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7400" windowHeight="11016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F10" i="1"/>
  <c r="F7"/>
  <c r="N7"/>
  <c r="L7"/>
  <c r="J7"/>
  <c r="D7"/>
  <c r="E7"/>
  <c r="D10"/>
  <c r="E10"/>
  <c r="N10"/>
  <c r="N9"/>
</calcChain>
</file>

<file path=xl/sharedStrings.xml><?xml version="1.0" encoding="utf-8"?>
<sst xmlns="http://schemas.openxmlformats.org/spreadsheetml/2006/main" count="56" uniqueCount="41">
  <si>
    <t>序号</t>
  </si>
  <si>
    <t>小区名称</t>
  </si>
  <si>
    <t>地址</t>
  </si>
  <si>
    <r>
      <rPr>
        <b/>
        <sz val="11"/>
        <color theme="1"/>
        <rFont val="宋体"/>
        <family val="3"/>
        <charset val="134"/>
      </rPr>
      <t>建筑面积（</t>
    </r>
    <r>
      <rPr>
        <b/>
        <sz val="11"/>
        <color theme="1"/>
        <rFont val="SimSun"/>
        <charset val="134"/>
      </rPr>
      <t>㎡</t>
    </r>
    <r>
      <rPr>
        <b/>
        <sz val="11"/>
        <color theme="1"/>
        <rFont val="宋体"/>
        <family val="3"/>
        <charset val="134"/>
      </rPr>
      <t>）</t>
    </r>
  </si>
  <si>
    <t>户数</t>
  </si>
  <si>
    <t>物业公司</t>
  </si>
  <si>
    <t>物业费标准</t>
  </si>
  <si>
    <t>物业公司用房</t>
  </si>
  <si>
    <t>业委会用房</t>
  </si>
  <si>
    <t>居委、社区用房</t>
  </si>
  <si>
    <t>备注</t>
  </si>
  <si>
    <t>门牌号</t>
  </si>
  <si>
    <t>面积（㎡）</t>
  </si>
  <si>
    <t>用途</t>
  </si>
  <si>
    <t>目前用途</t>
  </si>
  <si>
    <t>华一新城（一期）</t>
  </si>
  <si>
    <t>古美路1455弄</t>
  </si>
  <si>
    <t>进华物业</t>
  </si>
  <si>
    <t>古美路1455弄48号101室</t>
  </si>
  <si>
    <t>古美路1455弄28号102室</t>
  </si>
  <si>
    <t>古美路1455弄65号</t>
  </si>
  <si>
    <t>居委办公</t>
  </si>
  <si>
    <t>华一新城（二期）</t>
  </si>
  <si>
    <t>同济华城（一期）</t>
  </si>
  <si>
    <t>漕宝路1158弄</t>
  </si>
  <si>
    <t>融创管理</t>
  </si>
  <si>
    <t>漕宝路1158弄2号101室</t>
  </si>
  <si>
    <t>-</t>
  </si>
  <si>
    <t>漕宝路1158弄8号101室</t>
  </si>
  <si>
    <t>社区活动室</t>
  </si>
  <si>
    <t>活动室面积60㎡</t>
  </si>
  <si>
    <t>同济华城（二期玫瑰公馆）</t>
  </si>
  <si>
    <t>小计</t>
  </si>
  <si>
    <t>居委会办公用房面积：136㎡
活动室面积：313.㎡</t>
    <phoneticPr fontId="5" type="noConversion"/>
  </si>
  <si>
    <t>居委会办公用房面积：201.57㎡
活动室面积：602.25㎡</t>
    <phoneticPr fontId="5" type="noConversion"/>
  </si>
  <si>
    <t>漕宝路1158弄29号</t>
    <phoneticPr fontId="5" type="noConversion"/>
  </si>
  <si>
    <t>小计</t>
    <phoneticPr fontId="5" type="noConversion"/>
  </si>
  <si>
    <t>常住人口</t>
    <phoneticPr fontId="5" type="noConversion"/>
  </si>
  <si>
    <r>
      <t>漕宝路1158弄</t>
    </r>
    <r>
      <rPr>
        <sz val="11"/>
        <color theme="1"/>
        <rFont val="宋体"/>
        <family val="3"/>
        <charset val="134"/>
        <scheme val="minor"/>
      </rPr>
      <t>29</t>
    </r>
    <r>
      <rPr>
        <sz val="11"/>
        <color theme="1"/>
        <rFont val="宋体"/>
        <family val="3"/>
        <charset val="134"/>
        <scheme val="minor"/>
      </rPr>
      <t>号</t>
    </r>
    <phoneticPr fontId="5" type="noConversion"/>
  </si>
  <si>
    <t>华一新城居民区住宅小区情况表</t>
    <phoneticPr fontId="5" type="noConversion"/>
  </si>
  <si>
    <t>附件5:</t>
    <phoneticPr fontId="5" type="noConversion"/>
  </si>
</sst>
</file>

<file path=xl/styles.xml><?xml version="1.0" encoding="utf-8"?>
<styleSheet xmlns="http://schemas.openxmlformats.org/spreadsheetml/2006/main">
  <fonts count="8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1"/>
      <color theme="1"/>
      <name val="SimSun"/>
      <charset val="134"/>
    </font>
    <font>
      <b/>
      <sz val="11"/>
      <color theme="1"/>
      <name val="宋体"/>
      <family val="3"/>
      <charset val="134"/>
    </font>
    <font>
      <sz val="9"/>
      <name val="宋体"/>
      <family val="3"/>
      <charset val="134"/>
      <scheme val="minor"/>
    </font>
    <font>
      <sz val="16"/>
      <color theme="1"/>
      <name val="黑体"/>
      <family val="3"/>
      <charset val="134"/>
    </font>
    <font>
      <sz val="20"/>
      <color theme="1"/>
      <name val="方正大标宋简体"/>
      <family val="3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 applyBorder="0">
      <alignment vertical="center"/>
    </xf>
  </cellStyleXfs>
  <cellXfs count="27">
    <xf numFmtId="0" fontId="0" fillId="0" borderId="0" xfId="0">
      <alignment vertical="center"/>
    </xf>
    <xf numFmtId="0" fontId="2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>
      <alignment vertical="center"/>
    </xf>
    <xf numFmtId="0" fontId="1" fillId="0" borderId="2" xfId="0" applyFont="1" applyBorder="1" applyAlignment="1">
      <alignment horizontal="left" vertical="center" wrapText="1" shrinkToFit="1"/>
    </xf>
    <xf numFmtId="0" fontId="1" fillId="0" borderId="0" xfId="0" applyFont="1">
      <alignment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 shrinkToFit="1"/>
    </xf>
    <xf numFmtId="0" fontId="2" fillId="0" borderId="2" xfId="0" applyFont="1" applyBorder="1" applyAlignment="1">
      <alignment horizontal="left" vertical="center" wrapText="1" shrinkToFit="1"/>
    </xf>
    <xf numFmtId="0" fontId="0" fillId="0" borderId="2" xfId="0" applyBorder="1">
      <alignment vertical="center"/>
    </xf>
  </cellXfs>
  <cellStyles count="1">
    <cellStyle name="常规" xfId="0" builtinId="0"/>
  </cellStyles>
  <dxfs count="0"/>
  <tableStyles count="0" defaultTableStyle="TableStyleMedium2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7EDCC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10"/>
  <sheetViews>
    <sheetView tabSelected="1" zoomScale="70" zoomScaleNormal="70" workbookViewId="0">
      <selection activeCell="A2" sqref="A2:Q2"/>
    </sheetView>
  </sheetViews>
  <sheetFormatPr defaultColWidth="9.6640625" defaultRowHeight="14.4"/>
  <cols>
    <col min="1" max="1" width="4.6640625" customWidth="1"/>
    <col min="2" max="2" width="10" customWidth="1"/>
    <col min="3" max="3" width="13" customWidth="1"/>
    <col min="4" max="4" width="10.21875" customWidth="1"/>
    <col min="5" max="6" width="7.21875" customWidth="1"/>
    <col min="7" max="7" width="15.33203125" customWidth="1"/>
    <col min="8" max="8" width="8" customWidth="1"/>
    <col min="9" max="9" width="11.109375" customWidth="1"/>
    <col min="10" max="10" width="9.88671875" customWidth="1"/>
    <col min="11" max="11" width="12.6640625" customWidth="1"/>
    <col min="12" max="12" width="8.109375" customWidth="1"/>
    <col min="13" max="13" width="9.77734375" customWidth="1"/>
    <col min="14" max="14" width="8" customWidth="1"/>
    <col min="15" max="15" width="18.77734375" customWidth="1"/>
    <col min="16" max="16" width="11.77734375" customWidth="1"/>
    <col min="17" max="17" width="27.88671875" customWidth="1"/>
  </cols>
  <sheetData>
    <row r="1" spans="1:17" ht="33" customHeight="1">
      <c r="A1" s="10" t="s">
        <v>40</v>
      </c>
      <c r="B1" s="10"/>
    </row>
    <row r="2" spans="1:17" ht="45" customHeight="1">
      <c r="A2" s="11" t="s">
        <v>39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</row>
    <row r="3" spans="1:17" ht="35.1" customHeight="1">
      <c r="A3" s="16" t="s">
        <v>0</v>
      </c>
      <c r="B3" s="20" t="s">
        <v>1</v>
      </c>
      <c r="C3" s="20" t="s">
        <v>2</v>
      </c>
      <c r="D3" s="20" t="s">
        <v>3</v>
      </c>
      <c r="E3" s="20" t="s">
        <v>4</v>
      </c>
      <c r="F3" s="20" t="s">
        <v>37</v>
      </c>
      <c r="G3" s="20" t="s">
        <v>5</v>
      </c>
      <c r="H3" s="20" t="s">
        <v>6</v>
      </c>
      <c r="I3" s="12" t="s">
        <v>7</v>
      </c>
      <c r="J3" s="13"/>
      <c r="K3" s="12" t="s">
        <v>8</v>
      </c>
      <c r="L3" s="14"/>
      <c r="M3" s="12" t="s">
        <v>9</v>
      </c>
      <c r="N3" s="13"/>
      <c r="O3" s="13"/>
      <c r="P3" s="14"/>
      <c r="Q3" s="20" t="s">
        <v>10</v>
      </c>
    </row>
    <row r="4" spans="1:17" ht="35.1" customHeight="1">
      <c r="A4" s="17"/>
      <c r="B4" s="21"/>
      <c r="C4" s="21"/>
      <c r="D4" s="21"/>
      <c r="E4" s="21"/>
      <c r="F4" s="21"/>
      <c r="G4" s="21"/>
      <c r="H4" s="21"/>
      <c r="I4" s="3" t="s">
        <v>11</v>
      </c>
      <c r="J4" s="3" t="s">
        <v>12</v>
      </c>
      <c r="K4" s="3" t="s">
        <v>11</v>
      </c>
      <c r="L4" s="3" t="s">
        <v>12</v>
      </c>
      <c r="M4" s="3" t="s">
        <v>11</v>
      </c>
      <c r="N4" s="3" t="s">
        <v>12</v>
      </c>
      <c r="O4" s="3" t="s">
        <v>13</v>
      </c>
      <c r="P4" s="3" t="s">
        <v>14</v>
      </c>
      <c r="Q4" s="21"/>
    </row>
    <row r="5" spans="1:17" ht="50.1" customHeight="1">
      <c r="A5" s="18">
        <v>1</v>
      </c>
      <c r="B5" s="1" t="s">
        <v>15</v>
      </c>
      <c r="C5" s="22" t="s">
        <v>16</v>
      </c>
      <c r="D5" s="2">
        <v>29000</v>
      </c>
      <c r="E5" s="2">
        <v>324</v>
      </c>
      <c r="F5" s="18">
        <v>2100</v>
      </c>
      <c r="G5" s="18" t="s">
        <v>17</v>
      </c>
      <c r="H5" s="18">
        <v>0.48</v>
      </c>
      <c r="I5" s="18" t="s">
        <v>18</v>
      </c>
      <c r="J5" s="18">
        <v>83.36</v>
      </c>
      <c r="K5" s="18" t="s">
        <v>19</v>
      </c>
      <c r="L5" s="18">
        <v>98</v>
      </c>
      <c r="M5" s="18" t="s">
        <v>20</v>
      </c>
      <c r="N5" s="18">
        <v>449.4</v>
      </c>
      <c r="O5" s="18" t="s">
        <v>9</v>
      </c>
      <c r="P5" s="18" t="s">
        <v>21</v>
      </c>
      <c r="Q5" s="24" t="s">
        <v>33</v>
      </c>
    </row>
    <row r="6" spans="1:17" ht="50.1" customHeight="1">
      <c r="A6" s="19"/>
      <c r="B6" s="1" t="s">
        <v>22</v>
      </c>
      <c r="C6" s="23"/>
      <c r="D6" s="2">
        <v>29000</v>
      </c>
      <c r="E6" s="2">
        <v>366</v>
      </c>
      <c r="F6" s="19"/>
      <c r="G6" s="19"/>
      <c r="H6" s="19"/>
      <c r="I6" s="19"/>
      <c r="J6" s="19"/>
      <c r="K6" s="19"/>
      <c r="L6" s="19"/>
      <c r="M6" s="19"/>
      <c r="N6" s="19"/>
      <c r="O6" s="26"/>
      <c r="P6" s="19"/>
      <c r="Q6" s="25"/>
    </row>
    <row r="7" spans="1:17" s="9" customFormat="1" ht="50.1" customHeight="1">
      <c r="A7" s="5"/>
      <c r="B7" s="6" t="s">
        <v>36</v>
      </c>
      <c r="C7" s="5"/>
      <c r="D7" s="6">
        <f>SUM(D5:D6)</f>
        <v>58000</v>
      </c>
      <c r="E7" s="6">
        <f>SUM(E5:E6)</f>
        <v>690</v>
      </c>
      <c r="F7" s="6">
        <f>SUM(F5:F6)</f>
        <v>2100</v>
      </c>
      <c r="G7" s="5"/>
      <c r="H7" s="5"/>
      <c r="I7" s="5"/>
      <c r="J7" s="5">
        <f>SUM(J5)</f>
        <v>83.36</v>
      </c>
      <c r="K7" s="5"/>
      <c r="L7" s="5">
        <f>SUM(L5)</f>
        <v>98</v>
      </c>
      <c r="M7" s="5"/>
      <c r="N7" s="5">
        <f>SUM(N5)</f>
        <v>449.4</v>
      </c>
      <c r="O7" s="7"/>
      <c r="P7" s="5"/>
      <c r="Q7" s="8"/>
    </row>
    <row r="8" spans="1:17" ht="63" customHeight="1">
      <c r="A8" s="2">
        <v>1</v>
      </c>
      <c r="B8" s="1" t="s">
        <v>23</v>
      </c>
      <c r="C8" s="2" t="s">
        <v>24</v>
      </c>
      <c r="D8" s="2">
        <v>32400</v>
      </c>
      <c r="E8" s="2">
        <v>370</v>
      </c>
      <c r="F8" s="2">
        <v>1110</v>
      </c>
      <c r="G8" s="2" t="s">
        <v>25</v>
      </c>
      <c r="H8" s="2">
        <v>1.5</v>
      </c>
      <c r="I8" s="2" t="s">
        <v>26</v>
      </c>
      <c r="J8" s="2">
        <v>90</v>
      </c>
      <c r="K8" s="2" t="s">
        <v>27</v>
      </c>
      <c r="L8" s="2" t="s">
        <v>27</v>
      </c>
      <c r="M8" s="2" t="s">
        <v>28</v>
      </c>
      <c r="N8" s="2">
        <v>58</v>
      </c>
      <c r="O8" s="2" t="s">
        <v>9</v>
      </c>
      <c r="P8" s="2" t="s">
        <v>29</v>
      </c>
      <c r="Q8" s="2" t="s">
        <v>30</v>
      </c>
    </row>
    <row r="9" spans="1:17" ht="50.1" customHeight="1">
      <c r="A9" s="2">
        <v>2</v>
      </c>
      <c r="B9" s="1" t="s">
        <v>31</v>
      </c>
      <c r="C9" s="1" t="s">
        <v>35</v>
      </c>
      <c r="D9" s="2">
        <v>50000</v>
      </c>
      <c r="E9" s="2">
        <v>410</v>
      </c>
      <c r="F9" s="2">
        <v>0</v>
      </c>
      <c r="G9" s="2" t="s">
        <v>25</v>
      </c>
      <c r="H9" s="2" t="s">
        <v>27</v>
      </c>
      <c r="I9" s="1" t="s">
        <v>38</v>
      </c>
      <c r="J9" s="2" t="s">
        <v>27</v>
      </c>
      <c r="K9" s="1" t="s">
        <v>38</v>
      </c>
      <c r="L9" s="2" t="s">
        <v>27</v>
      </c>
      <c r="M9" s="2" t="s">
        <v>27</v>
      </c>
      <c r="N9" s="2">
        <f>201.57+140.2+334.49+127.56</f>
        <v>803.81999999999994</v>
      </c>
      <c r="O9" s="2" t="s">
        <v>9</v>
      </c>
      <c r="P9" s="2" t="s">
        <v>27</v>
      </c>
      <c r="Q9" s="4" t="s">
        <v>34</v>
      </c>
    </row>
    <row r="10" spans="1:17" ht="50.1" customHeight="1">
      <c r="A10" s="15" t="s">
        <v>32</v>
      </c>
      <c r="B10" s="15"/>
      <c r="C10" s="3"/>
      <c r="D10" s="3">
        <f>SUM(D8:D9)</f>
        <v>82400</v>
      </c>
      <c r="E10" s="3">
        <f>SUM(E8:E9)</f>
        <v>780</v>
      </c>
      <c r="F10" s="6">
        <f>SUM(F8:F9)</f>
        <v>1110</v>
      </c>
      <c r="G10" s="3"/>
      <c r="H10" s="3"/>
      <c r="I10" s="3"/>
      <c r="J10" s="3"/>
      <c r="K10" s="3"/>
      <c r="L10" s="3"/>
      <c r="M10" s="3"/>
      <c r="N10" s="3">
        <f>SUM(N8:N9)</f>
        <v>861.81999999999994</v>
      </c>
      <c r="O10" s="3"/>
      <c r="P10" s="3"/>
      <c r="Q10" s="3"/>
    </row>
  </sheetData>
  <mergeCells count="29">
    <mergeCell ref="F5:F6"/>
    <mergeCell ref="N5:N6"/>
    <mergeCell ref="O5:O6"/>
    <mergeCell ref="P5:P6"/>
    <mergeCell ref="G5:G6"/>
    <mergeCell ref="H3:H4"/>
    <mergeCell ref="H5:H6"/>
    <mergeCell ref="Q3:Q4"/>
    <mergeCell ref="Q5:Q6"/>
    <mergeCell ref="I5:I6"/>
    <mergeCell ref="J5:J6"/>
    <mergeCell ref="K5:K6"/>
    <mergeCell ref="L5:L6"/>
    <mergeCell ref="M5:M6"/>
    <mergeCell ref="A10:B10"/>
    <mergeCell ref="A3:A4"/>
    <mergeCell ref="A5:A6"/>
    <mergeCell ref="B3:B4"/>
    <mergeCell ref="C3:C4"/>
    <mergeCell ref="C5:C6"/>
    <mergeCell ref="A1:B1"/>
    <mergeCell ref="A2:Q2"/>
    <mergeCell ref="I3:J3"/>
    <mergeCell ref="K3:L3"/>
    <mergeCell ref="M3:P3"/>
    <mergeCell ref="D3:D4"/>
    <mergeCell ref="E3:E4"/>
    <mergeCell ref="G3:G4"/>
    <mergeCell ref="F3:F4"/>
  </mergeCells>
  <phoneticPr fontId="5" type="noConversion"/>
  <printOptions horizontalCentered="1"/>
  <pageMargins left="0.118055555555556" right="0.118055555555556" top="0.47152777777777799" bottom="0.74791666666666701" header="0.31388888888888899" footer="0.31388888888888899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A43" sqref="A43"/>
    </sheetView>
  </sheetViews>
  <sheetFormatPr defaultColWidth="9.6640625" defaultRowHeight="14.4"/>
  <sheetData/>
  <phoneticPr fontId="5" type="noConversion"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.6640625" defaultRowHeight="14.4"/>
  <sheetData/>
  <phoneticPr fontId="5" type="noConversion"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</dc:creator>
  <cp:lastModifiedBy>jiangzh</cp:lastModifiedBy>
  <cp:lastPrinted>2020-04-01T08:15:29Z</cp:lastPrinted>
  <dcterms:created xsi:type="dcterms:W3CDTF">2019-08-28T11:17:00Z</dcterms:created>
  <dcterms:modified xsi:type="dcterms:W3CDTF">2020-04-01T08:33:57Z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2052-8.7.0</vt:lpwstr>
  </property>
</Properties>
</file>