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虹桥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36" i="51" l="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1" i="51"/>
  <c r="J20" i="51"/>
  <c r="J19" i="51"/>
  <c r="J18" i="51"/>
  <c r="J17" i="51"/>
  <c r="J16" i="51"/>
  <c r="J15" i="51"/>
  <c r="J14" i="51"/>
  <c r="J13" i="51"/>
  <c r="J12" i="51"/>
  <c r="J11" i="51"/>
  <c r="J10" i="51"/>
  <c r="J9" i="51"/>
  <c r="J7" i="51"/>
  <c r="J6" i="51"/>
  <c r="J5" i="51"/>
  <c r="J4" i="51"/>
  <c r="J3" i="51"/>
  <c r="J37" i="51" l="1"/>
  <c r="J8" i="51"/>
  <c r="J22" i="51"/>
  <c r="D5" i="50"/>
  <c r="J38" i="51" l="1"/>
  <c r="C4" i="50" s="1"/>
  <c r="C5" i="50" s="1"/>
  <c r="E4" i="50"/>
  <c r="E5" i="50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R72" i="23" s="1"/>
  <c r="R71" i="23" s="1"/>
  <c r="Q96" i="23"/>
  <c r="Q80" i="23" s="1"/>
  <c r="Q79" i="23" s="1"/>
  <c r="P96" i="23"/>
  <c r="O96" i="23"/>
  <c r="N96" i="23"/>
  <c r="N72" i="23" s="1"/>
  <c r="N71" i="23" s="1"/>
  <c r="M96" i="23"/>
  <c r="M80" i="23" s="1"/>
  <c r="M79" i="23" s="1"/>
  <c r="L96" i="23"/>
  <c r="L80" i="23" s="1"/>
  <c r="L79" i="23" s="1"/>
  <c r="K96" i="23"/>
  <c r="J96" i="23"/>
  <c r="J72" i="23" s="1"/>
  <c r="J71" i="23" s="1"/>
  <c r="I96" i="23"/>
  <c r="I80" i="23" s="1"/>
  <c r="I79" i="23" s="1"/>
  <c r="H96" i="23"/>
  <c r="H80" i="23" s="1"/>
  <c r="H79" i="23" s="1"/>
  <c r="G96" i="23"/>
  <c r="F96" i="23"/>
  <c r="F72" i="23" s="1"/>
  <c r="F71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F81" i="23" s="1"/>
  <c r="E82" i="23"/>
  <c r="V81" i="23"/>
  <c r="R81" i="23"/>
  <c r="P81" i="23"/>
  <c r="L81" i="23"/>
  <c r="J81" i="23"/>
  <c r="H81" i="23"/>
  <c r="V80" i="23"/>
  <c r="S80" i="23"/>
  <c r="S79" i="23" s="1"/>
  <c r="R80" i="23"/>
  <c r="P80" i="23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V79" i="23"/>
  <c r="R79" i="23"/>
  <c r="P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L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Q31" i="23" s="1"/>
  <c r="P32" i="23"/>
  <c r="O32" i="23"/>
  <c r="O31" i="23" s="1"/>
  <c r="N32" i="23"/>
  <c r="M32" i="23"/>
  <c r="L32" i="23"/>
  <c r="K32" i="23"/>
  <c r="K31" i="23" s="1"/>
  <c r="J32" i="23"/>
  <c r="I32" i="23"/>
  <c r="I31" i="23" s="1"/>
  <c r="H32" i="23"/>
  <c r="G32" i="23"/>
  <c r="G31" i="23" s="1"/>
  <c r="F32" i="23"/>
  <c r="E32" i="23"/>
  <c r="S31" i="23"/>
  <c r="M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V8" i="23" s="1"/>
  <c r="V4" i="23" s="1"/>
  <c r="S10" i="23"/>
  <c r="R10" i="23"/>
  <c r="R8" i="23" s="1"/>
  <c r="P10" i="23"/>
  <c r="O10" i="23"/>
  <c r="O8" i="23" s="1"/>
  <c r="O4" i="23" s="1"/>
  <c r="N10" i="23"/>
  <c r="N8" i="23" s="1"/>
  <c r="L10" i="23"/>
  <c r="L8" i="23" s="1"/>
  <c r="L4" i="23" s="1"/>
  <c r="K10" i="23"/>
  <c r="J10" i="23"/>
  <c r="J8" i="23" s="1"/>
  <c r="H10" i="23"/>
  <c r="G10" i="23"/>
  <c r="G8" i="23" s="1"/>
  <c r="G4" i="23" s="1"/>
  <c r="F10" i="23"/>
  <c r="F8" i="23" s="1"/>
  <c r="W9" i="23"/>
  <c r="S8" i="23"/>
  <c r="P8" i="23"/>
  <c r="P4" i="23" s="1"/>
  <c r="K8" i="23"/>
  <c r="H8" i="23"/>
  <c r="H4" i="23" s="1"/>
  <c r="W7" i="23"/>
  <c r="W6" i="23"/>
  <c r="V5" i="23"/>
  <c r="S5" i="23"/>
  <c r="S4" i="23" s="1"/>
  <c r="R5" i="23"/>
  <c r="Q5" i="23"/>
  <c r="P5" i="23"/>
  <c r="O5" i="23"/>
  <c r="N5" i="23"/>
  <c r="M5" i="23"/>
  <c r="L5" i="23"/>
  <c r="K5" i="23"/>
  <c r="K4" i="23" s="1"/>
  <c r="J5" i="23"/>
  <c r="I5" i="23"/>
  <c r="H5" i="23"/>
  <c r="G5" i="23"/>
  <c r="F5" i="23"/>
  <c r="E5" i="23"/>
  <c r="W5" i="23" s="1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P52" i="19" s="1"/>
  <c r="O96" i="19"/>
  <c r="N96" i="19"/>
  <c r="N72" i="19" s="1"/>
  <c r="N71" i="19" s="1"/>
  <c r="M96" i="19"/>
  <c r="L96" i="19"/>
  <c r="K96" i="19"/>
  <c r="J96" i="19"/>
  <c r="J72" i="19" s="1"/>
  <c r="J71" i="19" s="1"/>
  <c r="I96" i="19"/>
  <c r="H96" i="19"/>
  <c r="H72" i="19" s="1"/>
  <c r="H71" i="19" s="1"/>
  <c r="H52" i="19" s="1"/>
  <c r="G96" i="19"/>
  <c r="F96" i="19"/>
  <c r="F72" i="19" s="1"/>
  <c r="F71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N85" i="19" s="1"/>
  <c r="M89" i="19"/>
  <c r="L89" i="19"/>
  <c r="K89" i="19"/>
  <c r="J89" i="19"/>
  <c r="J85" i="19" s="1"/>
  <c r="I89" i="19"/>
  <c r="H89" i="19"/>
  <c r="G89" i="19"/>
  <c r="F89" i="19"/>
  <c r="F85" i="19" s="1"/>
  <c r="E89" i="19"/>
  <c r="Q89" i="19" s="1"/>
  <c r="Q88" i="19"/>
  <c r="Q87" i="19"/>
  <c r="P86" i="19"/>
  <c r="O86" i="19"/>
  <c r="N86" i="19"/>
  <c r="M86" i="19"/>
  <c r="M85" i="19" s="1"/>
  <c r="L86" i="19"/>
  <c r="K86" i="19"/>
  <c r="K85" i="19" s="1"/>
  <c r="J86" i="19"/>
  <c r="I86" i="19"/>
  <c r="H86" i="19"/>
  <c r="H85" i="19" s="1"/>
  <c r="G86" i="19"/>
  <c r="G85" i="19" s="1"/>
  <c r="F86" i="19"/>
  <c r="E86" i="19"/>
  <c r="E85" i="19" s="1"/>
  <c r="Q85" i="19" s="1"/>
  <c r="P85" i="19"/>
  <c r="O85" i="19"/>
  <c r="L85" i="19"/>
  <c r="I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N81" i="19" s="1"/>
  <c r="M82" i="19"/>
  <c r="M81" i="19" s="1"/>
  <c r="L82" i="19"/>
  <c r="K82" i="19"/>
  <c r="J82" i="19"/>
  <c r="J81" i="19" s="1"/>
  <c r="I82" i="19"/>
  <c r="I81" i="19" s="1"/>
  <c r="H82" i="19"/>
  <c r="G82" i="19"/>
  <c r="E82" i="19"/>
  <c r="E81" i="19" s="1"/>
  <c r="P81" i="19"/>
  <c r="O81" i="19"/>
  <c r="L81" i="19"/>
  <c r="K81" i="19"/>
  <c r="H81" i="19"/>
  <c r="G81" i="19"/>
  <c r="P80" i="19"/>
  <c r="O80" i="19"/>
  <c r="M80" i="19"/>
  <c r="L80" i="19"/>
  <c r="K80" i="19"/>
  <c r="I80" i="19"/>
  <c r="H80" i="19"/>
  <c r="G80" i="19"/>
  <c r="E80" i="19"/>
  <c r="P79" i="19"/>
  <c r="O79" i="19"/>
  <c r="M79" i="19"/>
  <c r="L79" i="19"/>
  <c r="K79" i="19"/>
  <c r="I79" i="19"/>
  <c r="H79" i="19"/>
  <c r="G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O71" i="19" s="1"/>
  <c r="M72" i="19"/>
  <c r="L72" i="19"/>
  <c r="L71" i="19" s="1"/>
  <c r="L52" i="19" s="1"/>
  <c r="K72" i="19"/>
  <c r="I72" i="19"/>
  <c r="I71" i="19" s="1"/>
  <c r="I52" i="19" s="1"/>
  <c r="G72" i="19"/>
  <c r="G71" i="19" s="1"/>
  <c r="E72" i="19"/>
  <c r="M71" i="19"/>
  <c r="K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Q54" i="19" s="1"/>
  <c r="P53" i="19"/>
  <c r="O53" i="19"/>
  <c r="O52" i="19" s="1"/>
  <c r="N53" i="19"/>
  <c r="M53" i="19"/>
  <c r="L53" i="19"/>
  <c r="K53" i="19"/>
  <c r="K52" i="19" s="1"/>
  <c r="J53" i="19"/>
  <c r="G53" i="19"/>
  <c r="G52" i="19" s="1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F46" i="19"/>
  <c r="Q46" i="19" s="1"/>
  <c r="P45" i="19"/>
  <c r="O45" i="19"/>
  <c r="O31" i="19" s="1"/>
  <c r="N45" i="19"/>
  <c r="M45" i="19"/>
  <c r="L45" i="19"/>
  <c r="K45" i="19"/>
  <c r="K31" i="19" s="1"/>
  <c r="J45" i="19"/>
  <c r="I45" i="19"/>
  <c r="H45" i="19"/>
  <c r="G45" i="19"/>
  <c r="G31" i="19" s="1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P31" i="19" s="1"/>
  <c r="O40" i="19"/>
  <c r="N40" i="19"/>
  <c r="N31" i="19" s="1"/>
  <c r="M40" i="19"/>
  <c r="L40" i="19"/>
  <c r="L31" i="19" s="1"/>
  <c r="K40" i="19"/>
  <c r="J40" i="19"/>
  <c r="J31" i="19" s="1"/>
  <c r="I40" i="19"/>
  <c r="H40" i="19"/>
  <c r="H31" i="19" s="1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M29" i="19"/>
  <c r="L29" i="19"/>
  <c r="K29" i="19"/>
  <c r="I29" i="19"/>
  <c r="H29" i="19"/>
  <c r="G29" i="19"/>
  <c r="E29" i="19"/>
  <c r="P28" i="19"/>
  <c r="P27" i="19" s="1"/>
  <c r="O28" i="19"/>
  <c r="N28" i="19"/>
  <c r="N27" i="19" s="1"/>
  <c r="M28" i="19"/>
  <c r="L28" i="19"/>
  <c r="L27" i="19" s="1"/>
  <c r="K28" i="19"/>
  <c r="J28" i="19"/>
  <c r="J27" i="19" s="1"/>
  <c r="I28" i="19"/>
  <c r="H28" i="19"/>
  <c r="H27" i="19" s="1"/>
  <c r="G28" i="19"/>
  <c r="E28" i="19"/>
  <c r="E27" i="19" s="1"/>
  <c r="O27" i="19"/>
  <c r="M27" i="19"/>
  <c r="K27" i="19"/>
  <c r="I27" i="19"/>
  <c r="G27" i="19"/>
  <c r="P26" i="19"/>
  <c r="P25" i="19" s="1"/>
  <c r="O26" i="19"/>
  <c r="N26" i="19"/>
  <c r="N25" i="19" s="1"/>
  <c r="M26" i="19"/>
  <c r="L26" i="19"/>
  <c r="L25" i="19" s="1"/>
  <c r="K26" i="19"/>
  <c r="J26" i="19"/>
  <c r="J25" i="19" s="1"/>
  <c r="I26" i="19"/>
  <c r="H26" i="19"/>
  <c r="H25" i="19" s="1"/>
  <c r="G26" i="19"/>
  <c r="E26" i="19"/>
  <c r="E25" i="19" s="1"/>
  <c r="O25" i="19"/>
  <c r="M25" i="19"/>
  <c r="K25" i="19"/>
  <c r="I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O22" i="19" s="1"/>
  <c r="N23" i="19"/>
  <c r="M23" i="19"/>
  <c r="M22" i="19" s="1"/>
  <c r="L23" i="19"/>
  <c r="K23" i="19"/>
  <c r="K22" i="19" s="1"/>
  <c r="J23" i="19"/>
  <c r="I23" i="19"/>
  <c r="I22" i="19" s="1"/>
  <c r="H23" i="19"/>
  <c r="G23" i="19"/>
  <c r="G22" i="19" s="1"/>
  <c r="E23" i="19"/>
  <c r="N22" i="19"/>
  <c r="J22" i="19"/>
  <c r="E22" i="19"/>
  <c r="P21" i="19"/>
  <c r="O21" i="19"/>
  <c r="O20" i="19" s="1"/>
  <c r="N21" i="19"/>
  <c r="M21" i="19"/>
  <c r="M20" i="19" s="1"/>
  <c r="M4" i="19" s="1"/>
  <c r="L21" i="19"/>
  <c r="K21" i="19"/>
  <c r="K20" i="19" s="1"/>
  <c r="J21" i="19"/>
  <c r="I21" i="19"/>
  <c r="I20" i="19" s="1"/>
  <c r="I4" i="19" s="1"/>
  <c r="I3" i="19" s="1"/>
  <c r="H21" i="19"/>
  <c r="G21" i="19"/>
  <c r="G20" i="19" s="1"/>
  <c r="E21" i="19"/>
  <c r="P20" i="19"/>
  <c r="N20" i="19"/>
  <c r="L20" i="19"/>
  <c r="J20" i="19"/>
  <c r="H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N10" i="19"/>
  <c r="N8" i="19" s="1"/>
  <c r="M10" i="19"/>
  <c r="L10" i="19"/>
  <c r="K10" i="19"/>
  <c r="J10" i="19"/>
  <c r="J8" i="19" s="1"/>
  <c r="I10" i="19"/>
  <c r="H10" i="19"/>
  <c r="G10" i="19"/>
  <c r="F10" i="19"/>
  <c r="F8" i="19" s="1"/>
  <c r="E10" i="19"/>
  <c r="Q9" i="19"/>
  <c r="F9" i="19"/>
  <c r="P8" i="19"/>
  <c r="P4" i="19" s="1"/>
  <c r="P3" i="19" s="1"/>
  <c r="O8" i="19"/>
  <c r="M8" i="19"/>
  <c r="L8" i="19"/>
  <c r="K8" i="19"/>
  <c r="I8" i="19"/>
  <c r="H8" i="19"/>
  <c r="G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J4" i="19" l="1"/>
  <c r="L4" i="19"/>
  <c r="L3" i="19" s="1"/>
  <c r="G4" i="19"/>
  <c r="G3" i="19" s="1"/>
  <c r="K4" i="19"/>
  <c r="K3" i="19" s="1"/>
  <c r="O4" i="19"/>
  <c r="O3" i="19" s="1"/>
  <c r="M52" i="19"/>
  <c r="M3" i="19" s="1"/>
  <c r="H4" i="19"/>
  <c r="H3" i="19" s="1"/>
  <c r="J4" i="23"/>
  <c r="N4" i="23"/>
  <c r="N4" i="19"/>
  <c r="F31" i="19"/>
  <c r="H52" i="23"/>
  <c r="H3" i="23" s="1"/>
  <c r="Q31" i="19"/>
  <c r="Q8" i="19"/>
  <c r="Q18" i="19"/>
  <c r="Q71" i="19"/>
  <c r="Q93" i="19"/>
  <c r="W40" i="23"/>
  <c r="W47" i="23"/>
  <c r="E75" i="19"/>
  <c r="Q75" i="19" s="1"/>
  <c r="N29" i="19"/>
  <c r="F80" i="19"/>
  <c r="F79" i="19" s="1"/>
  <c r="Q79" i="19" s="1"/>
  <c r="J80" i="19"/>
  <c r="J79" i="19" s="1"/>
  <c r="J52" i="19" s="1"/>
  <c r="N80" i="19"/>
  <c r="N79" i="19" s="1"/>
  <c r="N52" i="19" s="1"/>
  <c r="Q86" i="19"/>
  <c r="W20" i="23"/>
  <c r="W21" i="23"/>
  <c r="W22" i="23"/>
  <c r="W23" i="23"/>
  <c r="W24" i="23"/>
  <c r="W25" i="23"/>
  <c r="W26" i="23"/>
  <c r="W27" i="23"/>
  <c r="W28" i="23"/>
  <c r="W30" i="23"/>
  <c r="W31" i="23"/>
  <c r="W32" i="23"/>
  <c r="Q5" i="19"/>
  <c r="F29" i="19"/>
  <c r="Q29" i="19" s="1"/>
  <c r="J29" i="19"/>
  <c r="Q45" i="19"/>
  <c r="E4" i="19"/>
  <c r="F5" i="19"/>
  <c r="Q10" i="19"/>
  <c r="Q11" i="19"/>
  <c r="Q12" i="19"/>
  <c r="Q13" i="19"/>
  <c r="Q14" i="19"/>
  <c r="Q15" i="19"/>
  <c r="F52" i="19"/>
  <c r="Q40" i="19"/>
  <c r="F45" i="19"/>
  <c r="E53" i="19"/>
  <c r="Q72" i="19"/>
  <c r="G53" i="23"/>
  <c r="Q96" i="19"/>
  <c r="Q101" i="19"/>
  <c r="E11" i="23"/>
  <c r="I11" i="23"/>
  <c r="M11" i="23"/>
  <c r="Q11" i="23"/>
  <c r="E12" i="23"/>
  <c r="I12" i="23"/>
  <c r="M12" i="23"/>
  <c r="Q12" i="23"/>
  <c r="W13" i="23"/>
  <c r="W14" i="23"/>
  <c r="W15" i="23"/>
  <c r="F29" i="23"/>
  <c r="W29" i="23" s="1"/>
  <c r="J29" i="23"/>
  <c r="N29" i="23"/>
  <c r="R29" i="23"/>
  <c r="R4" i="23" s="1"/>
  <c r="L52" i="23"/>
  <c r="L3" i="23" s="1"/>
  <c r="P52" i="23"/>
  <c r="P3" i="23" s="1"/>
  <c r="V52" i="23"/>
  <c r="V3" i="23" s="1"/>
  <c r="E80" i="23"/>
  <c r="E79" i="23" s="1"/>
  <c r="W79" i="23" s="1"/>
  <c r="W82" i="23"/>
  <c r="W83" i="23"/>
  <c r="F89" i="23"/>
  <c r="F85" i="23" s="1"/>
  <c r="J89" i="23"/>
  <c r="J85" i="23" s="1"/>
  <c r="N89" i="23"/>
  <c r="N85" i="23" s="1"/>
  <c r="N52" i="23" s="1"/>
  <c r="N3" i="23" s="1"/>
  <c r="R89" i="23"/>
  <c r="R85" i="23" s="1"/>
  <c r="W93" i="23"/>
  <c r="W86" i="23"/>
  <c r="W74" i="23"/>
  <c r="W75" i="23"/>
  <c r="W77" i="23"/>
  <c r="G85" i="23"/>
  <c r="K85" i="23"/>
  <c r="K52" i="23" s="1"/>
  <c r="K3" i="23" s="1"/>
  <c r="O85" i="23"/>
  <c r="S85" i="23"/>
  <c r="W90" i="23"/>
  <c r="W91" i="23"/>
  <c r="W71" i="23"/>
  <c r="M52" i="23"/>
  <c r="G52" i="23"/>
  <c r="G3" i="23" s="1"/>
  <c r="O52" i="23"/>
  <c r="O3" i="23" s="1"/>
  <c r="S52" i="23"/>
  <c r="S3" i="23" s="1"/>
  <c r="I85" i="23"/>
  <c r="I52" i="23" s="1"/>
  <c r="M85" i="23"/>
  <c r="Q85" i="23"/>
  <c r="Q52" i="23" s="1"/>
  <c r="F52" i="23"/>
  <c r="J52" i="23"/>
  <c r="J3" i="23" s="1"/>
  <c r="R52" i="23"/>
  <c r="E73" i="23"/>
  <c r="W73" i="23" s="1"/>
  <c r="E81" i="23"/>
  <c r="W81" i="23" s="1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W89" i="23" l="1"/>
  <c r="R3" i="23"/>
  <c r="I10" i="23"/>
  <c r="I8" i="23" s="1"/>
  <c r="I4" i="23" s="1"/>
  <c r="I3" i="23" s="1"/>
  <c r="Q80" i="19"/>
  <c r="J3" i="19"/>
  <c r="Q26" i="19"/>
  <c r="W80" i="23"/>
  <c r="E85" i="23"/>
  <c r="W85" i="23" s="1"/>
  <c r="W12" i="23"/>
  <c r="W11" i="23"/>
  <c r="E10" i="23"/>
  <c r="F4" i="23"/>
  <c r="F3" i="23" s="1"/>
  <c r="Q10" i="23"/>
  <c r="Q8" i="23" s="1"/>
  <c r="Q4" i="23" s="1"/>
  <c r="N3" i="19"/>
  <c r="M10" i="23"/>
  <c r="M8" i="23" s="1"/>
  <c r="M4" i="23" s="1"/>
  <c r="M3" i="23" s="1"/>
  <c r="F22" i="19"/>
  <c r="Q22" i="19" s="1"/>
  <c r="Q3" i="23"/>
  <c r="Q53" i="19"/>
  <c r="E52" i="19"/>
  <c r="Q52" i="19" s="1"/>
  <c r="W53" i="23"/>
  <c r="F4" i="19"/>
  <c r="Q28" i="19"/>
  <c r="Q23" i="19"/>
  <c r="Q21" i="19"/>
  <c r="Q20" i="19"/>
  <c r="W10" i="23" l="1"/>
  <c r="E8" i="23"/>
  <c r="E52" i="23"/>
  <c r="W52" i="23" s="1"/>
  <c r="E3" i="19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K29" i="24" s="1"/>
  <c r="J96" i="24"/>
  <c r="I96" i="24"/>
  <c r="H96" i="24"/>
  <c r="H72" i="24" s="1"/>
  <c r="H71" i="24" s="1"/>
  <c r="G96" i="24"/>
  <c r="G29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J89" i="24" s="1"/>
  <c r="J85" i="24" s="1"/>
  <c r="I90" i="24"/>
  <c r="I89" i="24" s="1"/>
  <c r="H90" i="24"/>
  <c r="G90" i="24"/>
  <c r="F90" i="24"/>
  <c r="F89" i="24" s="1"/>
  <c r="F85" i="24" s="1"/>
  <c r="E90" i="24"/>
  <c r="G89" i="24"/>
  <c r="M88" i="24"/>
  <c r="M87" i="24"/>
  <c r="L86" i="24"/>
  <c r="K86" i="24"/>
  <c r="J86" i="24"/>
  <c r="I86" i="24"/>
  <c r="H86" i="24"/>
  <c r="G86" i="24"/>
  <c r="G85" i="24" s="1"/>
  <c r="F86" i="24"/>
  <c r="E86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F81" i="24" s="1"/>
  <c r="E82" i="24"/>
  <c r="M82" i="24" s="1"/>
  <c r="L81" i="24"/>
  <c r="K81" i="24"/>
  <c r="J81" i="24"/>
  <c r="H81" i="24"/>
  <c r="G81" i="24"/>
  <c r="L80" i="24"/>
  <c r="K80" i="24"/>
  <c r="K79" i="24" s="1"/>
  <c r="J80" i="24"/>
  <c r="I80" i="24"/>
  <c r="H80" i="24"/>
  <c r="H79" i="24" s="1"/>
  <c r="G80" i="24"/>
  <c r="G79" i="24" s="1"/>
  <c r="F80" i="24"/>
  <c r="F79" i="24" s="1"/>
  <c r="E80" i="24"/>
  <c r="L79" i="24"/>
  <c r="J79" i="24"/>
  <c r="I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K72" i="24"/>
  <c r="K71" i="24" s="1"/>
  <c r="J72" i="24"/>
  <c r="J71" i="24" s="1"/>
  <c r="I72" i="24"/>
  <c r="G72" i="24"/>
  <c r="G71" i="24" s="1"/>
  <c r="F72" i="24"/>
  <c r="F71" i="24" s="1"/>
  <c r="E72" i="24"/>
  <c r="I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G45" i="24" s="1"/>
  <c r="E46" i="24"/>
  <c r="M46" i="24" s="1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G31" i="24" s="1"/>
  <c r="F32" i="24"/>
  <c r="E32" i="24"/>
  <c r="K31" i="24"/>
  <c r="J31" i="24"/>
  <c r="F31" i="24"/>
  <c r="L30" i="24"/>
  <c r="K30" i="24"/>
  <c r="J30" i="24"/>
  <c r="I30" i="24"/>
  <c r="H30" i="24"/>
  <c r="G30" i="24"/>
  <c r="F30" i="24"/>
  <c r="E30" i="24"/>
  <c r="M30" i="24" s="1"/>
  <c r="L29" i="24"/>
  <c r="J29" i="24"/>
  <c r="I29" i="24"/>
  <c r="H29" i="24"/>
  <c r="F29" i="24"/>
  <c r="E29" i="24"/>
  <c r="L28" i="24"/>
  <c r="K28" i="24"/>
  <c r="J28" i="24"/>
  <c r="I28" i="24"/>
  <c r="I27" i="24" s="1"/>
  <c r="H28" i="24"/>
  <c r="G28" i="24"/>
  <c r="F28" i="24"/>
  <c r="F27" i="24" s="1"/>
  <c r="E28" i="24"/>
  <c r="M28" i="24" s="1"/>
  <c r="L27" i="24"/>
  <c r="K27" i="24"/>
  <c r="J27" i="24"/>
  <c r="H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J4" i="24" s="1"/>
  <c r="I10" i="24"/>
  <c r="H10" i="24"/>
  <c r="G10" i="24"/>
  <c r="G8" i="24" s="1"/>
  <c r="F10" i="24"/>
  <c r="F8" i="24" s="1"/>
  <c r="F4" i="24" s="1"/>
  <c r="E10" i="24"/>
  <c r="E9" i="24"/>
  <c r="M9" i="24" s="1"/>
  <c r="L8" i="24"/>
  <c r="L4" i="24" s="1"/>
  <c r="I8" i="24"/>
  <c r="H8" i="24"/>
  <c r="E8" i="24"/>
  <c r="H7" i="24"/>
  <c r="G7" i="24"/>
  <c r="E7" i="24"/>
  <c r="E5" i="24" s="1"/>
  <c r="M6" i="24"/>
  <c r="H6" i="24"/>
  <c r="H5" i="24" s="1"/>
  <c r="H4" i="24" s="1"/>
  <c r="E6" i="24"/>
  <c r="L5" i="24"/>
  <c r="K5" i="24"/>
  <c r="J5" i="24"/>
  <c r="I5" i="24"/>
  <c r="G5" i="24"/>
  <c r="G4" i="24" s="1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H80" i="22" s="1"/>
  <c r="H79" i="22" s="1"/>
  <c r="G96" i="22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H90" i="22"/>
  <c r="H89" i="22" s="1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E80" i="22"/>
  <c r="E79" i="22" s="1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F73" i="22" s="1"/>
  <c r="E74" i="22"/>
  <c r="I72" i="22"/>
  <c r="I71" i="22" s="1"/>
  <c r="H72" i="22"/>
  <c r="H71" i="22" s="1"/>
  <c r="G72" i="22"/>
  <c r="F72" i="22"/>
  <c r="F71" i="22" s="1"/>
  <c r="E72" i="22"/>
  <c r="J72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J32" i="22" s="1"/>
  <c r="F31" i="22"/>
  <c r="I30" i="22"/>
  <c r="H30" i="22"/>
  <c r="G30" i="22"/>
  <c r="F30" i="22"/>
  <c r="E30" i="22"/>
  <c r="H29" i="22"/>
  <c r="G29" i="22"/>
  <c r="F29" i="22"/>
  <c r="I28" i="22"/>
  <c r="I27" i="22" s="1"/>
  <c r="H28" i="22"/>
  <c r="H27" i="22" s="1"/>
  <c r="G28" i="22"/>
  <c r="F28" i="22"/>
  <c r="E28" i="22"/>
  <c r="J28" i="22" s="1"/>
  <c r="G27" i="22"/>
  <c r="F27" i="22"/>
  <c r="I26" i="22"/>
  <c r="H26" i="22"/>
  <c r="G26" i="22"/>
  <c r="G25" i="22" s="1"/>
  <c r="F26" i="22"/>
  <c r="F25" i="22" s="1"/>
  <c r="E26" i="22"/>
  <c r="I25" i="22"/>
  <c r="H25" i="22"/>
  <c r="E25" i="22"/>
  <c r="I24" i="22"/>
  <c r="H24" i="22"/>
  <c r="H22" i="22" s="1"/>
  <c r="G24" i="22"/>
  <c r="F24" i="22"/>
  <c r="E24" i="22"/>
  <c r="J24" i="22" s="1"/>
  <c r="I23" i="22"/>
  <c r="I22" i="22" s="1"/>
  <c r="H23" i="22"/>
  <c r="G23" i="22"/>
  <c r="F23" i="22"/>
  <c r="J23" i="22" s="1"/>
  <c r="E23" i="22"/>
  <c r="E22" i="22" s="1"/>
  <c r="G22" i="22"/>
  <c r="I21" i="22"/>
  <c r="H21" i="22"/>
  <c r="H20" i="22" s="1"/>
  <c r="G21" i="22"/>
  <c r="G20" i="22" s="1"/>
  <c r="F21" i="22"/>
  <c r="E21" i="22"/>
  <c r="I20" i="22"/>
  <c r="F20" i="22"/>
  <c r="E20" i="22"/>
  <c r="J19" i="22"/>
  <c r="I18" i="22"/>
  <c r="H18" i="22"/>
  <c r="G18" i="22"/>
  <c r="F18" i="22"/>
  <c r="E18" i="22"/>
  <c r="J17" i="22"/>
  <c r="J16" i="22"/>
  <c r="I15" i="22"/>
  <c r="I13" i="22" s="1"/>
  <c r="H15" i="22"/>
  <c r="G15" i="22"/>
  <c r="F15" i="22"/>
  <c r="E15" i="22"/>
  <c r="I14" i="22"/>
  <c r="H14" i="22"/>
  <c r="G14" i="22"/>
  <c r="G13" i="22" s="1"/>
  <c r="F14" i="22"/>
  <c r="F13" i="22" s="1"/>
  <c r="E14" i="22"/>
  <c r="H13" i="22"/>
  <c r="I12" i="22"/>
  <c r="H12" i="22"/>
  <c r="H10" i="22" s="1"/>
  <c r="H8" i="22" s="1"/>
  <c r="G12" i="22"/>
  <c r="F12" i="22"/>
  <c r="E12" i="22"/>
  <c r="J12" i="22" s="1"/>
  <c r="I11" i="22"/>
  <c r="I10" i="22" s="1"/>
  <c r="I8" i="22" s="1"/>
  <c r="H11" i="22"/>
  <c r="G11" i="22"/>
  <c r="F11" i="22"/>
  <c r="F10" i="22" s="1"/>
  <c r="F8" i="22" s="1"/>
  <c r="E11" i="22"/>
  <c r="E10" i="22" s="1"/>
  <c r="G10" i="22"/>
  <c r="G8" i="22" s="1"/>
  <c r="J9" i="22"/>
  <c r="J7" i="22"/>
  <c r="J6" i="22"/>
  <c r="I5" i="22"/>
  <c r="H5" i="22"/>
  <c r="G5" i="22"/>
  <c r="G4" i="22" s="1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Q80" i="20" s="1"/>
  <c r="Q79" i="20" s="1"/>
  <c r="P96" i="20"/>
  <c r="O96" i="20"/>
  <c r="N96" i="20"/>
  <c r="M96" i="20"/>
  <c r="M80" i="20" s="1"/>
  <c r="M79" i="20" s="1"/>
  <c r="L96" i="20"/>
  <c r="K96" i="20"/>
  <c r="J96" i="20"/>
  <c r="I96" i="20"/>
  <c r="I80" i="20" s="1"/>
  <c r="I79" i="20" s="1"/>
  <c r="H96" i="20"/>
  <c r="H80" i="20" s="1"/>
  <c r="H79" i="20" s="1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V91" i="20" s="1"/>
  <c r="E91" i="20"/>
  <c r="U90" i="20"/>
  <c r="T90" i="20"/>
  <c r="T89" i="20" s="1"/>
  <c r="S90" i="20"/>
  <c r="S89" i="20" s="1"/>
  <c r="R90" i="20"/>
  <c r="Q90" i="20"/>
  <c r="P90" i="20"/>
  <c r="P89" i="20" s="1"/>
  <c r="O90" i="20"/>
  <c r="O89" i="20" s="1"/>
  <c r="N90" i="20"/>
  <c r="N89" i="20" s="1"/>
  <c r="M90" i="20"/>
  <c r="L90" i="20"/>
  <c r="L89" i="20" s="1"/>
  <c r="K90" i="20"/>
  <c r="K89" i="20" s="1"/>
  <c r="J90" i="20"/>
  <c r="I90" i="20"/>
  <c r="H90" i="20"/>
  <c r="H89" i="20" s="1"/>
  <c r="G90" i="20"/>
  <c r="G89" i="20" s="1"/>
  <c r="F90" i="20"/>
  <c r="F89" i="20" s="1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P81" i="20"/>
  <c r="H81" i="20"/>
  <c r="U80" i="20"/>
  <c r="U79" i="20" s="1"/>
  <c r="T80" i="20"/>
  <c r="S80" i="20"/>
  <c r="R80" i="20"/>
  <c r="R79" i="20" s="1"/>
  <c r="P80" i="20"/>
  <c r="O80" i="20"/>
  <c r="O79" i="20" s="1"/>
  <c r="N80" i="20"/>
  <c r="N79" i="20" s="1"/>
  <c r="L80" i="20"/>
  <c r="K80" i="20"/>
  <c r="J80" i="20"/>
  <c r="J79" i="20" s="1"/>
  <c r="G80" i="20"/>
  <c r="G79" i="20" s="1"/>
  <c r="F80" i="20"/>
  <c r="T79" i="20"/>
  <c r="S79" i="20"/>
  <c r="P79" i="20"/>
  <c r="L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N73" i="20" s="1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F73" i="20" s="1"/>
  <c r="E74" i="20"/>
  <c r="R73" i="20"/>
  <c r="J73" i="20"/>
  <c r="U72" i="20"/>
  <c r="U71" i="20" s="1"/>
  <c r="T72" i="20"/>
  <c r="T71" i="20" s="1"/>
  <c r="S72" i="20"/>
  <c r="R72" i="20"/>
  <c r="Q72" i="20"/>
  <c r="Q71" i="20" s="1"/>
  <c r="P72" i="20"/>
  <c r="P71" i="20" s="1"/>
  <c r="O72" i="20"/>
  <c r="O71" i="20" s="1"/>
  <c r="N72" i="20"/>
  <c r="N71" i="20" s="1"/>
  <c r="M72" i="20"/>
  <c r="M71" i="20" s="1"/>
  <c r="L72" i="20"/>
  <c r="L71" i="20" s="1"/>
  <c r="K72" i="20"/>
  <c r="J72" i="20"/>
  <c r="I72" i="20"/>
  <c r="I71" i="20" s="1"/>
  <c r="H72" i="20"/>
  <c r="H71" i="20" s="1"/>
  <c r="G72" i="20"/>
  <c r="G71" i="20" s="1"/>
  <c r="F72" i="20"/>
  <c r="F71" i="20" s="1"/>
  <c r="E72" i="20"/>
  <c r="S71" i="20"/>
  <c r="R71" i="20"/>
  <c r="K71" i="20"/>
  <c r="J71" i="20"/>
  <c r="V70" i="20"/>
  <c r="V69" i="20"/>
  <c r="M69" i="20"/>
  <c r="R68" i="20"/>
  <c r="O68" i="20"/>
  <c r="N68" i="20"/>
  <c r="M68" i="20"/>
  <c r="L68" i="20"/>
  <c r="J68" i="20"/>
  <c r="I68" i="20"/>
  <c r="H68" i="20"/>
  <c r="F68" i="20"/>
  <c r="E68" i="20"/>
  <c r="V68" i="20" s="1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R45" i="20" s="1"/>
  <c r="Q46" i="20"/>
  <c r="Q45" i="20" s="1"/>
  <c r="P46" i="20"/>
  <c r="O46" i="20"/>
  <c r="N46" i="20"/>
  <c r="N45" i="20" s="1"/>
  <c r="N31" i="20" s="1"/>
  <c r="M46" i="20"/>
  <c r="M45" i="20" s="1"/>
  <c r="L46" i="20"/>
  <c r="L45" i="20" s="1"/>
  <c r="K46" i="20"/>
  <c r="J46" i="20"/>
  <c r="I46" i="20"/>
  <c r="I45" i="20" s="1"/>
  <c r="G46" i="20"/>
  <c r="G45" i="20" s="1"/>
  <c r="F46" i="20"/>
  <c r="E46" i="20"/>
  <c r="V46" i="20" s="1"/>
  <c r="T45" i="20"/>
  <c r="S45" i="20"/>
  <c r="P45" i="20"/>
  <c r="O45" i="20"/>
  <c r="K45" i="20"/>
  <c r="J45" i="20"/>
  <c r="H45" i="20"/>
  <c r="F45" i="20"/>
  <c r="E45" i="20"/>
  <c r="V44" i="20"/>
  <c r="V43" i="20"/>
  <c r="U42" i="20"/>
  <c r="T42" i="20"/>
  <c r="T31" i="20" s="1"/>
  <c r="S42" i="20"/>
  <c r="R42" i="20"/>
  <c r="Q42" i="20"/>
  <c r="P42" i="20"/>
  <c r="P31" i="20" s="1"/>
  <c r="O42" i="20"/>
  <c r="N42" i="20"/>
  <c r="M42" i="20"/>
  <c r="L42" i="20"/>
  <c r="L31" i="20" s="1"/>
  <c r="K42" i="20"/>
  <c r="J42" i="20"/>
  <c r="I42" i="20"/>
  <c r="H42" i="20"/>
  <c r="H31" i="20" s="1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S31" i="20" s="1"/>
  <c r="R32" i="20"/>
  <c r="Q32" i="20"/>
  <c r="P32" i="20"/>
  <c r="O32" i="20"/>
  <c r="O31" i="20" s="1"/>
  <c r="N32" i="20"/>
  <c r="M32" i="20"/>
  <c r="L32" i="20"/>
  <c r="K32" i="20"/>
  <c r="K31" i="20" s="1"/>
  <c r="J32" i="20"/>
  <c r="J31" i="20" s="1"/>
  <c r="I32" i="20"/>
  <c r="H32" i="20"/>
  <c r="G32" i="20"/>
  <c r="F32" i="20"/>
  <c r="F31" i="20" s="1"/>
  <c r="E32" i="20"/>
  <c r="R31" i="20"/>
  <c r="G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P27" i="20"/>
  <c r="H27" i="20"/>
  <c r="T26" i="20"/>
  <c r="P26" i="20"/>
  <c r="H26" i="20"/>
  <c r="H25" i="20" s="1"/>
  <c r="T25" i="20"/>
  <c r="P25" i="20"/>
  <c r="T24" i="20"/>
  <c r="T22" i="20" s="1"/>
  <c r="P24" i="20"/>
  <c r="H24" i="20"/>
  <c r="T23" i="20"/>
  <c r="P23" i="20"/>
  <c r="H23" i="20"/>
  <c r="H22" i="20" s="1"/>
  <c r="T21" i="20"/>
  <c r="P21" i="20"/>
  <c r="H21" i="20"/>
  <c r="T20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14" i="20" s="1"/>
  <c r="Q16" i="20"/>
  <c r="Q82" i="20" s="1"/>
  <c r="Q81" i="20" s="1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F16" i="20"/>
  <c r="E16" i="20"/>
  <c r="E82" i="20" s="1"/>
  <c r="U15" i="20"/>
  <c r="U13" i="20" s="1"/>
  <c r="T15" i="20"/>
  <c r="S15" i="20"/>
  <c r="P15" i="20"/>
  <c r="O15" i="20"/>
  <c r="N15" i="20"/>
  <c r="L15" i="20"/>
  <c r="K15" i="20"/>
  <c r="J15" i="20"/>
  <c r="H15" i="20"/>
  <c r="H13" i="20" s="1"/>
  <c r="G15" i="20"/>
  <c r="E15" i="20"/>
  <c r="U14" i="20"/>
  <c r="T14" i="20"/>
  <c r="T13" i="20" s="1"/>
  <c r="S14" i="20"/>
  <c r="P14" i="20"/>
  <c r="P13" i="20" s="1"/>
  <c r="N14" i="20"/>
  <c r="N13" i="20" s="1"/>
  <c r="J14" i="20"/>
  <c r="J13" i="20" s="1"/>
  <c r="H14" i="20"/>
  <c r="F14" i="20"/>
  <c r="E14" i="20"/>
  <c r="S13" i="20"/>
  <c r="E13" i="20"/>
  <c r="U12" i="20"/>
  <c r="U10" i="20" s="1"/>
  <c r="T12" i="20"/>
  <c r="S12" i="20"/>
  <c r="R12" i="20"/>
  <c r="Q12" i="20"/>
  <c r="Q10" i="20" s="1"/>
  <c r="P12" i="20"/>
  <c r="O12" i="20"/>
  <c r="N12" i="20"/>
  <c r="M12" i="20"/>
  <c r="M10" i="20" s="1"/>
  <c r="L12" i="20"/>
  <c r="K12" i="20"/>
  <c r="J12" i="20"/>
  <c r="I12" i="20"/>
  <c r="I10" i="20" s="1"/>
  <c r="H12" i="20"/>
  <c r="G12" i="20"/>
  <c r="F12" i="20"/>
  <c r="F10" i="20" s="1"/>
  <c r="F8" i="20" s="1"/>
  <c r="E12" i="20"/>
  <c r="E10" i="20" s="1"/>
  <c r="U11" i="20"/>
  <c r="T11" i="20"/>
  <c r="S11" i="20"/>
  <c r="S10" i="20" s="1"/>
  <c r="S8" i="20" s="1"/>
  <c r="R11" i="20"/>
  <c r="R10" i="20" s="1"/>
  <c r="R8" i="20" s="1"/>
  <c r="Q11" i="20"/>
  <c r="P11" i="20"/>
  <c r="O11" i="20"/>
  <c r="O10" i="20" s="1"/>
  <c r="O8" i="20" s="1"/>
  <c r="N11" i="20"/>
  <c r="N10" i="20" s="1"/>
  <c r="N8" i="20" s="1"/>
  <c r="M11" i="20"/>
  <c r="L11" i="20"/>
  <c r="K11" i="20"/>
  <c r="K10" i="20" s="1"/>
  <c r="K8" i="20" s="1"/>
  <c r="J11" i="20"/>
  <c r="J10" i="20" s="1"/>
  <c r="J8" i="20" s="1"/>
  <c r="I11" i="20"/>
  <c r="H11" i="20"/>
  <c r="G11" i="20"/>
  <c r="G10" i="20" s="1"/>
  <c r="G8" i="20" s="1"/>
  <c r="F11" i="20"/>
  <c r="E11" i="20"/>
  <c r="T10" i="20"/>
  <c r="P10" i="20"/>
  <c r="L10" i="20"/>
  <c r="H10" i="20"/>
  <c r="H8" i="20" s="1"/>
  <c r="U9" i="20"/>
  <c r="U8" i="20" s="1"/>
  <c r="T9" i="20"/>
  <c r="T8" i="20" s="1"/>
  <c r="T4" i="20" s="1"/>
  <c r="S9" i="20"/>
  <c r="R9" i="20"/>
  <c r="Q9" i="20"/>
  <c r="Q8" i="20" s="1"/>
  <c r="P9" i="20"/>
  <c r="P8" i="20" s="1"/>
  <c r="O9" i="20"/>
  <c r="N9" i="20"/>
  <c r="M9" i="20"/>
  <c r="M8" i="20" s="1"/>
  <c r="L9" i="20"/>
  <c r="L8" i="20" s="1"/>
  <c r="K9" i="20"/>
  <c r="J9" i="20"/>
  <c r="I9" i="20"/>
  <c r="I8" i="20" s="1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F5" i="20" s="1"/>
  <c r="E6" i="20"/>
  <c r="V6" i="20" s="1"/>
  <c r="T5" i="20"/>
  <c r="P5" i="20"/>
  <c r="O5" i="20"/>
  <c r="L5" i="20"/>
  <c r="K5" i="20"/>
  <c r="H5" i="20"/>
  <c r="H4" i="20" s="1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V72" i="25" s="1"/>
  <c r="V71" i="25" s="1"/>
  <c r="U96" i="25"/>
  <c r="T96" i="25"/>
  <c r="S96" i="25"/>
  <c r="S11" i="25" s="1"/>
  <c r="R96" i="25"/>
  <c r="R72" i="25" s="1"/>
  <c r="R71" i="25" s="1"/>
  <c r="Q96" i="25"/>
  <c r="P96" i="25"/>
  <c r="O96" i="25"/>
  <c r="O11" i="25" s="1"/>
  <c r="N96" i="25"/>
  <c r="N72" i="25" s="1"/>
  <c r="N71" i="25" s="1"/>
  <c r="M96" i="25"/>
  <c r="L96" i="25"/>
  <c r="K96" i="25"/>
  <c r="K11" i="25" s="1"/>
  <c r="J96" i="25"/>
  <c r="J72" i="25" s="1"/>
  <c r="J71" i="25" s="1"/>
  <c r="I96" i="25"/>
  <c r="H96" i="25"/>
  <c r="G96" i="25"/>
  <c r="G1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K89" i="25" s="1"/>
  <c r="K85" i="25" s="1"/>
  <c r="J90" i="25"/>
  <c r="J89" i="25" s="1"/>
  <c r="I90" i="25"/>
  <c r="H90" i="25"/>
  <c r="H89" i="25" s="1"/>
  <c r="G90" i="25"/>
  <c r="F90" i="25"/>
  <c r="F89" i="25" s="1"/>
  <c r="E90" i="25"/>
  <c r="E89" i="25" s="1"/>
  <c r="E85" i="25" s="1"/>
  <c r="V89" i="25"/>
  <c r="U89" i="25"/>
  <c r="T89" i="25"/>
  <c r="Q89" i="25"/>
  <c r="O89" i="25"/>
  <c r="O85" i="25" s="1"/>
  <c r="I89" i="25"/>
  <c r="G89" i="25"/>
  <c r="G85" i="25" s="1"/>
  <c r="W88" i="25"/>
  <c r="W87" i="25"/>
  <c r="V86" i="25"/>
  <c r="S86" i="25"/>
  <c r="R86" i="25"/>
  <c r="Q86" i="25"/>
  <c r="Q85" i="25" s="1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W86" i="25" s="1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G81" i="25" s="1"/>
  <c r="F82" i="25"/>
  <c r="E82" i="25"/>
  <c r="U81" i="25"/>
  <c r="S81" i="25"/>
  <c r="M81" i="25"/>
  <c r="K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F74" i="25"/>
  <c r="W74" i="25" s="1"/>
  <c r="E74" i="25"/>
  <c r="E73" i="25" s="1"/>
  <c r="S73" i="25"/>
  <c r="Q73" i="25"/>
  <c r="O73" i="25"/>
  <c r="K73" i="25"/>
  <c r="I73" i="25"/>
  <c r="G73" i="25"/>
  <c r="U72" i="25"/>
  <c r="U71" i="25" s="1"/>
  <c r="T72" i="25"/>
  <c r="T71" i="25" s="1"/>
  <c r="Q72" i="25"/>
  <c r="Q71" i="25" s="1"/>
  <c r="P72" i="25"/>
  <c r="P71" i="25" s="1"/>
  <c r="M72" i="25"/>
  <c r="M71" i="25" s="1"/>
  <c r="L72" i="25"/>
  <c r="L71" i="25" s="1"/>
  <c r="I72" i="25"/>
  <c r="I71" i="25" s="1"/>
  <c r="I52" i="25" s="1"/>
  <c r="H72" i="25"/>
  <c r="H71" i="25" s="1"/>
  <c r="E72" i="25"/>
  <c r="E71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3" i="25" s="1"/>
  <c r="W51" i="25"/>
  <c r="W50" i="25"/>
  <c r="W49" i="25"/>
  <c r="W48" i="25"/>
  <c r="V47" i="25"/>
  <c r="U47" i="25"/>
  <c r="U31" i="25" s="1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R31" i="25" s="1"/>
  <c r="Q40" i="25"/>
  <c r="P40" i="25"/>
  <c r="O40" i="25"/>
  <c r="N40" i="25"/>
  <c r="N31" i="25" s="1"/>
  <c r="M40" i="25"/>
  <c r="L40" i="25"/>
  <c r="K40" i="25"/>
  <c r="J40" i="25"/>
  <c r="J31" i="25" s="1"/>
  <c r="I40" i="25"/>
  <c r="H40" i="25"/>
  <c r="G40" i="25"/>
  <c r="F40" i="25"/>
  <c r="F31" i="25" s="1"/>
  <c r="E40" i="25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P31" i="25" s="1"/>
  <c r="O32" i="25"/>
  <c r="N32" i="25"/>
  <c r="M32" i="25"/>
  <c r="M31" i="25" s="1"/>
  <c r="L32" i="25"/>
  <c r="L31" i="25" s="1"/>
  <c r="K32" i="25"/>
  <c r="J32" i="25"/>
  <c r="I32" i="25"/>
  <c r="I31" i="25" s="1"/>
  <c r="H32" i="25"/>
  <c r="H31" i="25" s="1"/>
  <c r="G32" i="25"/>
  <c r="F32" i="25"/>
  <c r="E32" i="25"/>
  <c r="W32" i="25" s="1"/>
  <c r="V31" i="25"/>
  <c r="S31" i="25"/>
  <c r="O31" i="25"/>
  <c r="K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W28" i="25" s="1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W26" i="25" s="1"/>
  <c r="V25" i="25"/>
  <c r="S25" i="25"/>
  <c r="R25" i="25"/>
  <c r="O25" i="25"/>
  <c r="N25" i="25"/>
  <c r="K25" i="25"/>
  <c r="J25" i="25"/>
  <c r="G25" i="25"/>
  <c r="F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T22" i="25"/>
  <c r="Q22" i="25"/>
  <c r="P22" i="25"/>
  <c r="M22" i="25"/>
  <c r="L22" i="25"/>
  <c r="I22" i="25"/>
  <c r="H22" i="25"/>
  <c r="E22" i="25"/>
  <c r="W22" i="25" s="1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T13" i="25" s="1"/>
  <c r="S15" i="25"/>
  <c r="R15" i="25"/>
  <c r="Q15" i="25"/>
  <c r="P15" i="25"/>
  <c r="O15" i="25"/>
  <c r="N15" i="25"/>
  <c r="M15" i="25"/>
  <c r="L15" i="25"/>
  <c r="L13" i="25" s="1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S13" i="25"/>
  <c r="P13" i="25"/>
  <c r="O13" i="25"/>
  <c r="K13" i="25"/>
  <c r="H13" i="25"/>
  <c r="G13" i="25"/>
  <c r="V12" i="25"/>
  <c r="U12" i="25"/>
  <c r="U10" i="25" s="1"/>
  <c r="U8" i="25" s="1"/>
  <c r="R12" i="25"/>
  <c r="Q12" i="25"/>
  <c r="P12" i="25"/>
  <c r="N12" i="25"/>
  <c r="M12" i="25"/>
  <c r="L12" i="25"/>
  <c r="J12" i="25"/>
  <c r="I12" i="25"/>
  <c r="H12" i="25"/>
  <c r="F12" i="25"/>
  <c r="E12" i="25"/>
  <c r="V11" i="25"/>
  <c r="V10" i="25" s="1"/>
  <c r="V8" i="25" s="1"/>
  <c r="U11" i="25"/>
  <c r="R11" i="25"/>
  <c r="R10" i="25" s="1"/>
  <c r="R8" i="25" s="1"/>
  <c r="Q11" i="25"/>
  <c r="P11" i="25"/>
  <c r="N11" i="25"/>
  <c r="N10" i="25" s="1"/>
  <c r="N8" i="25" s="1"/>
  <c r="M11" i="25"/>
  <c r="L11" i="25"/>
  <c r="J11" i="25"/>
  <c r="J10" i="25" s="1"/>
  <c r="J8" i="25" s="1"/>
  <c r="I11" i="25"/>
  <c r="I10" i="25" s="1"/>
  <c r="I8" i="25" s="1"/>
  <c r="H11" i="25"/>
  <c r="F11" i="25"/>
  <c r="F10" i="25" s="1"/>
  <c r="F8" i="25" s="1"/>
  <c r="E11" i="25"/>
  <c r="T10" i="25"/>
  <c r="T8" i="25" s="1"/>
  <c r="P10" i="25"/>
  <c r="P8" i="25" s="1"/>
  <c r="L10" i="25"/>
  <c r="L8" i="25" s="1"/>
  <c r="H10" i="25"/>
  <c r="H8" i="25" s="1"/>
  <c r="W9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U4" i="25"/>
  <c r="I4" i="25"/>
  <c r="I3" i="25" s="1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29" i="31" s="1"/>
  <c r="S96" i="31"/>
  <c r="S29" i="31" s="1"/>
  <c r="R96" i="31"/>
  <c r="P96" i="31"/>
  <c r="N96" i="31"/>
  <c r="N12" i="31" s="1"/>
  <c r="M96" i="31"/>
  <c r="M80" i="31" s="1"/>
  <c r="M79" i="31" s="1"/>
  <c r="L96" i="31"/>
  <c r="J96" i="31"/>
  <c r="I96" i="31"/>
  <c r="I29" i="31" s="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L91" i="31"/>
  <c r="I91" i="31"/>
  <c r="I89" i="31" s="1"/>
  <c r="H91" i="31"/>
  <c r="F91" i="31"/>
  <c r="E91" i="31"/>
  <c r="V91" i="31" s="1"/>
  <c r="U90" i="31"/>
  <c r="T90" i="31"/>
  <c r="S90" i="31"/>
  <c r="S89" i="31" s="1"/>
  <c r="R90" i="31"/>
  <c r="R89" i="31" s="1"/>
  <c r="R85" i="31" s="1"/>
  <c r="P90" i="31"/>
  <c r="O90" i="31"/>
  <c r="N90" i="31"/>
  <c r="N89" i="31" s="1"/>
  <c r="N85" i="31" s="1"/>
  <c r="M90" i="31"/>
  <c r="M89" i="31" s="1"/>
  <c r="L90" i="31"/>
  <c r="I90" i="31"/>
  <c r="H90" i="31"/>
  <c r="H89" i="31" s="1"/>
  <c r="F90" i="31"/>
  <c r="V90" i="31" s="1"/>
  <c r="E90" i="31"/>
  <c r="Q89" i="31"/>
  <c r="Q85" i="31" s="1"/>
  <c r="L89" i="31"/>
  <c r="K89" i="31"/>
  <c r="J89" i="31"/>
  <c r="G89" i="31"/>
  <c r="F89" i="31"/>
  <c r="V88" i="31"/>
  <c r="V87" i="31"/>
  <c r="U86" i="31"/>
  <c r="T86" i="31"/>
  <c r="S86" i="31"/>
  <c r="R86" i="31"/>
  <c r="P86" i="31"/>
  <c r="N86" i="31"/>
  <c r="M86" i="31"/>
  <c r="L86" i="31"/>
  <c r="I86" i="31"/>
  <c r="I85" i="31" s="1"/>
  <c r="H86" i="31"/>
  <c r="F86" i="31"/>
  <c r="E86" i="31"/>
  <c r="M85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Q82" i="31"/>
  <c r="Q81" i="31" s="1"/>
  <c r="P82" i="31"/>
  <c r="O82" i="31"/>
  <c r="O81" i="31" s="1"/>
  <c r="N82" i="31"/>
  <c r="N81" i="31" s="1"/>
  <c r="M82" i="31"/>
  <c r="M81" i="31" s="1"/>
  <c r="K82" i="31"/>
  <c r="K81" i="31" s="1"/>
  <c r="J82" i="31"/>
  <c r="I82" i="31"/>
  <c r="H82" i="31"/>
  <c r="F82" i="31"/>
  <c r="E82" i="31"/>
  <c r="T81" i="31"/>
  <c r="P81" i="31"/>
  <c r="J81" i="31"/>
  <c r="I81" i="31"/>
  <c r="H81" i="31"/>
  <c r="F81" i="31"/>
  <c r="E81" i="31"/>
  <c r="U80" i="31"/>
  <c r="T80" i="31"/>
  <c r="T79" i="31" s="1"/>
  <c r="R80" i="31"/>
  <c r="R79" i="31" s="1"/>
  <c r="Q80" i="31"/>
  <c r="Q79" i="31" s="1"/>
  <c r="P80" i="31"/>
  <c r="P79" i="31" s="1"/>
  <c r="O80" i="31"/>
  <c r="L80" i="31"/>
  <c r="L79" i="31" s="1"/>
  <c r="E80" i="31"/>
  <c r="U79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Q75" i="31" s="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S72" i="31"/>
  <c r="S71" i="31" s="1"/>
  <c r="R72" i="31"/>
  <c r="Q72" i="31"/>
  <c r="Q71" i="31" s="1"/>
  <c r="P72" i="31"/>
  <c r="P71" i="31" s="1"/>
  <c r="L72" i="31"/>
  <c r="L71" i="31" s="1"/>
  <c r="I72" i="31"/>
  <c r="I71" i="31" s="1"/>
  <c r="H72" i="31"/>
  <c r="F72" i="31"/>
  <c r="E72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V54" i="31" s="1"/>
  <c r="N54" i="31"/>
  <c r="I54" i="31"/>
  <c r="U53" i="31"/>
  <c r="T53" i="31"/>
  <c r="S53" i="31"/>
  <c r="R53" i="31"/>
  <c r="O53" i="31"/>
  <c r="N53" i="31"/>
  <c r="L53" i="31"/>
  <c r="K53" i="31"/>
  <c r="J53" i="31"/>
  <c r="H53" i="31"/>
  <c r="G53" i="31"/>
  <c r="E53" i="31"/>
  <c r="J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O31" i="31" s="1"/>
  <c r="N45" i="31"/>
  <c r="K45" i="31"/>
  <c r="J45" i="31"/>
  <c r="I45" i="31"/>
  <c r="H45" i="31"/>
  <c r="G45" i="31"/>
  <c r="G31" i="31" s="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T40" i="31"/>
  <c r="S40" i="3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R31" i="31" s="1"/>
  <c r="P32" i="31"/>
  <c r="P31" i="31" s="1"/>
  <c r="N32" i="31"/>
  <c r="M32" i="31"/>
  <c r="L32" i="31"/>
  <c r="J32" i="31"/>
  <c r="J31" i="31" s="1"/>
  <c r="I32" i="31"/>
  <c r="H32" i="31"/>
  <c r="F32" i="31"/>
  <c r="F31" i="31" s="1"/>
  <c r="E32" i="31"/>
  <c r="M31" i="31"/>
  <c r="K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R27" i="31"/>
  <c r="O27" i="31"/>
  <c r="N27" i="31"/>
  <c r="F27" i="31"/>
  <c r="U26" i="31"/>
  <c r="U25" i="31" s="1"/>
  <c r="T26" i="31"/>
  <c r="T25" i="31" s="1"/>
  <c r="S26" i="31"/>
  <c r="R26" i="3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R25" i="31"/>
  <c r="K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T23" i="31"/>
  <c r="T22" i="31" s="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E22" i="31" s="1"/>
  <c r="U22" i="31"/>
  <c r="Q22" i="31"/>
  <c r="P22" i="31"/>
  <c r="M22" i="31"/>
  <c r="H22" i="31"/>
  <c r="U21" i="31"/>
  <c r="U20" i="31" s="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I20" i="31" s="1"/>
  <c r="H21" i="31"/>
  <c r="F21" i="31"/>
  <c r="E21" i="31"/>
  <c r="T20" i="31"/>
  <c r="P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R13" i="31" s="1"/>
  <c r="Q14" i="31"/>
  <c r="P14" i="31"/>
  <c r="O14" i="31"/>
  <c r="O13" i="31" s="1"/>
  <c r="N14" i="31"/>
  <c r="M14" i="31"/>
  <c r="M13" i="31" s="1"/>
  <c r="L14" i="31"/>
  <c r="K14" i="31"/>
  <c r="K13" i="31" s="1"/>
  <c r="J14" i="31"/>
  <c r="J13" i="31" s="1"/>
  <c r="I14" i="31"/>
  <c r="I13" i="31" s="1"/>
  <c r="H14" i="31"/>
  <c r="G14" i="31"/>
  <c r="F14" i="31"/>
  <c r="E14" i="31"/>
  <c r="Q13" i="31"/>
  <c r="N13" i="31"/>
  <c r="F13" i="31"/>
  <c r="U12" i="31"/>
  <c r="T12" i="31"/>
  <c r="S12" i="31"/>
  <c r="R12" i="31"/>
  <c r="Q12" i="31"/>
  <c r="P12" i="31"/>
  <c r="L12" i="31"/>
  <c r="I12" i="31"/>
  <c r="H12" i="31"/>
  <c r="F12" i="31"/>
  <c r="E12" i="31"/>
  <c r="U11" i="31"/>
  <c r="U10" i="31" s="1"/>
  <c r="U8" i="31" s="1"/>
  <c r="T11" i="31"/>
  <c r="T10" i="31" s="1"/>
  <c r="T8" i="31" s="1"/>
  <c r="R11" i="31"/>
  <c r="R10" i="31" s="1"/>
  <c r="R8" i="31" s="1"/>
  <c r="Q11" i="31"/>
  <c r="Q10" i="31" s="1"/>
  <c r="Q8" i="31" s="1"/>
  <c r="P11" i="31"/>
  <c r="P10" i="31" s="1"/>
  <c r="M11" i="31"/>
  <c r="L11" i="31"/>
  <c r="I11" i="31"/>
  <c r="F11" i="31"/>
  <c r="E11" i="31"/>
  <c r="E10" i="31" s="1"/>
  <c r="O10" i="31"/>
  <c r="O8" i="31" s="1"/>
  <c r="L10" i="31"/>
  <c r="L8" i="31" s="1"/>
  <c r="K10" i="31"/>
  <c r="J10" i="31"/>
  <c r="G10" i="31"/>
  <c r="G8" i="31" s="1"/>
  <c r="Q9" i="31"/>
  <c r="P9" i="31"/>
  <c r="M9" i="31"/>
  <c r="E9" i="3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29" i="21" s="1"/>
  <c r="J96" i="21"/>
  <c r="J80" i="21" s="1"/>
  <c r="J79" i="21" s="1"/>
  <c r="I96" i="21"/>
  <c r="H96" i="21"/>
  <c r="L96" i="21" s="1"/>
  <c r="G96" i="21"/>
  <c r="G80" i="21" s="1"/>
  <c r="G79" i="21" s="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L91" i="21" s="1"/>
  <c r="K90" i="21"/>
  <c r="J90" i="21"/>
  <c r="I90" i="21"/>
  <c r="H90" i="21"/>
  <c r="H89" i="21" s="1"/>
  <c r="G90" i="21"/>
  <c r="G89" i="21" s="1"/>
  <c r="G85" i="21" s="1"/>
  <c r="F90" i="21"/>
  <c r="E90" i="21"/>
  <c r="K89" i="21"/>
  <c r="J89" i="21"/>
  <c r="F89" i="21"/>
  <c r="F85" i="21" s="1"/>
  <c r="L88" i="21"/>
  <c r="L87" i="21"/>
  <c r="K86" i="21"/>
  <c r="J86" i="21"/>
  <c r="I86" i="21"/>
  <c r="H86" i="21"/>
  <c r="G86" i="21"/>
  <c r="F86" i="21"/>
  <c r="E86" i="21"/>
  <c r="H85" i="21"/>
  <c r="L84" i="21"/>
  <c r="K83" i="21"/>
  <c r="J83" i="21"/>
  <c r="I83" i="21"/>
  <c r="H83" i="21"/>
  <c r="G83" i="21"/>
  <c r="F83" i="21"/>
  <c r="E83" i="2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F80" i="21"/>
  <c r="E80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I75" i="21" s="1"/>
  <c r="H76" i="21"/>
  <c r="G76" i="21"/>
  <c r="F76" i="21"/>
  <c r="F75" i="21" s="1"/>
  <c r="E76" i="21"/>
  <c r="E75" i="21" s="1"/>
  <c r="L75" i="21" s="1"/>
  <c r="K75" i="21"/>
  <c r="H75" i="21"/>
  <c r="G75" i="21"/>
  <c r="K74" i="21"/>
  <c r="J74" i="21"/>
  <c r="J73" i="21" s="1"/>
  <c r="I74" i="21"/>
  <c r="H74" i="21"/>
  <c r="H73" i="21" s="1"/>
  <c r="G74" i="21"/>
  <c r="F74" i="21"/>
  <c r="F73" i="21" s="1"/>
  <c r="L73" i="21" s="1"/>
  <c r="E74" i="21"/>
  <c r="K73" i="21"/>
  <c r="I73" i="21"/>
  <c r="G73" i="21"/>
  <c r="E73" i="21"/>
  <c r="J72" i="21"/>
  <c r="J71" i="21" s="1"/>
  <c r="I72" i="21"/>
  <c r="I71" i="21" s="1"/>
  <c r="I52" i="21" s="1"/>
  <c r="E72" i="21"/>
  <c r="E71" i="21" s="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L16" i="21"/>
  <c r="H16" i="21"/>
  <c r="H30" i="21" s="1"/>
  <c r="K15" i="21"/>
  <c r="J15" i="21"/>
  <c r="J13" i="21" s="1"/>
  <c r="I15" i="21"/>
  <c r="H15" i="21"/>
  <c r="G15" i="21"/>
  <c r="F15" i="21"/>
  <c r="L15" i="21" s="1"/>
  <c r="E15" i="21"/>
  <c r="K14" i="21"/>
  <c r="J14" i="21"/>
  <c r="I14" i="21"/>
  <c r="I13" i="21" s="1"/>
  <c r="H14" i="21"/>
  <c r="G14" i="21"/>
  <c r="F14" i="21"/>
  <c r="E14" i="21"/>
  <c r="E13" i="21" s="1"/>
  <c r="K13" i="21"/>
  <c r="H13" i="21"/>
  <c r="G13" i="21"/>
  <c r="K12" i="21"/>
  <c r="J12" i="21"/>
  <c r="I12" i="21"/>
  <c r="G12" i="21"/>
  <c r="F12" i="21"/>
  <c r="E12" i="21"/>
  <c r="J11" i="21"/>
  <c r="J10" i="21" s="1"/>
  <c r="J8" i="21" s="1"/>
  <c r="I11" i="21"/>
  <c r="F11" i="21"/>
  <c r="E11" i="21"/>
  <c r="I10" i="21"/>
  <c r="I8" i="21" s="1"/>
  <c r="E10" i="21"/>
  <c r="H9" i="21"/>
  <c r="L7" i="21"/>
  <c r="H7" i="21"/>
  <c r="H6" i="2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Q11" i="26" s="1"/>
  <c r="Q10" i="26" s="1"/>
  <c r="P96" i="26"/>
  <c r="P29" i="26" s="1"/>
  <c r="O96" i="26"/>
  <c r="N96" i="26"/>
  <c r="N72" i="26" s="1"/>
  <c r="N71" i="26" s="1"/>
  <c r="M96" i="26"/>
  <c r="M11" i="26" s="1"/>
  <c r="M10" i="26" s="1"/>
  <c r="L96" i="26"/>
  <c r="L29" i="26" s="1"/>
  <c r="K96" i="26"/>
  <c r="J96" i="26"/>
  <c r="J72" i="26" s="1"/>
  <c r="J71" i="26" s="1"/>
  <c r="I96" i="26"/>
  <c r="I11" i="26" s="1"/>
  <c r="I10" i="26" s="1"/>
  <c r="H96" i="26"/>
  <c r="H29" i="26" s="1"/>
  <c r="G96" i="26"/>
  <c r="F96" i="26"/>
  <c r="F72" i="26" s="1"/>
  <c r="F71" i="26" s="1"/>
  <c r="E96" i="26"/>
  <c r="E11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L89" i="26" s="1"/>
  <c r="L85" i="26" s="1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P89" i="26"/>
  <c r="N89" i="26"/>
  <c r="H89" i="26"/>
  <c r="F89" i="26"/>
  <c r="S88" i="26"/>
  <c r="S87" i="26"/>
  <c r="R86" i="26"/>
  <c r="R85" i="26" s="1"/>
  <c r="Q86" i="26"/>
  <c r="P86" i="26"/>
  <c r="P85" i="26" s="1"/>
  <c r="O86" i="26"/>
  <c r="N86" i="26"/>
  <c r="N85" i="26" s="1"/>
  <c r="M86" i="26"/>
  <c r="L86" i="26"/>
  <c r="K86" i="26"/>
  <c r="J86" i="26"/>
  <c r="J85" i="26" s="1"/>
  <c r="I86" i="26"/>
  <c r="H86" i="26"/>
  <c r="H85" i="26" s="1"/>
  <c r="G86" i="26"/>
  <c r="F86" i="26"/>
  <c r="E86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E80" i="26"/>
  <c r="N79" i="26"/>
  <c r="L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F75" i="26" s="1"/>
  <c r="E76" i="26"/>
  <c r="E75" i="26" s="1"/>
  <c r="N75" i="26"/>
  <c r="L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G73" i="26" s="1"/>
  <c r="F74" i="26"/>
  <c r="F73" i="26" s="1"/>
  <c r="E74" i="26"/>
  <c r="Q73" i="26"/>
  <c r="P73" i="26"/>
  <c r="M73" i="26"/>
  <c r="L73" i="26"/>
  <c r="H73" i="26"/>
  <c r="Q72" i="26"/>
  <c r="Q71" i="26" s="1"/>
  <c r="P72" i="26"/>
  <c r="P71" i="26" s="1"/>
  <c r="O72" i="26"/>
  <c r="O71" i="26" s="1"/>
  <c r="M72" i="26"/>
  <c r="M71" i="26" s="1"/>
  <c r="L72" i="26"/>
  <c r="L71" i="26" s="1"/>
  <c r="K72" i="26"/>
  <c r="K71" i="26" s="1"/>
  <c r="I72" i="26"/>
  <c r="H72" i="26"/>
  <c r="G72" i="26"/>
  <c r="E72" i="26"/>
  <c r="E71" i="26" s="1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O53" i="26" s="1"/>
  <c r="N55" i="26"/>
  <c r="M55" i="26"/>
  <c r="L55" i="26"/>
  <c r="K55" i="26"/>
  <c r="J55" i="26"/>
  <c r="I55" i="26"/>
  <c r="H55" i="26"/>
  <c r="G55" i="26"/>
  <c r="F55" i="26"/>
  <c r="E55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R45" i="26" s="1"/>
  <c r="Q46" i="26"/>
  <c r="Q45" i="26" s="1"/>
  <c r="Q31" i="26" s="1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I46" i="26"/>
  <c r="I45" i="26" s="1"/>
  <c r="H46" i="26"/>
  <c r="G46" i="26"/>
  <c r="G45" i="26" s="1"/>
  <c r="F46" i="26"/>
  <c r="F45" i="26" s="1"/>
  <c r="E46" i="26"/>
  <c r="E45" i="26" s="1"/>
  <c r="P45" i="26"/>
  <c r="P31" i="26" s="1"/>
  <c r="L45" i="26"/>
  <c r="H45" i="26"/>
  <c r="H31" i="26" s="1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J31" i="26"/>
  <c r="R30" i="26"/>
  <c r="Q30" i="26"/>
  <c r="N30" i="26"/>
  <c r="M30" i="26"/>
  <c r="H30" i="26"/>
  <c r="R29" i="26"/>
  <c r="Q29" i="26"/>
  <c r="O29" i="26"/>
  <c r="N29" i="26"/>
  <c r="M29" i="26"/>
  <c r="K29" i="26"/>
  <c r="J29" i="26"/>
  <c r="I29" i="26"/>
  <c r="G29" i="26"/>
  <c r="F29" i="26"/>
  <c r="E29" i="26"/>
  <c r="R28" i="26"/>
  <c r="Q28" i="26"/>
  <c r="Q27" i="26" s="1"/>
  <c r="N28" i="26"/>
  <c r="N27" i="26" s="1"/>
  <c r="M28" i="26"/>
  <c r="M27" i="26" s="1"/>
  <c r="H28" i="26"/>
  <c r="R27" i="26"/>
  <c r="H27" i="26"/>
  <c r="R26" i="26"/>
  <c r="R25" i="26" s="1"/>
  <c r="Q26" i="26"/>
  <c r="Q25" i="26" s="1"/>
  <c r="N26" i="26"/>
  <c r="M26" i="26"/>
  <c r="M25" i="26" s="1"/>
  <c r="H26" i="26"/>
  <c r="H25" i="26" s="1"/>
  <c r="N25" i="26"/>
  <c r="R24" i="26"/>
  <c r="Q24" i="26"/>
  <c r="N24" i="26"/>
  <c r="M24" i="26"/>
  <c r="H24" i="26"/>
  <c r="R23" i="26"/>
  <c r="R22" i="26" s="1"/>
  <c r="Q23" i="26"/>
  <c r="Q22" i="26" s="1"/>
  <c r="N23" i="26"/>
  <c r="N22" i="26" s="1"/>
  <c r="M23" i="26"/>
  <c r="H23" i="26"/>
  <c r="H22" i="26" s="1"/>
  <c r="M22" i="26"/>
  <c r="R21" i="26"/>
  <c r="R20" i="26" s="1"/>
  <c r="Q21" i="26"/>
  <c r="N21" i="26"/>
  <c r="N20" i="26" s="1"/>
  <c r="M21" i="26"/>
  <c r="M20" i="26" s="1"/>
  <c r="M4" i="26" s="1"/>
  <c r="H21" i="26"/>
  <c r="H20" i="26" s="1"/>
  <c r="Q20" i="26"/>
  <c r="I19" i="26"/>
  <c r="I18" i="26" s="1"/>
  <c r="H19" i="26"/>
  <c r="H18" i="26" s="1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F18" i="26"/>
  <c r="E18" i="26"/>
  <c r="S17" i="26"/>
  <c r="P16" i="26"/>
  <c r="P21" i="26" s="1"/>
  <c r="P20" i="26" s="1"/>
  <c r="O16" i="26"/>
  <c r="L16" i="26"/>
  <c r="L21" i="26" s="1"/>
  <c r="L20" i="26" s="1"/>
  <c r="K16" i="26"/>
  <c r="K28" i="26" s="1"/>
  <c r="K27" i="26" s="1"/>
  <c r="J16" i="26"/>
  <c r="J23" i="26" s="1"/>
  <c r="I16" i="26"/>
  <c r="G16" i="26"/>
  <c r="G28" i="26" s="1"/>
  <c r="G27" i="26" s="1"/>
  <c r="F16" i="26"/>
  <c r="F23" i="26" s="1"/>
  <c r="E16" i="26"/>
  <c r="E82" i="26" s="1"/>
  <c r="R15" i="26"/>
  <c r="Q15" i="26"/>
  <c r="P15" i="26"/>
  <c r="N15" i="26"/>
  <c r="M15" i="26"/>
  <c r="J15" i="26"/>
  <c r="H15" i="26"/>
  <c r="F15" i="26"/>
  <c r="R14" i="26"/>
  <c r="R13" i="26" s="1"/>
  <c r="R4" i="26" s="1"/>
  <c r="Q14" i="26"/>
  <c r="P14" i="26"/>
  <c r="N14" i="26"/>
  <c r="N13" i="26" s="1"/>
  <c r="M14" i="26"/>
  <c r="K14" i="26"/>
  <c r="J14" i="26"/>
  <c r="J13" i="26" s="1"/>
  <c r="H14" i="26"/>
  <c r="G14" i="26"/>
  <c r="F14" i="26"/>
  <c r="E14" i="26"/>
  <c r="Q13" i="26"/>
  <c r="P13" i="26"/>
  <c r="M13" i="26"/>
  <c r="H13" i="26"/>
  <c r="R12" i="26"/>
  <c r="Q12" i="26"/>
  <c r="P12" i="26"/>
  <c r="O12" i="26"/>
  <c r="N12" i="26"/>
  <c r="N10" i="26" s="1"/>
  <c r="N8" i="26" s="1"/>
  <c r="M12" i="26"/>
  <c r="L12" i="26"/>
  <c r="K12" i="26"/>
  <c r="J12" i="26"/>
  <c r="I12" i="26"/>
  <c r="H12" i="26"/>
  <c r="G12" i="26"/>
  <c r="F12" i="26"/>
  <c r="E12" i="26"/>
  <c r="R11" i="26"/>
  <c r="P11" i="26"/>
  <c r="P10" i="26" s="1"/>
  <c r="O11" i="26"/>
  <c r="O10" i="26" s="1"/>
  <c r="N11" i="26"/>
  <c r="L11" i="26"/>
  <c r="L10" i="26" s="1"/>
  <c r="K11" i="26"/>
  <c r="K10" i="26" s="1"/>
  <c r="J11" i="26"/>
  <c r="H11" i="26"/>
  <c r="H10" i="26" s="1"/>
  <c r="G11" i="26"/>
  <c r="G10" i="26" s="1"/>
  <c r="F11" i="26"/>
  <c r="R10" i="26"/>
  <c r="J10" i="26"/>
  <c r="F10" i="26"/>
  <c r="F8" i="26" s="1"/>
  <c r="R9" i="26"/>
  <c r="Q9" i="26"/>
  <c r="P9" i="26"/>
  <c r="O9" i="26"/>
  <c r="O8" i="26" s="1"/>
  <c r="N9" i="26"/>
  <c r="M9" i="26"/>
  <c r="L9" i="26"/>
  <c r="L8" i="26" s="1"/>
  <c r="K9" i="26"/>
  <c r="K8" i="26" s="1"/>
  <c r="J9" i="26"/>
  <c r="I9" i="26"/>
  <c r="H9" i="26"/>
  <c r="H8" i="26" s="1"/>
  <c r="G9" i="26"/>
  <c r="G8" i="26" s="1"/>
  <c r="F9" i="26"/>
  <c r="E9" i="26"/>
  <c r="R8" i="26"/>
  <c r="Q8" i="26"/>
  <c r="M8" i="26"/>
  <c r="J8" i="26"/>
  <c r="I8" i="26"/>
  <c r="R7" i="26"/>
  <c r="Q7" i="26"/>
  <c r="P7" i="26"/>
  <c r="O7" i="26"/>
  <c r="N7" i="26"/>
  <c r="M7" i="26"/>
  <c r="L7" i="26"/>
  <c r="K7" i="26"/>
  <c r="K5" i="26" s="1"/>
  <c r="J7" i="26"/>
  <c r="I7" i="26"/>
  <c r="H7" i="26"/>
  <c r="G7" i="26"/>
  <c r="F7" i="26"/>
  <c r="E7" i="26"/>
  <c r="R6" i="26"/>
  <c r="Q6" i="26"/>
  <c r="Q5" i="26" s="1"/>
  <c r="P6" i="26"/>
  <c r="O6" i="26"/>
  <c r="N6" i="26"/>
  <c r="M6" i="26"/>
  <c r="L6" i="26"/>
  <c r="L5" i="26" s="1"/>
  <c r="K6" i="26"/>
  <c r="J6" i="26"/>
  <c r="I6" i="26"/>
  <c r="H6" i="26"/>
  <c r="H5" i="26" s="1"/>
  <c r="G6" i="26"/>
  <c r="F6" i="26"/>
  <c r="E6" i="26"/>
  <c r="R5" i="26"/>
  <c r="O5" i="26"/>
  <c r="N5" i="26"/>
  <c r="M5" i="26"/>
  <c r="J5" i="26"/>
  <c r="I5" i="26"/>
  <c r="G5" i="26"/>
  <c r="E5" i="26"/>
  <c r="Q4" i="26"/>
  <c r="E7" i="32"/>
  <c r="M7" i="32"/>
  <c r="D7" i="32"/>
  <c r="AB6" i="32"/>
  <c r="AA6" i="32"/>
  <c r="Z6" i="32"/>
  <c r="Y6" i="32"/>
  <c r="Y7" i="32" s="1"/>
  <c r="U6" i="32"/>
  <c r="R6" i="32"/>
  <c r="Q6" i="32"/>
  <c r="Q7" i="32" s="1"/>
  <c r="O6" i="32"/>
  <c r="N6" i="32"/>
  <c r="N7" i="32" s="1"/>
  <c r="M6" i="32"/>
  <c r="L6" i="32"/>
  <c r="H6" i="32"/>
  <c r="H7" i="32" s="1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Z7" i="32" s="1"/>
  <c r="Y4" i="32"/>
  <c r="U4" i="32"/>
  <c r="U7" i="32" s="1"/>
  <c r="R4" i="32"/>
  <c r="R7" i="32" s="1"/>
  <c r="Q4" i="32"/>
  <c r="N4" i="32"/>
  <c r="M4" i="32"/>
  <c r="L4" i="32"/>
  <c r="L7" i="32" s="1"/>
  <c r="H4" i="32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I82" i="26" l="1"/>
  <c r="I81" i="26" s="1"/>
  <c r="I15" i="26"/>
  <c r="I14" i="26"/>
  <c r="I13" i="26" s="1"/>
  <c r="F13" i="26"/>
  <c r="E31" i="26"/>
  <c r="S11" i="26"/>
  <c r="E10" i="26"/>
  <c r="T4" i="31"/>
  <c r="O28" i="26"/>
  <c r="O27" i="26" s="1"/>
  <c r="O15" i="26"/>
  <c r="H4" i="26"/>
  <c r="N4" i="26"/>
  <c r="S6" i="26"/>
  <c r="F5" i="26"/>
  <c r="F31" i="26"/>
  <c r="N31" i="26"/>
  <c r="R31" i="26"/>
  <c r="J53" i="26"/>
  <c r="I4" i="21"/>
  <c r="J4" i="21"/>
  <c r="P8" i="26"/>
  <c r="O14" i="26"/>
  <c r="O13" i="26" s="1"/>
  <c r="K85" i="21"/>
  <c r="S7" i="26"/>
  <c r="S9" i="26"/>
  <c r="L14" i="26"/>
  <c r="G15" i="26"/>
  <c r="G13" i="26" s="1"/>
  <c r="K15" i="26"/>
  <c r="K13" i="26" s="1"/>
  <c r="S19" i="26"/>
  <c r="G31" i="26"/>
  <c r="K31" i="26"/>
  <c r="O31" i="26"/>
  <c r="F53" i="26"/>
  <c r="N53" i="26"/>
  <c r="N52" i="26" s="1"/>
  <c r="R53" i="26"/>
  <c r="R52" i="26" s="1"/>
  <c r="R3" i="26" s="1"/>
  <c r="H53" i="26"/>
  <c r="H52" i="26" s="1"/>
  <c r="H3" i="26" s="1"/>
  <c r="L53" i="26"/>
  <c r="G53" i="26"/>
  <c r="K53" i="26"/>
  <c r="S77" i="26"/>
  <c r="S83" i="26"/>
  <c r="S91" i="26"/>
  <c r="E8" i="21"/>
  <c r="E4" i="21" s="1"/>
  <c r="F10" i="21"/>
  <c r="F8" i="21" s="1"/>
  <c r="G11" i="21"/>
  <c r="G10" i="21" s="1"/>
  <c r="G8" i="21" s="1"/>
  <c r="K11" i="21"/>
  <c r="K10" i="21" s="1"/>
  <c r="K8" i="21" s="1"/>
  <c r="K4" i="21" s="1"/>
  <c r="H12" i="21"/>
  <c r="L14" i="21"/>
  <c r="G29" i="21"/>
  <c r="L40" i="21"/>
  <c r="L53" i="21"/>
  <c r="P8" i="31"/>
  <c r="R52" i="31"/>
  <c r="I53" i="31"/>
  <c r="V53" i="31" s="1"/>
  <c r="T72" i="31"/>
  <c r="T71" i="31" s="1"/>
  <c r="E89" i="31"/>
  <c r="U89" i="31"/>
  <c r="L4" i="25"/>
  <c r="Q10" i="25"/>
  <c r="Q8" i="25" s="1"/>
  <c r="Q4" i="25" s="1"/>
  <c r="M52" i="25"/>
  <c r="Q52" i="25"/>
  <c r="U52" i="25"/>
  <c r="U3" i="25" s="1"/>
  <c r="P5" i="26"/>
  <c r="S14" i="26"/>
  <c r="L15" i="26"/>
  <c r="S29" i="26"/>
  <c r="S32" i="26"/>
  <c r="S42" i="26"/>
  <c r="S72" i="26"/>
  <c r="S74" i="26"/>
  <c r="S90" i="26"/>
  <c r="I89" i="26"/>
  <c r="M89" i="26"/>
  <c r="Q89" i="26"/>
  <c r="H5" i="21"/>
  <c r="H11" i="21"/>
  <c r="H10" i="21" s="1"/>
  <c r="H8" i="21" s="1"/>
  <c r="L8" i="21" s="1"/>
  <c r="F13" i="21"/>
  <c r="L13" i="21" s="1"/>
  <c r="H29" i="21"/>
  <c r="L42" i="21"/>
  <c r="I31" i="21"/>
  <c r="I3" i="21" s="1"/>
  <c r="G72" i="21"/>
  <c r="G71" i="21" s="1"/>
  <c r="L77" i="21"/>
  <c r="J4" i="31"/>
  <c r="J3" i="31" s="1"/>
  <c r="V32" i="31"/>
  <c r="S31" i="31"/>
  <c r="I31" i="31"/>
  <c r="V48" i="31"/>
  <c r="N80" i="31"/>
  <c r="N79" i="31" s="1"/>
  <c r="N29" i="31"/>
  <c r="N11" i="31"/>
  <c r="N10" i="31" s="1"/>
  <c r="N8" i="31" s="1"/>
  <c r="N4" i="31" s="1"/>
  <c r="N3" i="31" s="1"/>
  <c r="P4" i="25"/>
  <c r="M10" i="25"/>
  <c r="M8" i="25" s="1"/>
  <c r="M4" i="25" s="1"/>
  <c r="M3" i="25" s="1"/>
  <c r="S12" i="26"/>
  <c r="S18" i="26"/>
  <c r="S40" i="26"/>
  <c r="S46" i="26"/>
  <c r="I31" i="26"/>
  <c r="M31" i="26"/>
  <c r="P53" i="26"/>
  <c r="S75" i="26"/>
  <c r="S80" i="26"/>
  <c r="S86" i="26"/>
  <c r="I85" i="26"/>
  <c r="M85" i="26"/>
  <c r="Q85" i="26"/>
  <c r="S93" i="26"/>
  <c r="S96" i="26"/>
  <c r="S104" i="26"/>
  <c r="S108" i="26"/>
  <c r="L12" i="21"/>
  <c r="L29" i="21"/>
  <c r="L45" i="21"/>
  <c r="L47" i="21"/>
  <c r="L76" i="21"/>
  <c r="L83" i="21"/>
  <c r="E89" i="21"/>
  <c r="J85" i="21"/>
  <c r="K80" i="21"/>
  <c r="K79" i="21" s="1"/>
  <c r="K72" i="21"/>
  <c r="K71" i="21" s="1"/>
  <c r="K52" i="21" s="1"/>
  <c r="L101" i="21"/>
  <c r="Q4" i="31"/>
  <c r="U4" i="31"/>
  <c r="I10" i="31"/>
  <c r="I8" i="31" s="1"/>
  <c r="V46" i="31"/>
  <c r="E45" i="31"/>
  <c r="V45" i="31" s="1"/>
  <c r="V76" i="31"/>
  <c r="E75" i="31"/>
  <c r="V75" i="31" s="1"/>
  <c r="P85" i="31"/>
  <c r="U85" i="31"/>
  <c r="T4" i="25"/>
  <c r="W20" i="25"/>
  <c r="V14" i="31"/>
  <c r="E13" i="31"/>
  <c r="V29" i="31"/>
  <c r="P53" i="31"/>
  <c r="N72" i="31"/>
  <c r="N71" i="31" s="1"/>
  <c r="N52" i="31" s="1"/>
  <c r="I80" i="31"/>
  <c r="I79" i="31" s="1"/>
  <c r="V83" i="31"/>
  <c r="V86" i="31"/>
  <c r="E85" i="31"/>
  <c r="L85" i="31"/>
  <c r="F4" i="25"/>
  <c r="J4" i="25"/>
  <c r="N4" i="25"/>
  <c r="R4" i="25"/>
  <c r="V4" i="25"/>
  <c r="H4" i="25"/>
  <c r="G10" i="25"/>
  <c r="G8" i="25" s="1"/>
  <c r="G4" i="25" s="1"/>
  <c r="K10" i="25"/>
  <c r="K8" i="25" s="1"/>
  <c r="K4" i="25" s="1"/>
  <c r="L74" i="21"/>
  <c r="L86" i="21"/>
  <c r="L90" i="21"/>
  <c r="H11" i="31"/>
  <c r="H10" i="31" s="1"/>
  <c r="H8" i="31" s="1"/>
  <c r="H4" i="31" s="1"/>
  <c r="S11" i="31"/>
  <c r="S10" i="31" s="1"/>
  <c r="S8" i="31" s="1"/>
  <c r="M12" i="31"/>
  <c r="H13" i="31"/>
  <c r="L13" i="31"/>
  <c r="P13" i="31"/>
  <c r="T13" i="31"/>
  <c r="G15" i="31"/>
  <c r="V15" i="31" s="1"/>
  <c r="L21" i="31"/>
  <c r="L20" i="31" s="1"/>
  <c r="T31" i="31"/>
  <c r="M72" i="31"/>
  <c r="M71" i="31" s="1"/>
  <c r="S80" i="31"/>
  <c r="S79" i="31" s="1"/>
  <c r="K52" i="31"/>
  <c r="T85" i="31"/>
  <c r="T52" i="31" s="1"/>
  <c r="O89" i="31"/>
  <c r="O85" i="31" s="1"/>
  <c r="T89" i="31"/>
  <c r="V89" i="31" s="1"/>
  <c r="V101" i="31"/>
  <c r="W5" i="25"/>
  <c r="G12" i="25"/>
  <c r="W12" i="25" s="1"/>
  <c r="K12" i="25"/>
  <c r="O12" i="25"/>
  <c r="O10" i="25" s="1"/>
  <c r="O8" i="25" s="1"/>
  <c r="O4" i="25" s="1"/>
  <c r="S12" i="25"/>
  <c r="S10" i="25" s="1"/>
  <c r="S8" i="25" s="1"/>
  <c r="S4" i="25" s="1"/>
  <c r="W21" i="25"/>
  <c r="W23" i="25"/>
  <c r="E25" i="25"/>
  <c r="W25" i="25" s="1"/>
  <c r="E27" i="25"/>
  <c r="W27" i="25" s="1"/>
  <c r="E31" i="25"/>
  <c r="W31" i="25" s="1"/>
  <c r="W45" i="25"/>
  <c r="G72" i="25"/>
  <c r="G71" i="25" s="1"/>
  <c r="G52" i="25" s="1"/>
  <c r="G3" i="25" s="1"/>
  <c r="K72" i="25"/>
  <c r="K71" i="25" s="1"/>
  <c r="K52" i="25" s="1"/>
  <c r="K3" i="25" s="1"/>
  <c r="O72" i="25"/>
  <c r="O71" i="25" s="1"/>
  <c r="O52" i="25" s="1"/>
  <c r="O3" i="25" s="1"/>
  <c r="S72" i="25"/>
  <c r="S71" i="25" s="1"/>
  <c r="S52" i="25" s="1"/>
  <c r="W76" i="25"/>
  <c r="W80" i="25"/>
  <c r="W82" i="25"/>
  <c r="F85" i="25"/>
  <c r="J85" i="25"/>
  <c r="J52" i="25" s="1"/>
  <c r="J3" i="25" s="1"/>
  <c r="N85" i="25"/>
  <c r="R85" i="25"/>
  <c r="V11" i="20"/>
  <c r="M14" i="20"/>
  <c r="F82" i="20"/>
  <c r="F81" i="20" s="1"/>
  <c r="F15" i="20"/>
  <c r="F13" i="20" s="1"/>
  <c r="K23" i="20"/>
  <c r="K14" i="20"/>
  <c r="K13" i="20" s="1"/>
  <c r="O23" i="20"/>
  <c r="O14" i="20"/>
  <c r="O13" i="20" s="1"/>
  <c r="F52" i="24"/>
  <c r="F3" i="24" s="1"/>
  <c r="V93" i="31"/>
  <c r="W11" i="25"/>
  <c r="W14" i="25"/>
  <c r="W29" i="25"/>
  <c r="W40" i="25"/>
  <c r="E52" i="25"/>
  <c r="W75" i="25"/>
  <c r="W79" i="25"/>
  <c r="W83" i="25"/>
  <c r="V85" i="25"/>
  <c r="W96" i="25"/>
  <c r="V9" i="20"/>
  <c r="V12" i="20"/>
  <c r="I14" i="20"/>
  <c r="G23" i="20"/>
  <c r="G22" i="20" s="1"/>
  <c r="G14" i="20"/>
  <c r="G13" i="20" s="1"/>
  <c r="J10" i="22"/>
  <c r="E8" i="22"/>
  <c r="I4" i="22"/>
  <c r="M5" i="24"/>
  <c r="W72" i="25"/>
  <c r="R82" i="20"/>
  <c r="R81" i="20" s="1"/>
  <c r="R52" i="20" s="1"/>
  <c r="R15" i="20"/>
  <c r="R13" i="20" s="1"/>
  <c r="J3" i="24"/>
  <c r="V11" i="31"/>
  <c r="M10" i="31"/>
  <c r="M8" i="31" s="1"/>
  <c r="V12" i="31"/>
  <c r="G13" i="31"/>
  <c r="O4" i="31"/>
  <c r="S4" i="31"/>
  <c r="V18" i="31"/>
  <c r="K22" i="31"/>
  <c r="K4" i="31" s="1"/>
  <c r="K3" i="31" s="1"/>
  <c r="H31" i="31"/>
  <c r="F52" i="31"/>
  <c r="V72" i="31"/>
  <c r="Q52" i="31"/>
  <c r="V77" i="31"/>
  <c r="S85" i="31"/>
  <c r="V96" i="31"/>
  <c r="E10" i="25"/>
  <c r="E13" i="25"/>
  <c r="W13" i="25" s="1"/>
  <c r="W15" i="25"/>
  <c r="W18" i="25"/>
  <c r="W47" i="25"/>
  <c r="F72" i="25"/>
  <c r="F71" i="25" s="1"/>
  <c r="W90" i="25"/>
  <c r="W91" i="25"/>
  <c r="E5" i="20"/>
  <c r="L14" i="20"/>
  <c r="L13" i="20" s="1"/>
  <c r="Q14" i="20"/>
  <c r="Q13" i="20" s="1"/>
  <c r="I15" i="20"/>
  <c r="V15" i="20" s="1"/>
  <c r="M15" i="20"/>
  <c r="Q15" i="20"/>
  <c r="P22" i="20"/>
  <c r="P4" i="20" s="1"/>
  <c r="H4" i="22"/>
  <c r="J52" i="24"/>
  <c r="V32" i="20"/>
  <c r="V40" i="20"/>
  <c r="M53" i="20"/>
  <c r="M52" i="20" s="1"/>
  <c r="V74" i="20"/>
  <c r="E80" i="20"/>
  <c r="E79" i="20" s="1"/>
  <c r="V83" i="20"/>
  <c r="V90" i="20"/>
  <c r="I89" i="20"/>
  <c r="I85" i="20" s="1"/>
  <c r="M89" i="20"/>
  <c r="M85" i="20" s="1"/>
  <c r="Q89" i="20"/>
  <c r="Q85" i="20" s="1"/>
  <c r="U89" i="20"/>
  <c r="U85" i="20" s="1"/>
  <c r="V93" i="20"/>
  <c r="J14" i="22"/>
  <c r="J18" i="22"/>
  <c r="J21" i="22"/>
  <c r="J26" i="22"/>
  <c r="J30" i="22"/>
  <c r="J42" i="22"/>
  <c r="J76" i="22"/>
  <c r="F85" i="22"/>
  <c r="J90" i="22"/>
  <c r="I89" i="22"/>
  <c r="I85" i="22" s="1"/>
  <c r="M10" i="24"/>
  <c r="M11" i="24"/>
  <c r="M12" i="24"/>
  <c r="M13" i="24"/>
  <c r="M14" i="24"/>
  <c r="M15" i="24"/>
  <c r="K18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I31" i="20"/>
  <c r="M31" i="20"/>
  <c r="Q31" i="20"/>
  <c r="V54" i="20"/>
  <c r="V76" i="20"/>
  <c r="V80" i="20"/>
  <c r="J11" i="22"/>
  <c r="J15" i="22"/>
  <c r="F22" i="22"/>
  <c r="J22" i="22" s="1"/>
  <c r="E27" i="22"/>
  <c r="J27" i="22" s="1"/>
  <c r="E31" i="22"/>
  <c r="J31" i="22" s="1"/>
  <c r="J47" i="22"/>
  <c r="H52" i="22"/>
  <c r="H3" i="22" s="1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V45" i="20"/>
  <c r="N85" i="20"/>
  <c r="I52" i="22"/>
  <c r="I3" i="22" s="1"/>
  <c r="F52" i="22"/>
  <c r="M8" i="24"/>
  <c r="M18" i="24"/>
  <c r="I4" i="24"/>
  <c r="M29" i="24"/>
  <c r="M45" i="24"/>
  <c r="M79" i="24"/>
  <c r="W8" i="23"/>
  <c r="E4" i="23"/>
  <c r="V29" i="20"/>
  <c r="E31" i="20"/>
  <c r="J53" i="20"/>
  <c r="K53" i="20"/>
  <c r="V72" i="20"/>
  <c r="V77" i="20"/>
  <c r="G85" i="20"/>
  <c r="K85" i="20"/>
  <c r="O85" i="20"/>
  <c r="S85" i="20"/>
  <c r="H85" i="20"/>
  <c r="H52" i="20" s="1"/>
  <c r="H3" i="20" s="1"/>
  <c r="L85" i="20"/>
  <c r="P85" i="20"/>
  <c r="T85" i="20"/>
  <c r="J5" i="22"/>
  <c r="E13" i="22"/>
  <c r="J13" i="22" s="1"/>
  <c r="J20" i="22"/>
  <c r="J25" i="22"/>
  <c r="E29" i="22"/>
  <c r="J29" i="22" s="1"/>
  <c r="J45" i="22"/>
  <c r="H85" i="22"/>
  <c r="J93" i="22"/>
  <c r="J101" i="22"/>
  <c r="M7" i="24"/>
  <c r="M40" i="24"/>
  <c r="E53" i="24"/>
  <c r="M69" i="24"/>
  <c r="E71" i="24"/>
  <c r="M71" i="24" s="1"/>
  <c r="M74" i="24"/>
  <c r="E75" i="24"/>
  <c r="M75" i="24" s="1"/>
  <c r="M86" i="24"/>
  <c r="I53" i="26"/>
  <c r="M53" i="26"/>
  <c r="M52" i="26" s="1"/>
  <c r="M3" i="26" s="1"/>
  <c r="Q53" i="26"/>
  <c r="N3" i="26"/>
  <c r="S70" i="26"/>
  <c r="V9" i="31"/>
  <c r="S65" i="26"/>
  <c r="S67" i="26"/>
  <c r="S68" i="26"/>
  <c r="V6" i="31"/>
  <c r="V7" i="31"/>
  <c r="S69" i="26"/>
  <c r="S54" i="26"/>
  <c r="S56" i="26"/>
  <c r="S58" i="26"/>
  <c r="S60" i="26"/>
  <c r="S62" i="26"/>
  <c r="S64" i="26"/>
  <c r="S66" i="26"/>
  <c r="Q52" i="26"/>
  <c r="Q3" i="26" s="1"/>
  <c r="E53" i="26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E81" i="20"/>
  <c r="V53" i="20"/>
  <c r="J52" i="20"/>
  <c r="I52" i="20"/>
  <c r="Q52" i="20"/>
  <c r="U52" i="20"/>
  <c r="V10" i="20"/>
  <c r="P52" i="20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N52" i="25"/>
  <c r="N3" i="25" s="1"/>
  <c r="R52" i="25"/>
  <c r="R3" i="25" s="1"/>
  <c r="V52" i="25"/>
  <c r="V3" i="25" s="1"/>
  <c r="T52" i="25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V13" i="31"/>
  <c r="M52" i="31"/>
  <c r="O52" i="31"/>
  <c r="O3" i="31" s="1"/>
  <c r="S52" i="31"/>
  <c r="H85" i="31"/>
  <c r="V85" i="31" s="1"/>
  <c r="V79" i="31"/>
  <c r="S3" i="31"/>
  <c r="U52" i="31"/>
  <c r="U3" i="31" s="1"/>
  <c r="V80" i="31"/>
  <c r="E8" i="31"/>
  <c r="P4" i="31"/>
  <c r="P3" i="31" s="1"/>
  <c r="P52" i="31"/>
  <c r="I52" i="31"/>
  <c r="F10" i="31"/>
  <c r="F8" i="31" s="1"/>
  <c r="F4" i="31" s="1"/>
  <c r="F3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K3" i="21"/>
  <c r="L30" i="21"/>
  <c r="J52" i="21"/>
  <c r="L80" i="21"/>
  <c r="L81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S3" i="25" l="1"/>
  <c r="G7" i="32"/>
  <c r="I7" i="32"/>
  <c r="J7" i="32"/>
  <c r="L22" i="26"/>
  <c r="H4" i="21"/>
  <c r="L82" i="21"/>
  <c r="H52" i="31"/>
  <c r="H3" i="31" s="1"/>
  <c r="O52" i="26"/>
  <c r="E85" i="26"/>
  <c r="S85" i="26" s="1"/>
  <c r="H52" i="21"/>
  <c r="G4" i="31"/>
  <c r="G3" i="31" s="1"/>
  <c r="V81" i="31"/>
  <c r="V26" i="31"/>
  <c r="T3" i="25"/>
  <c r="O4" i="20"/>
  <c r="O3" i="20" s="1"/>
  <c r="G52" i="20"/>
  <c r="V47" i="20"/>
  <c r="W4" i="23"/>
  <c r="E3" i="23"/>
  <c r="W3" i="23" s="1"/>
  <c r="F4" i="22"/>
  <c r="F3" i="22" s="1"/>
  <c r="J8" i="22"/>
  <c r="E4" i="22"/>
  <c r="I13" i="20"/>
  <c r="V13" i="20" s="1"/>
  <c r="Q3" i="31"/>
  <c r="L13" i="26"/>
  <c r="L11" i="21"/>
  <c r="S10" i="26"/>
  <c r="E8" i="26"/>
  <c r="S8" i="26" s="1"/>
  <c r="F52" i="25"/>
  <c r="F3" i="25" s="1"/>
  <c r="K4" i="20"/>
  <c r="U22" i="20"/>
  <c r="U4" i="20" s="1"/>
  <c r="U3" i="20" s="1"/>
  <c r="F52" i="20"/>
  <c r="W10" i="25"/>
  <c r="E8" i="25"/>
  <c r="L89" i="21"/>
  <c r="E85" i="21"/>
  <c r="Q3" i="25"/>
  <c r="G4" i="21"/>
  <c r="G3" i="21" s="1"/>
  <c r="L10" i="21"/>
  <c r="P3" i="20"/>
  <c r="M13" i="20"/>
  <c r="F4" i="21"/>
  <c r="G4" i="26"/>
  <c r="G3" i="26" s="1"/>
  <c r="F3" i="21"/>
  <c r="H22" i="21"/>
  <c r="L22" i="21" s="1"/>
  <c r="G4" i="20"/>
  <c r="V25" i="31"/>
  <c r="W85" i="25"/>
  <c r="V14" i="20"/>
  <c r="T3" i="31"/>
  <c r="S5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V8" i="20"/>
  <c r="J22" i="20"/>
  <c r="I22" i="20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4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O22" i="26"/>
  <c r="O4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s="1"/>
  <c r="AC7" i="32" l="1"/>
  <c r="O3" i="26"/>
  <c r="I4" i="20"/>
  <c r="I3" i="20" s="1"/>
  <c r="G3" i="20"/>
  <c r="W8" i="25"/>
  <c r="E4" i="25"/>
  <c r="V52" i="31"/>
  <c r="L4" i="26"/>
  <c r="L3" i="26" s="1"/>
  <c r="E52" i="21"/>
  <c r="L85" i="21"/>
  <c r="E52" i="20"/>
  <c r="V52" i="20" s="1"/>
  <c r="J4" i="22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E3" i="21"/>
  <c r="L3" i="21" s="1"/>
  <c r="L52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16" i="17" l="1"/>
  <c r="G34" i="17"/>
  <c r="D120" i="17"/>
  <c r="G8" i="17"/>
  <c r="G52" i="17"/>
  <c r="G71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<sst xmlns="http://schemas.openxmlformats.org/spreadsheetml/2006/main" count="4325" uniqueCount="639">
  <si>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</si>
  <si>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</si>
  <si>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</si>
  <si>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</si>
  <si>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</si>
  <si>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</si>
  <si>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</si>
  <si>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</si>
  <si>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</si>
  <si>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</si>
  <si>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</si>
  <si>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</si>
  <si>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</si>
  <si>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</si>
  <si>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</si>
  <si>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</si>
  <si>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</si>
  <si>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</si>
  <si>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</si>
  <si>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</si>
  <si>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</si>
  <si>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</si>
  <si>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</si>
  <si>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</si>
  <si>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</si>
  <si>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</si>
  <si>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</si>
  <si>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</si>
  <si>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</si>
  <si>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</si>
  <si>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</si>
  <si>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</si>
  <si>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</si>
  <si>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</si>
  <si>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</si>
  <si>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</si>
  <si>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</si>
  <si>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</si>
  <si>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</si>
  <si>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</si>
  <si>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</si>
  <si>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</si>
  <si>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</si>
  <si>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</si>
  <si>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</si>
  <si>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</si>
  <si>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</si>
  <si>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</si>
  <si>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</si>
  <si>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</si>
  <si>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</si>
  <si>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</si>
  <si>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</si>
  <si>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</si>
  <si>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</si>
  <si>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</si>
  <si>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</si>
  <si>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</si>
  <si>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</si>
  <si>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</si>
  <si>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</si>
  <si>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</si>
  <si>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</si>
  <si>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</si>
  <si>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</si>
  <si>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</si>
  <si>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</si>
  <si>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</si>
  <si>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</si>
  <si>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</si>
  <si>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</si>
  <si>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</si>
  <si>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</si>
  <si>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</si>
  <si>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</si>
  <si>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</si>
  <si>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</si>
  <si>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</si>
  <si>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</si>
  <si>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</si>
  <si>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</si>
  <si>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</si>
  <si>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</si>
  <si>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</si>
  <si>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</si>
  <si>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</si>
  <si>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</si>
  <si>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</si>
  <si>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</si>
  <si>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</si>
  <si>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</si>
  <si>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</si>
  <si>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</si>
  <si>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</si>
  <si>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</si>
  <si>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</si>
  <si>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</si>
  <si>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</si>
  <si>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</si>
  <si>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</si>
  <si>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</si>
  <si>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</si>
  <si>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</si>
  <si>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</si>
  <si>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</si>
  <si>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</si>
  <si>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</si>
  <si>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</si>
  <si>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</si>
  <si>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</si>
  <si>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</si>
  <si>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</si>
  <si>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</si>
  <si>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</si>
  <si>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</si>
  <si>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</si>
  <si>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</si>
  <si>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</si>
  <si>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</si>
  <si>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</si>
  <si>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</si>
  <si>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</si>
  <si>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</si>
  <si>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</si>
  <si>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</si>
  <si>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</si>
  <si>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</si>
  <si>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</si>
  <si>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</si>
  <si>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</si>
  <si>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</si>
  <si>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</si>
  <si>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</si>
  <si>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</si>
  <si>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</si>
  <si>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</si>
  <si>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</si>
  <si>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</si>
  <si>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</si>
  <si>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</si>
  <si>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</si>
  <si>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</si>
  <si>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</si>
  <si>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</si>
  <si>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</si>
  <si>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</si>
  <si>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</si>
  <si>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</si>
  <si>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</si>
  <si>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</si>
  <si>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</si>
  <si>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</si>
  <si>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</si>
  <si>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</si>
  <si>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</si>
  <si>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</si>
  <si>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</si>
  <si>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</si>
  <si>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</si>
  <si>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</si>
  <si>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</si>
  <si>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</si>
  <si>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</si>
  <si>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</si>
  <si>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</si>
  <si>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</si>
  <si>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</si>
  <si>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</si>
  <si>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</si>
  <si>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</si>
  <si>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</si>
  <si>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</si>
  <si>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</si>
  <si>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</si>
  <si>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</si>
  <si>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</si>
  <si>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</si>
  <si>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</si>
  <si>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</si>
  <si>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</si>
  <si>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</si>
  <si>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</si>
  <si>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</si>
  <si>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</si>
  <si>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</si>
  <si>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</si>
  <si>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</si>
  <si>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</si>
  <si>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</si>
  <si>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</si>
  <si>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</si>
  <si>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</si>
  <si>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</si>
  <si>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</si>
  <si>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</si>
  <si>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</si>
  <si>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</si>
  <si>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</si>
  <si>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</si>
  <si>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</si>
  <si>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</si>
  <si>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</si>
  <si>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</si>
  <si>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</si>
  <si>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</si>
  <si>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</si>
  <si>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</si>
  <si>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</si>
  <si>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</si>
  <si>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</si>
  <si>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</si>
  <si>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</si>
  <si>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</si>
  <si>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</si>
  <si>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</si>
  <si>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</si>
  <si>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</si>
  <si>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</si>
  <si>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</si>
  <si>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</si>
  <si>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</si>
  <si>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</si>
  <si>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</si>
  <si>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</si>
  <si>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</si>
  <si>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</si>
  <si>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</si>
  <si>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</si>
  <si>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</si>
  <si>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</si>
  <si>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</si>
  <si>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</si>
  <si>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</si>
  <si>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</si>
  <si>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</si>
  <si>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</si>
  <si>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</si>
  <si>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</si>
  <si>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</si>
  <si>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</si>
  <si>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</si>
  <si>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</si>
  <si>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</si>
  <si>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</si>
  <si>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</si>
  <si>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</si>
  <si>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</si>
  <si>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</si>
  <si>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</si>
  <si>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</si>
  <si>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</si>
  <si>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</si>
  <si>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</si>
  <si>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</si>
  <si>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</si>
  <si>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</si>
  <si>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</si>
  <si>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</si>
  <si>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</si>
  <si>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</si>
  <si>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</si>
  <si>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</si>
  <si>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</si>
  <si>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</si>
  <si>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</si>
  <si>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</si>
  <si>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</si>
  <si>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</si>
  <si>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</si>
  <si>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</si>
  <si>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</si>
  <si>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</si>
  <si>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</si>
  <si>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</si>
  <si>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</si>
  <si>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</si>
  <si>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</si>
  <si>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</si>
  <si>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</si>
  <si>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</si>
  <si>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</si>
  <si>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</si>
  <si>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</si>
  <si>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</si>
  <si>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</si>
  <si>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</si>
  <si>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</si>
  <si>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</si>
  <si>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</si>
  <si>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</si>
  <si>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</si>
  <si>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</si>
  <si>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</si>
  <si>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</si>
  <si>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</si>
  <si>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</si>
  <si>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</si>
  <si>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</si>
  <si>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</si>
  <si>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</si>
  <si>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</si>
  <si>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</si>
  <si>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</si>
  <si>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</si>
  <si>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</si>
  <si>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</si>
  <si>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</si>
  <si>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</si>
  <si>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</si>
  <si>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</si>
  <si>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</si>
  <si>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</si>
  <si>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</si>
  <si>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</si>
  <si>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</si>
  <si>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</si>
  <si>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</si>
  <si>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</si>
  <si>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</si>
  <si>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</si>
  <si>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</si>
  <si>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</si>
  <si>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</si>
  <si>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</si>
  <si>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</si>
  <si>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</si>
  <si>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</si>
  <si>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</si>
  <si>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</si>
  <si>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</si>
  <si>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</si>
  <si>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</si>
  <si>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</si>
  <si>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</si>
  <si>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</si>
  <si>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</si>
  <si>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</si>
  <si>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</si>
  <si>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</si>
  <si>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</si>
  <si>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</si>
  <si>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</si>
  <si>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</si>
  <si>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</si>
  <si>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</si>
  <si>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</si>
  <si>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</si>
  <si>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</si>
  <si>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</si>
  <si>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</si>
  <si>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</si>
  <si>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</si>
  <si>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</si>
  <si>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</si>
  <si>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</si>
  <si>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</si>
  <si>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</si>
  <si>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</si>
  <si>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</si>
  <si>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</si>
  <si>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</si>
  <si>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</si>
  <si>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</si>
  <si>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</si>
  <si>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</si>
  <si>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</si>
  <si>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</si>
  <si>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</si>
  <si>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</si>
  <si>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</si>
  <si>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</si>
  <si>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</si>
  <si>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</si>
  <si>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</si>
  <si>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</si>
  <si>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</si>
  <si>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</si>
  <si>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</si>
  <si>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</si>
  <si>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</si>
  <si>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</si>
  <si>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</si>
  <si>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</si>
  <si>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</si>
  <si>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</si>
  <si>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</si>
  <si>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</si>
  <si>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</si>
  <si>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</si>
  <si>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</si>
  <si>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</si>
  <si>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</si>
  <si>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</si>
  <si>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</si>
  <si>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</si>
  <si>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</si>
  <si>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</si>
  <si>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</si>
  <si>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</si>
  <si>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</si>
  <si>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</si>
  <si>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</si>
  <si>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</si>
  <si>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</si>
  <si>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</si>
  <si>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</si>
  <si>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</si>
  <si>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</si>
  <si>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</si>
  <si>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</si>
  <si>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</si>
  <si>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</si>
  <si>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</si>
  <si>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</si>
  <si>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</si>
  <si>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</si>
  <si>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</si>
  <si>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</si>
  <si>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</si>
  <si>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</si>
  <si>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</si>
  <si>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</si>
  <si>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</si>
  <si>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</si>
  <si>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</si>
  <si>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</si>
  <si>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</si>
  <si>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</si>
  <si>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</si>
  <si>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</si>
  <si>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</si>
  <si>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</si>
  <si>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</si>
  <si>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</si>
  <si>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</si>
  <si>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</si>
  <si>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</si>
  <si>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</si>
  <si>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</si>
  <si>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</si>
  <si>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</si>
  <si>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</si>
  <si>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</si>
  <si>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</si>
  <si>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</si>
  <si>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</si>
  <si>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</si>
  <si>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</si>
  <si>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</si>
  <si>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</si>
  <si>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</si>
  <si>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</si>
  <si>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</si>
  <si>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</si>
  <si>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</si>
  <si>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</si>
  <si>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</si>
  <si>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</si>
  <si>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</si>
  <si>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</si>
  <si>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</si>
  <si>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</si>
  <si>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</si>
  <si>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</si>
  <si>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</si>
  <si>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</si>
  <si>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</si>
  <si>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</si>
  <si>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</si>
  <si>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</si>
  <si>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</si>
  <si>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</si>
  <si>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</si>
  <si>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</si>
  <si>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</si>
  <si>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</si>
  <si>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</si>
  <si>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</si>
  <si>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</si>
  <si>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</si>
  <si>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</si>
  <si>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</si>
  <si>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</si>
  <si>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</si>
  <si>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</si>
  <si>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</si>
  <si>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</si>
  <si>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</si>
  <si>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</si>
  <si>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</si>
  <si>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</si>
  <si>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</si>
  <si>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</si>
  <si>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</si>
  <si>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</si>
  <si>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</si>
  <si>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</si>
  <si>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</si>
  <si>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</si>
  <si>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</si>
  <si>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</si>
  <si>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</si>
  <si>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</si>
  <si>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</si>
  <si>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</si>
  <si>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</si>
  <si>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</si>
  <si>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</si>
  <si>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</si>
  <si>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</si>
  <si>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</si>
  <si>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</si>
  <si>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</si>
  <si>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</si>
  <si>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</si>
  <si>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</si>
  <si>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</si>
  <si>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</si>
  <si>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</si>
  <si>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</si>
  <si>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</si>
  <si>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</si>
  <si>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</si>
  <si>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</si>
  <si>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</si>
  <si>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</si>
  <si>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</si>
  <si>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</si>
  <si>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</si>
  <si>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</si>
  <si>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</si>
  <si>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</si>
  <si>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</si>
  <si>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</si>
  <si>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</si>
  <si>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</si>
  <si>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</si>
  <si>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</si>
  <si>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</si>
  <si>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</si>
  <si>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</si>
  <si>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</si>
  <si>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</si>
  <si>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</si>
  <si>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</si>
  <si>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</si>
  <si>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</si>
  <si>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</si>
  <si>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</si>
  <si>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</si>
  <si>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</si>
  <si>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</si>
  <si>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</si>
  <si>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</si>
  <si>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</si>
  <si>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</si>
  <si>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</si>
  <si>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</si>
  <si>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</si>
  <si>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</si>
  <si>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</si>
  <si>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</si>
  <si>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</si>
  <si>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</si>
  <si>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</si>
  <si>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</si>
  <si>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</si>
  <si>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</si>
  <si>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</si>
  <si>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</si>
  <si>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</si>
  <si>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</si>
  <si>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</si>
  <si>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</si>
  <si>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</si>
  <si>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</si>
  <si>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虹桥镇：</t>
    <phoneticPr fontId="2" type="noConversion"/>
  </si>
  <si>
    <t>核定金额</t>
    <phoneticPr fontId="1" type="noConversion"/>
  </si>
  <si>
    <t>单位：元</t>
    <phoneticPr fontId="2" type="noConversion"/>
  </si>
  <si>
    <t>设备更新与购置</t>
    <phoneticPr fontId="1" type="noConversion"/>
  </si>
  <si>
    <t>减：2020年预下达经费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</si>
  <si>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</si>
  <si>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</si>
  <si>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</si>
  <si>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</si>
  <si>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</si>
  <si>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</si>
  <si>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</si>
  <si>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</si>
  <si>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</si>
  <si>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</si>
  <si>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</si>
  <si>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</si>
  <si>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</si>
  <si>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虹桥镇</t>
    </r>
  </si>
  <si>
    <r>
      <rPr>
        <sz val="9"/>
        <rFont val="宋体"/>
        <family val="3"/>
        <charset val="134"/>
      </rPr>
      <t>龙柏一小</t>
    </r>
  </si>
  <si>
    <r>
      <t>2021</t>
    </r>
    <r>
      <rPr>
        <sz val="9"/>
        <rFont val="宋体"/>
        <family val="3"/>
        <charset val="134"/>
      </rPr>
      <t>年镇管扩班设备</t>
    </r>
    <phoneticPr fontId="1" type="noConversion"/>
  </si>
  <si>
    <r>
      <rPr>
        <sz val="9"/>
        <rFont val="宋体"/>
        <family val="3"/>
        <charset val="134"/>
      </rPr>
      <t>家具设备</t>
    </r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</si>
  <si>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</si>
  <si>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</si>
  <si>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</si>
  <si>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</si>
  <si>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  <phoneticPr fontId="1" type="noConversion"/>
  </si>
  <si>
    <t>教师便携式计算机</t>
  </si>
  <si>
    <r>
      <rPr>
        <b/>
        <sz val="9"/>
        <rFont val="宋体"/>
        <family val="3"/>
        <charset val="134"/>
      </rPr>
      <t>小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计</t>
    </r>
  </si>
  <si>
    <r>
      <rPr>
        <sz val="9"/>
        <rFont val="宋体"/>
        <family val="2"/>
        <charset val="134"/>
      </rPr>
      <t>虹桥镇</t>
    </r>
    <phoneticPr fontId="1" type="noConversion"/>
  </si>
  <si>
    <r>
      <rPr>
        <sz val="9"/>
        <rFont val="宋体"/>
        <family val="2"/>
        <charset val="134"/>
      </rPr>
      <t>闵行区龙柏第一幼儿园</t>
    </r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</si>
  <si>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</si>
  <si>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</si>
  <si>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</si>
  <si>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</si>
  <si>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</si>
  <si>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</si>
  <si>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</si>
  <si>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</si>
  <si>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</si>
  <si>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</si>
  <si>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</si>
  <si>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</si>
  <si>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</si>
  <si>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</si>
  <si>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2"/>
        <charset val="134"/>
      </rPr>
      <t>教师计算机</t>
    </r>
    <phoneticPr fontId="1" type="noConversion"/>
  </si>
  <si>
    <r>
      <rPr>
        <sz val="9"/>
        <rFont val="宋体"/>
        <family val="3"/>
        <charset val="134"/>
      </rPr>
      <t>教师计算机</t>
    </r>
    <phoneticPr fontId="1" type="noConversion"/>
  </si>
  <si>
    <r>
      <rPr>
        <sz val="9"/>
        <rFont val="宋体"/>
        <family val="2"/>
        <charset val="134"/>
      </rPr>
      <t>一体机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</si>
  <si>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</si>
  <si>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3P(220V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</si>
  <si>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  <phoneticPr fontId="1" type="noConversion"/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</si>
  <si>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</si>
  <si>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</si>
  <si>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</si>
  <si>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</si>
  <si>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t>小    计</t>
    <phoneticPr fontId="1" type="noConversion"/>
  </si>
  <si>
    <r>
      <rPr>
        <sz val="9"/>
        <rFont val="宋体"/>
        <family val="2"/>
        <charset val="134"/>
      </rPr>
      <t>闵行区虹桥中心幼儿园</t>
    </r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</si>
  <si>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</si>
  <si>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</si>
  <si>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</si>
  <si>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</si>
  <si>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教师便携式计算机</t>
    </r>
    <phoneticPr fontId="1" type="noConversion"/>
  </si>
  <si>
    <t>虹桥合计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</si>
</sst>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2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90" fillId="0" borderId="0">
      <alignment vertical="center"/>
    </xf>
    <xf numFmtId="182" fontId="3" fillId="0" borderId="0"/>
    <xf numFmtId="182" fontId="3" fillId="0" borderId="0"/>
  </cellStyleXfs>
  <cellXfs count="245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182" fontId="87" fillId="4" borderId="0" xfId="0" applyFont="1" applyFill="1">
      <alignment vertical="center"/>
    </xf>
    <xf numFmtId="184" fontId="88" fillId="4" borderId="27" xfId="0" applyNumberFormat="1" applyFont="1" applyFill="1" applyBorder="1" applyAlignment="1">
      <alignment horizontal="center" vertical="center"/>
    </xf>
    <xf numFmtId="182" fontId="88" fillId="4" borderId="27" xfId="0" applyFont="1" applyFill="1" applyBorder="1" applyAlignment="1">
      <alignment horizontal="center" vertical="center" wrapText="1"/>
    </xf>
    <xf numFmtId="182" fontId="88" fillId="4" borderId="27" xfId="0" applyFont="1" applyFill="1" applyBorder="1" applyAlignment="1">
      <alignment horizontal="center" vertical="center"/>
    </xf>
    <xf numFmtId="179" fontId="88" fillId="4" borderId="27" xfId="0" applyNumberFormat="1" applyFont="1" applyFill="1" applyBorder="1" applyAlignment="1">
      <alignment horizontal="center" vertical="center"/>
    </xf>
    <xf numFmtId="177" fontId="88" fillId="4" borderId="27" xfId="0" applyNumberFormat="1" applyFont="1" applyFill="1" applyBorder="1" applyAlignment="1">
      <alignment horizontal="center" vertical="center"/>
    </xf>
    <xf numFmtId="0" fontId="87" fillId="4" borderId="1" xfId="0" applyNumberFormat="1" applyFont="1" applyFill="1" applyBorder="1" applyAlignment="1">
      <alignment horizontal="center" vertical="center" wrapText="1"/>
    </xf>
    <xf numFmtId="0" fontId="87" fillId="4" borderId="1" xfId="9218" applyNumberFormat="1" applyFont="1" applyFill="1" applyBorder="1" applyAlignment="1">
      <alignment horizontal="left" vertical="center" wrapText="1"/>
    </xf>
    <xf numFmtId="182" fontId="87" fillId="4" borderId="1" xfId="9189" applyNumberFormat="1" applyFont="1" applyFill="1" applyBorder="1" applyAlignment="1">
      <alignment horizontal="left" vertical="center" wrapText="1"/>
    </xf>
    <xf numFmtId="0" fontId="87" fillId="4" borderId="1" xfId="0" applyNumberFormat="1" applyFont="1" applyFill="1" applyBorder="1" applyAlignment="1">
      <alignment horizontal="left" vertical="center" wrapText="1"/>
    </xf>
    <xf numFmtId="179" fontId="87" fillId="4" borderId="1" xfId="0" applyNumberFormat="1" applyFont="1" applyFill="1" applyBorder="1" applyAlignment="1">
      <alignment horizontal="center" vertical="center" wrapText="1"/>
    </xf>
    <xf numFmtId="0" fontId="2" fillId="4" borderId="1" xfId="9218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88" fillId="4" borderId="1" xfId="9219" applyNumberFormat="1" applyFont="1" applyFill="1" applyBorder="1" applyAlignment="1">
      <alignment horizontal="center" vertical="center"/>
    </xf>
    <xf numFmtId="179" fontId="88" fillId="4" borderId="1" xfId="0" applyNumberFormat="1" applyFont="1" applyFill="1" applyBorder="1" applyAlignment="1">
      <alignment horizontal="center" vertical="center" wrapText="1"/>
    </xf>
    <xf numFmtId="0" fontId="87" fillId="4" borderId="1" xfId="0" applyNumberFormat="1" applyFont="1" applyFill="1" applyBorder="1" applyAlignment="1">
      <alignment horizontal="center" vertical="center"/>
    </xf>
    <xf numFmtId="0" fontId="87" fillId="4" borderId="1" xfId="0" applyNumberFormat="1" applyFont="1" applyFill="1" applyBorder="1">
      <alignment vertical="center"/>
    </xf>
    <xf numFmtId="0" fontId="87" fillId="4" borderId="1" xfId="9189" applyNumberFormat="1" applyFont="1" applyFill="1" applyBorder="1" applyAlignment="1">
      <alignment horizontal="left" vertical="center" wrapText="1"/>
    </xf>
    <xf numFmtId="184" fontId="87" fillId="4" borderId="1" xfId="9218" applyNumberFormat="1" applyFont="1" applyFill="1" applyBorder="1" applyAlignment="1">
      <alignment horizontal="left" vertical="center"/>
    </xf>
    <xf numFmtId="177" fontId="87" fillId="4" borderId="1" xfId="9218" applyNumberFormat="1" applyFont="1" applyFill="1" applyBorder="1" applyAlignment="1">
      <alignment horizontal="center" vertical="center"/>
    </xf>
    <xf numFmtId="0" fontId="87" fillId="4" borderId="1" xfId="9220" applyNumberFormat="1" applyFont="1" applyFill="1" applyBorder="1" applyAlignment="1">
      <alignment horizontal="center" vertical="center"/>
    </xf>
    <xf numFmtId="177" fontId="87" fillId="4" borderId="1" xfId="9189" applyNumberFormat="1" applyFont="1" applyFill="1" applyBorder="1" applyAlignment="1">
      <alignment horizontal="center" vertical="center"/>
    </xf>
    <xf numFmtId="0" fontId="23" fillId="4" borderId="0" xfId="0" applyNumberFormat="1" applyFont="1" applyFill="1">
      <alignment vertical="center"/>
    </xf>
    <xf numFmtId="184" fontId="87" fillId="4" borderId="1" xfId="9220" applyNumberFormat="1" applyFont="1" applyFill="1" applyBorder="1" applyAlignment="1">
      <alignment horizontal="left" vertical="center"/>
    </xf>
    <xf numFmtId="177" fontId="87" fillId="4" borderId="1" xfId="9220" applyNumberFormat="1" applyFont="1" applyFill="1" applyBorder="1" applyAlignment="1">
      <alignment horizontal="center" vertical="center"/>
    </xf>
    <xf numFmtId="182" fontId="87" fillId="4" borderId="1" xfId="0" applyNumberFormat="1" applyFont="1" applyFill="1" applyBorder="1">
      <alignment vertical="center"/>
    </xf>
    <xf numFmtId="0" fontId="35" fillId="4" borderId="1" xfId="0" applyNumberFormat="1" applyFont="1" applyFill="1" applyBorder="1" applyAlignment="1">
      <alignment horizontal="center" vertical="center"/>
    </xf>
    <xf numFmtId="0" fontId="88" fillId="4" borderId="1" xfId="0" applyNumberFormat="1" applyFont="1" applyFill="1" applyBorder="1">
      <alignment vertical="center"/>
    </xf>
    <xf numFmtId="177" fontId="88" fillId="4" borderId="1" xfId="0" applyNumberFormat="1" applyFont="1" applyFill="1" applyBorder="1" applyAlignment="1">
      <alignment horizontal="center"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2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19"/>
    <cellStyle name="常规_Sheet1 2" xfId="9220"/>
    <cellStyle name="常规_Sheet1_1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4" t="s">
        <v>543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4" sqref="F4"/>
    </sheetView>
  </sheetViews>
  <sheetFormatPr defaultColWidth="9" defaultRowHeight="13.5"/>
  <cols>
    <col min="1" max="1" width="6.625" style="180" customWidth="1"/>
    <col min="2" max="2" width="22.5" style="181" customWidth="1"/>
    <col min="3" max="3" width="18.625" style="180" customWidth="1"/>
    <col min="4" max="4" width="23.625" style="180" customWidth="1"/>
    <col min="5" max="5" width="25.37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243" t="s">
        <v>581</v>
      </c>
      <c r="B1" s="244"/>
      <c r="C1" s="244"/>
      <c r="D1" s="244"/>
      <c r="E1" s="244"/>
    </row>
    <row r="2" spans="1:5" ht="30" customHeight="1">
      <c r="A2" s="240" t="s">
        <v>576</v>
      </c>
      <c r="B2" s="241"/>
      <c r="C2" s="187"/>
      <c r="D2" s="187"/>
      <c r="E2" s="182" t="s">
        <v>578</v>
      </c>
    </row>
    <row r="3" spans="1:5" ht="30" customHeight="1">
      <c r="A3" s="183" t="s">
        <v>573</v>
      </c>
      <c r="B3" s="183" t="s">
        <v>574</v>
      </c>
      <c r="C3" s="184" t="s">
        <v>577</v>
      </c>
      <c r="D3" s="184" t="s">
        <v>580</v>
      </c>
      <c r="E3" s="184" t="s">
        <v>575</v>
      </c>
    </row>
    <row r="4" spans="1:5" ht="30" customHeight="1">
      <c r="A4" s="183">
        <v>1</v>
      </c>
      <c r="B4" s="183" t="s">
        <v>579</v>
      </c>
      <c r="C4" s="185">
        <f>扩班设备!J38</f>
        <v>336500</v>
      </c>
      <c r="D4" s="185">
        <v>300257</v>
      </c>
      <c r="E4" s="185">
        <f t="shared" ref="E4" si="0">C4-D4</f>
        <v>36243</v>
      </c>
    </row>
    <row r="5" spans="1:5" ht="30" customHeight="1">
      <c r="A5" s="183"/>
      <c r="B5" s="183" t="s">
        <v>572</v>
      </c>
      <c r="C5" s="186">
        <f>SUM(C4:C4)</f>
        <v>336500</v>
      </c>
      <c r="D5" s="186">
        <f>SUM(D4:D4)</f>
        <v>300257</v>
      </c>
      <c r="E5" s="186">
        <f>SUM(E4:E4)</f>
        <v>36243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7" workbookViewId="0">
      <selection activeCell="F18" sqref="F18"/>
    </sheetView>
  </sheetViews>
  <sheetFormatPr defaultColWidth="8.875" defaultRowHeight="12"/>
  <cols>
    <col min="1" max="1" width="5.125" style="218" customWidth="1"/>
    <col min="2" max="2" width="7.75" style="219" customWidth="1"/>
    <col min="3" max="3" width="22.125" style="220" customWidth="1"/>
    <col min="4" max="4" width="14.5" style="219" customWidth="1"/>
    <col min="5" max="5" width="13.375" style="219" customWidth="1"/>
    <col min="6" max="6" width="18.5" style="221" customWidth="1"/>
    <col min="7" max="7" width="19.375" style="221" customWidth="1"/>
    <col min="8" max="8" width="9.375" style="222" customWidth="1"/>
    <col min="9" max="9" width="5.5" style="218" customWidth="1"/>
    <col min="10" max="10" width="10.25" style="222" customWidth="1"/>
    <col min="11" max="11" width="7.5" style="223" customWidth="1"/>
    <col min="12" max="12" width="11.5" style="188" customWidth="1"/>
    <col min="13" max="5147" width="9" style="188" customWidth="1"/>
    <col min="5148" max="16384" width="8.875" style="188"/>
  </cols>
  <sheetData>
    <row r="1" spans="1:11" ht="12.75">
      <c r="A1" s="242" t="s">
        <v>582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>
      <c r="A2" s="189" t="s">
        <v>583</v>
      </c>
      <c r="B2" s="190" t="s">
        <v>584</v>
      </c>
      <c r="C2" s="191" t="s">
        <v>585</v>
      </c>
      <c r="D2" s="190" t="s">
        <v>586</v>
      </c>
      <c r="E2" s="190" t="s">
        <v>587</v>
      </c>
      <c r="F2" s="190" t="s">
        <v>588</v>
      </c>
      <c r="G2" s="190" t="s">
        <v>589</v>
      </c>
      <c r="H2" s="192" t="s">
        <v>590</v>
      </c>
      <c r="I2" s="189" t="s">
        <v>591</v>
      </c>
      <c r="J2" s="192" t="s">
        <v>592</v>
      </c>
      <c r="K2" s="193" t="s">
        <v>593</v>
      </c>
    </row>
    <row r="3" spans="1:11">
      <c r="A3" s="194">
        <v>1</v>
      </c>
      <c r="B3" s="194" t="s">
        <v>594</v>
      </c>
      <c r="C3" s="195" t="s">
        <v>595</v>
      </c>
      <c r="D3" s="196" t="s">
        <v>596</v>
      </c>
      <c r="E3" s="197" t="s">
        <v>597</v>
      </c>
      <c r="F3" s="197" t="s">
        <v>598</v>
      </c>
      <c r="G3" s="194"/>
      <c r="H3" s="198">
        <v>400</v>
      </c>
      <c r="I3" s="194">
        <v>120</v>
      </c>
      <c r="J3" s="198">
        <f>H3*I3</f>
        <v>48000</v>
      </c>
      <c r="K3" s="194"/>
    </row>
    <row r="4" spans="1:11">
      <c r="A4" s="194">
        <v>1</v>
      </c>
      <c r="B4" s="194" t="s">
        <v>594</v>
      </c>
      <c r="C4" s="195" t="s">
        <v>595</v>
      </c>
      <c r="D4" s="196" t="s">
        <v>596</v>
      </c>
      <c r="E4" s="197" t="s">
        <v>597</v>
      </c>
      <c r="F4" s="195" t="s">
        <v>599</v>
      </c>
      <c r="G4" s="194"/>
      <c r="H4" s="198">
        <v>2000</v>
      </c>
      <c r="I4" s="194">
        <v>3</v>
      </c>
      <c r="J4" s="198">
        <f t="shared" ref="J4:J7" si="0">H4*I4</f>
        <v>6000</v>
      </c>
      <c r="K4" s="194"/>
    </row>
    <row r="5" spans="1:11">
      <c r="A5" s="194">
        <v>1</v>
      </c>
      <c r="B5" s="194" t="s">
        <v>594</v>
      </c>
      <c r="C5" s="195" t="s">
        <v>595</v>
      </c>
      <c r="D5" s="196" t="s">
        <v>596</v>
      </c>
      <c r="E5" s="197" t="s">
        <v>597</v>
      </c>
      <c r="F5" s="195" t="s">
        <v>600</v>
      </c>
      <c r="G5" s="194"/>
      <c r="H5" s="198">
        <v>3500</v>
      </c>
      <c r="I5" s="194">
        <v>3</v>
      </c>
      <c r="J5" s="198">
        <f t="shared" si="0"/>
        <v>10500</v>
      </c>
      <c r="K5" s="194"/>
    </row>
    <row r="6" spans="1:11" s="200" customFormat="1" ht="34.5">
      <c r="A6" s="194">
        <v>1</v>
      </c>
      <c r="B6" s="194" t="s">
        <v>594</v>
      </c>
      <c r="C6" s="195" t="s">
        <v>595</v>
      </c>
      <c r="D6" s="196" t="s">
        <v>596</v>
      </c>
      <c r="E6" s="199" t="s">
        <v>601</v>
      </c>
      <c r="F6" s="195" t="s">
        <v>602</v>
      </c>
      <c r="G6" s="194"/>
      <c r="H6" s="198">
        <v>22000</v>
      </c>
      <c r="I6" s="194">
        <v>3</v>
      </c>
      <c r="J6" s="198">
        <f t="shared" si="0"/>
        <v>66000</v>
      </c>
      <c r="K6" s="194"/>
    </row>
    <row r="7" spans="1:11">
      <c r="A7" s="194">
        <v>1</v>
      </c>
      <c r="B7" s="194" t="s">
        <v>594</v>
      </c>
      <c r="C7" s="195" t="s">
        <v>595</v>
      </c>
      <c r="D7" s="196" t="s">
        <v>596</v>
      </c>
      <c r="E7" s="201" t="s">
        <v>603</v>
      </c>
      <c r="F7" s="199" t="s">
        <v>603</v>
      </c>
      <c r="G7" s="194"/>
      <c r="H7" s="198">
        <v>5000</v>
      </c>
      <c r="I7" s="194">
        <v>9</v>
      </c>
      <c r="J7" s="198">
        <f t="shared" si="0"/>
        <v>45000</v>
      </c>
      <c r="K7" s="194"/>
    </row>
    <row r="8" spans="1:11">
      <c r="A8" s="194"/>
      <c r="B8" s="202"/>
      <c r="C8" s="202" t="s">
        <v>604</v>
      </c>
      <c r="D8" s="196"/>
      <c r="E8" s="195"/>
      <c r="F8" s="194"/>
      <c r="G8" s="194"/>
      <c r="H8" s="198"/>
      <c r="I8" s="194"/>
      <c r="J8" s="203">
        <f>SUM(J3:J7)</f>
        <v>175500</v>
      </c>
      <c r="K8" s="194"/>
    </row>
    <row r="9" spans="1:11" s="211" customFormat="1" ht="12.75">
      <c r="A9" s="204">
        <v>2</v>
      </c>
      <c r="B9" s="204" t="s">
        <v>605</v>
      </c>
      <c r="C9" s="205" t="s">
        <v>606</v>
      </c>
      <c r="D9" s="196" t="s">
        <v>607</v>
      </c>
      <c r="E9" s="206" t="s">
        <v>608</v>
      </c>
      <c r="F9" s="195" t="s">
        <v>609</v>
      </c>
      <c r="G9" s="207" t="s">
        <v>610</v>
      </c>
      <c r="H9" s="208">
        <v>650</v>
      </c>
      <c r="I9" s="209">
        <v>5</v>
      </c>
      <c r="J9" s="210">
        <f>I9*H9</f>
        <v>3250</v>
      </c>
      <c r="K9" s="194"/>
    </row>
    <row r="10" spans="1:11" s="211" customFormat="1" ht="12.75">
      <c r="A10" s="204">
        <v>2</v>
      </c>
      <c r="B10" s="204" t="s">
        <v>605</v>
      </c>
      <c r="C10" s="205" t="s">
        <v>606</v>
      </c>
      <c r="D10" s="196" t="s">
        <v>607</v>
      </c>
      <c r="E10" s="206" t="s">
        <v>608</v>
      </c>
      <c r="F10" s="195" t="s">
        <v>611</v>
      </c>
      <c r="G10" s="207" t="s">
        <v>610</v>
      </c>
      <c r="H10" s="208">
        <v>650</v>
      </c>
      <c r="I10" s="209">
        <v>5</v>
      </c>
      <c r="J10" s="210">
        <f>I10*H10</f>
        <v>3250</v>
      </c>
      <c r="K10" s="194"/>
    </row>
    <row r="11" spans="1:11" s="211" customFormat="1" ht="12.75">
      <c r="A11" s="204">
        <v>2</v>
      </c>
      <c r="B11" s="204" t="s">
        <v>605</v>
      </c>
      <c r="C11" s="205" t="s">
        <v>606</v>
      </c>
      <c r="D11" s="196" t="s">
        <v>607</v>
      </c>
      <c r="E11" s="206" t="s">
        <v>608</v>
      </c>
      <c r="F11" s="195" t="s">
        <v>612</v>
      </c>
      <c r="G11" s="195" t="s">
        <v>613</v>
      </c>
      <c r="H11" s="208">
        <v>380</v>
      </c>
      <c r="I11" s="209">
        <v>30</v>
      </c>
      <c r="J11" s="210">
        <f>I11*H11</f>
        <v>11400</v>
      </c>
      <c r="K11" s="194"/>
    </row>
    <row r="12" spans="1:11" s="211" customFormat="1" ht="22.5">
      <c r="A12" s="204">
        <v>2</v>
      </c>
      <c r="B12" s="204" t="s">
        <v>605</v>
      </c>
      <c r="C12" s="205" t="s">
        <v>606</v>
      </c>
      <c r="D12" s="196" t="s">
        <v>607</v>
      </c>
      <c r="E12" s="206" t="s">
        <v>608</v>
      </c>
      <c r="F12" s="195" t="s">
        <v>614</v>
      </c>
      <c r="G12" s="195" t="s">
        <v>615</v>
      </c>
      <c r="H12" s="208">
        <v>700</v>
      </c>
      <c r="I12" s="209">
        <v>1</v>
      </c>
      <c r="J12" s="210">
        <f t="shared" ref="J12:J16" si="1">I12*H12</f>
        <v>700</v>
      </c>
      <c r="K12" s="194"/>
    </row>
    <row r="13" spans="1:11" s="211" customFormat="1" ht="22.5">
      <c r="A13" s="204">
        <v>2</v>
      </c>
      <c r="B13" s="204" t="s">
        <v>605</v>
      </c>
      <c r="C13" s="205" t="s">
        <v>606</v>
      </c>
      <c r="D13" s="196" t="s">
        <v>607</v>
      </c>
      <c r="E13" s="206" t="s">
        <v>608</v>
      </c>
      <c r="F13" s="195" t="s">
        <v>616</v>
      </c>
      <c r="G13" s="195" t="s">
        <v>617</v>
      </c>
      <c r="H13" s="208">
        <v>6000</v>
      </c>
      <c r="I13" s="209">
        <v>1</v>
      </c>
      <c r="J13" s="210">
        <f t="shared" si="1"/>
        <v>6000</v>
      </c>
      <c r="K13" s="194"/>
    </row>
    <row r="14" spans="1:11" s="211" customFormat="1" ht="12.75">
      <c r="A14" s="204">
        <v>2</v>
      </c>
      <c r="B14" s="204" t="s">
        <v>605</v>
      </c>
      <c r="C14" s="205" t="s">
        <v>606</v>
      </c>
      <c r="D14" s="196" t="s">
        <v>607</v>
      </c>
      <c r="E14" s="195" t="s">
        <v>618</v>
      </c>
      <c r="F14" s="195" t="s">
        <v>618</v>
      </c>
      <c r="G14" s="195"/>
      <c r="H14" s="208">
        <v>13000</v>
      </c>
      <c r="I14" s="209">
        <v>1</v>
      </c>
      <c r="J14" s="210">
        <f t="shared" si="1"/>
        <v>13000</v>
      </c>
      <c r="K14" s="194"/>
    </row>
    <row r="15" spans="1:11" s="211" customFormat="1" ht="12.75">
      <c r="A15" s="204">
        <v>2</v>
      </c>
      <c r="B15" s="204" t="s">
        <v>605</v>
      </c>
      <c r="C15" s="205" t="s">
        <v>606</v>
      </c>
      <c r="D15" s="196" t="s">
        <v>607</v>
      </c>
      <c r="E15" s="195" t="s">
        <v>619</v>
      </c>
      <c r="F15" s="195" t="s">
        <v>619</v>
      </c>
      <c r="G15" s="212" t="s">
        <v>620</v>
      </c>
      <c r="H15" s="213">
        <v>9000</v>
      </c>
      <c r="I15" s="209">
        <v>1</v>
      </c>
      <c r="J15" s="210">
        <f t="shared" si="1"/>
        <v>9000</v>
      </c>
      <c r="K15" s="194"/>
    </row>
    <row r="16" spans="1:11" s="211" customFormat="1" ht="12.75">
      <c r="A16" s="204">
        <v>2</v>
      </c>
      <c r="B16" s="204" t="s">
        <v>605</v>
      </c>
      <c r="C16" s="205" t="s">
        <v>606</v>
      </c>
      <c r="D16" s="196" t="s">
        <v>607</v>
      </c>
      <c r="E16" s="214" t="s">
        <v>621</v>
      </c>
      <c r="F16" s="214" t="s">
        <v>622</v>
      </c>
      <c r="G16" s="214" t="s">
        <v>623</v>
      </c>
      <c r="H16" s="208">
        <v>5000</v>
      </c>
      <c r="I16" s="209">
        <v>2</v>
      </c>
      <c r="J16" s="210">
        <f t="shared" si="1"/>
        <v>10000</v>
      </c>
      <c r="K16" s="194"/>
    </row>
    <row r="17" spans="1:11" s="211" customFormat="1" ht="12.75">
      <c r="A17" s="204">
        <v>2</v>
      </c>
      <c r="B17" s="204" t="s">
        <v>605</v>
      </c>
      <c r="C17" s="205" t="s">
        <v>606</v>
      </c>
      <c r="D17" s="196" t="s">
        <v>607</v>
      </c>
      <c r="E17" s="195" t="s">
        <v>624</v>
      </c>
      <c r="F17" s="214" t="s">
        <v>625</v>
      </c>
      <c r="G17" s="195"/>
      <c r="H17" s="208">
        <v>7300</v>
      </c>
      <c r="I17" s="209">
        <v>1</v>
      </c>
      <c r="J17" s="210">
        <f>I17*H17</f>
        <v>7300</v>
      </c>
      <c r="K17" s="194"/>
    </row>
    <row r="18" spans="1:11" s="211" customFormat="1" ht="12.75">
      <c r="A18" s="204">
        <v>2</v>
      </c>
      <c r="B18" s="204" t="s">
        <v>605</v>
      </c>
      <c r="C18" s="205" t="s">
        <v>606</v>
      </c>
      <c r="D18" s="196" t="s">
        <v>607</v>
      </c>
      <c r="E18" s="195" t="s">
        <v>626</v>
      </c>
      <c r="F18" s="195" t="s">
        <v>627</v>
      </c>
      <c r="G18" s="195"/>
      <c r="H18" s="208">
        <v>12000</v>
      </c>
      <c r="I18" s="209">
        <v>1</v>
      </c>
      <c r="J18" s="210">
        <f>I18*H18</f>
        <v>12000</v>
      </c>
      <c r="K18" s="194"/>
    </row>
    <row r="19" spans="1:11" s="211" customFormat="1" ht="23.25">
      <c r="A19" s="204">
        <v>2</v>
      </c>
      <c r="B19" s="204" t="s">
        <v>605</v>
      </c>
      <c r="C19" s="205" t="s">
        <v>606</v>
      </c>
      <c r="D19" s="196" t="s">
        <v>607</v>
      </c>
      <c r="E19" s="199" t="s">
        <v>601</v>
      </c>
      <c r="F19" s="195" t="s">
        <v>628</v>
      </c>
      <c r="G19" s="195"/>
      <c r="H19" s="213">
        <v>15000</v>
      </c>
      <c r="I19" s="209">
        <v>1</v>
      </c>
      <c r="J19" s="210">
        <f>I19*H19</f>
        <v>15000</v>
      </c>
      <c r="K19" s="194"/>
    </row>
    <row r="20" spans="1:11" s="211" customFormat="1" ht="12.75">
      <c r="A20" s="204">
        <v>2</v>
      </c>
      <c r="B20" s="204" t="s">
        <v>605</v>
      </c>
      <c r="C20" s="205" t="s">
        <v>606</v>
      </c>
      <c r="D20" s="196" t="s">
        <v>607</v>
      </c>
      <c r="E20" s="195" t="s">
        <v>629</v>
      </c>
      <c r="F20" s="195" t="s">
        <v>629</v>
      </c>
      <c r="G20" s="195"/>
      <c r="H20" s="213">
        <v>1200</v>
      </c>
      <c r="I20" s="209">
        <v>1</v>
      </c>
      <c r="J20" s="210">
        <f>I20*H20</f>
        <v>1200</v>
      </c>
      <c r="K20" s="194"/>
    </row>
    <row r="21" spans="1:11" s="211" customFormat="1" ht="12.75">
      <c r="A21" s="204">
        <v>2</v>
      </c>
      <c r="B21" s="204" t="s">
        <v>605</v>
      </c>
      <c r="C21" s="205" t="s">
        <v>606</v>
      </c>
      <c r="D21" s="196" t="s">
        <v>607</v>
      </c>
      <c r="E21" s="195" t="s">
        <v>630</v>
      </c>
      <c r="F21" s="195" t="s">
        <v>630</v>
      </c>
      <c r="G21" s="195"/>
      <c r="H21" s="213">
        <v>1400</v>
      </c>
      <c r="I21" s="209">
        <v>1</v>
      </c>
      <c r="J21" s="210">
        <f>I21*H21</f>
        <v>1400</v>
      </c>
      <c r="K21" s="194"/>
    </row>
    <row r="22" spans="1:11" s="211" customFormat="1" ht="12.75">
      <c r="A22" s="204"/>
      <c r="B22" s="204"/>
      <c r="C22" s="215" t="s">
        <v>631</v>
      </c>
      <c r="D22" s="196"/>
      <c r="E22" s="215"/>
      <c r="F22" s="205"/>
      <c r="G22" s="205"/>
      <c r="H22" s="216"/>
      <c r="I22" s="216"/>
      <c r="J22" s="217">
        <f>SUM(J9:J21)</f>
        <v>93500</v>
      </c>
      <c r="K22" s="194"/>
    </row>
    <row r="23" spans="1:11" s="211" customFormat="1" ht="12.75">
      <c r="A23" s="204">
        <v>3</v>
      </c>
      <c r="B23" s="204" t="s">
        <v>605</v>
      </c>
      <c r="C23" s="205" t="s">
        <v>632</v>
      </c>
      <c r="D23" s="196" t="s">
        <v>607</v>
      </c>
      <c r="E23" s="206" t="s">
        <v>608</v>
      </c>
      <c r="F23" s="195" t="s">
        <v>609</v>
      </c>
      <c r="G23" s="207" t="s">
        <v>610</v>
      </c>
      <c r="H23" s="208">
        <v>650</v>
      </c>
      <c r="I23" s="209">
        <v>5</v>
      </c>
      <c r="J23" s="210">
        <f>I23*H23</f>
        <v>3250</v>
      </c>
      <c r="K23" s="194"/>
    </row>
    <row r="24" spans="1:11" s="211" customFormat="1" ht="12.75">
      <c r="A24" s="204">
        <v>3</v>
      </c>
      <c r="B24" s="204" t="s">
        <v>605</v>
      </c>
      <c r="C24" s="205" t="s">
        <v>632</v>
      </c>
      <c r="D24" s="196" t="s">
        <v>607</v>
      </c>
      <c r="E24" s="206" t="s">
        <v>608</v>
      </c>
      <c r="F24" s="195" t="s">
        <v>611</v>
      </c>
      <c r="G24" s="207" t="s">
        <v>610</v>
      </c>
      <c r="H24" s="208">
        <v>650</v>
      </c>
      <c r="I24" s="209">
        <v>5</v>
      </c>
      <c r="J24" s="210">
        <f>I24*H24</f>
        <v>3250</v>
      </c>
      <c r="K24" s="194"/>
    </row>
    <row r="25" spans="1:11" s="211" customFormat="1" ht="12.75">
      <c r="A25" s="204">
        <v>3</v>
      </c>
      <c r="B25" s="204" t="s">
        <v>605</v>
      </c>
      <c r="C25" s="205" t="s">
        <v>632</v>
      </c>
      <c r="D25" s="196" t="s">
        <v>607</v>
      </c>
      <c r="E25" s="206" t="s">
        <v>608</v>
      </c>
      <c r="F25" s="195" t="s">
        <v>612</v>
      </c>
      <c r="G25" s="195" t="s">
        <v>613</v>
      </c>
      <c r="H25" s="208">
        <v>380</v>
      </c>
      <c r="I25" s="209">
        <v>30</v>
      </c>
      <c r="J25" s="210">
        <f>I25*H25</f>
        <v>11400</v>
      </c>
      <c r="K25" s="194"/>
    </row>
    <row r="26" spans="1:11" s="211" customFormat="1" ht="12.75">
      <c r="A26" s="204">
        <v>3</v>
      </c>
      <c r="B26" s="204" t="s">
        <v>605</v>
      </c>
      <c r="C26" s="205" t="s">
        <v>632</v>
      </c>
      <c r="D26" s="196" t="s">
        <v>607</v>
      </c>
      <c r="E26" s="206" t="s">
        <v>608</v>
      </c>
      <c r="F26" s="195" t="s">
        <v>633</v>
      </c>
      <c r="G26" s="195" t="s">
        <v>634</v>
      </c>
      <c r="H26" s="213">
        <v>2400</v>
      </c>
      <c r="I26" s="209">
        <v>1</v>
      </c>
      <c r="J26" s="210">
        <f t="shared" ref="J26:J33" si="2">I26*H26</f>
        <v>2400</v>
      </c>
      <c r="K26" s="194"/>
    </row>
    <row r="27" spans="1:11" s="211" customFormat="1" ht="22.5">
      <c r="A27" s="204">
        <v>3</v>
      </c>
      <c r="B27" s="204" t="s">
        <v>605</v>
      </c>
      <c r="C27" s="205" t="s">
        <v>632</v>
      </c>
      <c r="D27" s="196" t="s">
        <v>607</v>
      </c>
      <c r="E27" s="206" t="s">
        <v>608</v>
      </c>
      <c r="F27" s="195" t="s">
        <v>614</v>
      </c>
      <c r="G27" s="195" t="s">
        <v>615</v>
      </c>
      <c r="H27" s="208">
        <v>700</v>
      </c>
      <c r="I27" s="209">
        <v>1</v>
      </c>
      <c r="J27" s="210">
        <f t="shared" si="2"/>
        <v>700</v>
      </c>
      <c r="K27" s="194"/>
    </row>
    <row r="28" spans="1:11" s="211" customFormat="1" ht="22.5">
      <c r="A28" s="204">
        <v>3</v>
      </c>
      <c r="B28" s="204" t="s">
        <v>605</v>
      </c>
      <c r="C28" s="205" t="s">
        <v>632</v>
      </c>
      <c r="D28" s="196" t="s">
        <v>607</v>
      </c>
      <c r="E28" s="206" t="s">
        <v>608</v>
      </c>
      <c r="F28" s="195" t="s">
        <v>616</v>
      </c>
      <c r="G28" s="195" t="s">
        <v>617</v>
      </c>
      <c r="H28" s="208">
        <v>6000</v>
      </c>
      <c r="I28" s="209">
        <v>1</v>
      </c>
      <c r="J28" s="210">
        <f t="shared" si="2"/>
        <v>6000</v>
      </c>
      <c r="K28" s="194"/>
    </row>
    <row r="29" spans="1:11" s="211" customFormat="1" ht="12.75">
      <c r="A29" s="204">
        <v>3</v>
      </c>
      <c r="B29" s="204" t="s">
        <v>605</v>
      </c>
      <c r="C29" s="205" t="s">
        <v>632</v>
      </c>
      <c r="D29" s="196" t="s">
        <v>607</v>
      </c>
      <c r="E29" s="206" t="s">
        <v>608</v>
      </c>
      <c r="F29" s="195" t="s">
        <v>635</v>
      </c>
      <c r="G29" s="195"/>
      <c r="H29" s="208">
        <v>1600</v>
      </c>
      <c r="I29" s="209">
        <v>2</v>
      </c>
      <c r="J29" s="210">
        <f>H29*I29</f>
        <v>3200</v>
      </c>
      <c r="K29" s="194"/>
    </row>
    <row r="30" spans="1:11" s="211" customFormat="1" ht="12.75">
      <c r="A30" s="204">
        <v>3</v>
      </c>
      <c r="B30" s="204" t="s">
        <v>605</v>
      </c>
      <c r="C30" s="205" t="s">
        <v>632</v>
      </c>
      <c r="D30" s="196" t="s">
        <v>607</v>
      </c>
      <c r="E30" s="206" t="s">
        <v>608</v>
      </c>
      <c r="F30" s="195" t="s">
        <v>636</v>
      </c>
      <c r="G30" s="195"/>
      <c r="H30" s="208">
        <v>700</v>
      </c>
      <c r="I30" s="209">
        <v>1</v>
      </c>
      <c r="J30" s="210">
        <f>H30*I30</f>
        <v>700</v>
      </c>
      <c r="K30" s="194"/>
    </row>
    <row r="31" spans="1:11" s="211" customFormat="1" ht="12.75">
      <c r="A31" s="204">
        <v>3</v>
      </c>
      <c r="B31" s="204" t="s">
        <v>605</v>
      </c>
      <c r="C31" s="205" t="s">
        <v>632</v>
      </c>
      <c r="D31" s="196" t="s">
        <v>607</v>
      </c>
      <c r="E31" s="195" t="s">
        <v>619</v>
      </c>
      <c r="F31" s="195" t="s">
        <v>619</v>
      </c>
      <c r="G31" s="212" t="s">
        <v>620</v>
      </c>
      <c r="H31" s="213">
        <v>9000</v>
      </c>
      <c r="I31" s="209">
        <v>1</v>
      </c>
      <c r="J31" s="210">
        <f t="shared" si="2"/>
        <v>9000</v>
      </c>
      <c r="K31" s="194"/>
    </row>
    <row r="32" spans="1:11" s="211" customFormat="1" ht="12.75">
      <c r="A32" s="204">
        <v>3</v>
      </c>
      <c r="B32" s="204" t="s">
        <v>605</v>
      </c>
      <c r="C32" s="205" t="s">
        <v>632</v>
      </c>
      <c r="D32" s="196" t="s">
        <v>607</v>
      </c>
      <c r="E32" s="214" t="s">
        <v>621</v>
      </c>
      <c r="F32" s="214" t="s">
        <v>622</v>
      </c>
      <c r="G32" s="214" t="s">
        <v>623</v>
      </c>
      <c r="H32" s="208">
        <v>5000</v>
      </c>
      <c r="I32" s="209">
        <v>1</v>
      </c>
      <c r="J32" s="210">
        <f t="shared" si="2"/>
        <v>5000</v>
      </c>
      <c r="K32" s="194"/>
    </row>
    <row r="33" spans="1:11" s="211" customFormat="1" ht="12.75">
      <c r="A33" s="204">
        <v>3</v>
      </c>
      <c r="B33" s="204" t="s">
        <v>605</v>
      </c>
      <c r="C33" s="205" t="s">
        <v>632</v>
      </c>
      <c r="D33" s="196" t="s">
        <v>607</v>
      </c>
      <c r="E33" s="214" t="s">
        <v>637</v>
      </c>
      <c r="F33" s="214" t="s">
        <v>637</v>
      </c>
      <c r="G33" s="195"/>
      <c r="H33" s="208">
        <v>5000</v>
      </c>
      <c r="I33" s="209">
        <v>1</v>
      </c>
      <c r="J33" s="210">
        <f t="shared" si="2"/>
        <v>5000</v>
      </c>
      <c r="K33" s="194"/>
    </row>
    <row r="34" spans="1:11" s="211" customFormat="1" ht="23.25">
      <c r="A34" s="204">
        <v>3</v>
      </c>
      <c r="B34" s="204" t="s">
        <v>605</v>
      </c>
      <c r="C34" s="205" t="s">
        <v>632</v>
      </c>
      <c r="D34" s="196" t="s">
        <v>607</v>
      </c>
      <c r="E34" s="199" t="s">
        <v>601</v>
      </c>
      <c r="F34" s="195" t="s">
        <v>628</v>
      </c>
      <c r="G34" s="195"/>
      <c r="H34" s="213">
        <v>15000</v>
      </c>
      <c r="I34" s="209">
        <v>1</v>
      </c>
      <c r="J34" s="210">
        <f>I34*H34</f>
        <v>15000</v>
      </c>
      <c r="K34" s="194"/>
    </row>
    <row r="35" spans="1:11" s="211" customFormat="1" ht="12.75">
      <c r="A35" s="204">
        <v>3</v>
      </c>
      <c r="B35" s="204" t="s">
        <v>605</v>
      </c>
      <c r="C35" s="205" t="s">
        <v>632</v>
      </c>
      <c r="D35" s="196" t="s">
        <v>607</v>
      </c>
      <c r="E35" s="195" t="s">
        <v>629</v>
      </c>
      <c r="F35" s="195" t="s">
        <v>629</v>
      </c>
      <c r="G35" s="195"/>
      <c r="H35" s="213">
        <v>1200</v>
      </c>
      <c r="I35" s="209">
        <v>1</v>
      </c>
      <c r="J35" s="210">
        <f>I35*H35</f>
        <v>1200</v>
      </c>
      <c r="K35" s="194"/>
    </row>
    <row r="36" spans="1:11" s="211" customFormat="1" ht="12.75">
      <c r="A36" s="204">
        <v>3</v>
      </c>
      <c r="B36" s="204" t="s">
        <v>605</v>
      </c>
      <c r="C36" s="205" t="s">
        <v>632</v>
      </c>
      <c r="D36" s="196" t="s">
        <v>607</v>
      </c>
      <c r="E36" s="195" t="s">
        <v>630</v>
      </c>
      <c r="F36" s="195" t="s">
        <v>630</v>
      </c>
      <c r="G36" s="195"/>
      <c r="H36" s="213">
        <v>1400</v>
      </c>
      <c r="I36" s="209">
        <v>1</v>
      </c>
      <c r="J36" s="210">
        <f>I36*H36</f>
        <v>1400</v>
      </c>
      <c r="K36" s="194"/>
    </row>
    <row r="37" spans="1:11" s="211" customFormat="1" ht="12.75">
      <c r="A37" s="204"/>
      <c r="B37" s="204"/>
      <c r="C37" s="215" t="s">
        <v>631</v>
      </c>
      <c r="D37" s="196"/>
      <c r="E37" s="215"/>
      <c r="F37" s="205"/>
      <c r="G37" s="205"/>
      <c r="H37" s="216"/>
      <c r="I37" s="216"/>
      <c r="J37" s="217">
        <f>SUM(J23:J36)</f>
        <v>67500</v>
      </c>
      <c r="K37" s="194"/>
    </row>
    <row r="38" spans="1:11" s="211" customFormat="1" ht="12.75">
      <c r="A38" s="204"/>
      <c r="B38" s="204"/>
      <c r="C38" s="215" t="s">
        <v>638</v>
      </c>
      <c r="D38" s="196"/>
      <c r="E38" s="215"/>
      <c r="F38" s="205"/>
      <c r="G38" s="205"/>
      <c r="H38" s="216"/>
      <c r="I38" s="216"/>
      <c r="J38" s="217">
        <f>SUM(J37,J22,J8)</f>
        <v>336500</v>
      </c>
      <c r="K38" s="194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6" t="s">
        <v>134</v>
      </c>
      <c r="B1" s="226"/>
      <c r="C1" s="226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7" t="s">
        <v>137</v>
      </c>
      <c r="B1" s="227"/>
      <c r="C1" s="227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8" t="s">
        <v>143</v>
      </c>
      <c r="B1" s="229"/>
      <c r="C1" s="229"/>
      <c r="D1" s="229"/>
      <c r="E1" s="229"/>
      <c r="F1" s="229"/>
      <c r="G1" s="229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2" t="s">
        <v>494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</row>
    <row r="2" spans="1:30" s="65" customFormat="1" ht="39.950000000000003" customHeight="1">
      <c r="A2" s="230" t="s">
        <v>495</v>
      </c>
      <c r="B2" s="231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8" t="s">
        <v>513</v>
      </c>
      <c r="B3" s="238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5" t="s">
        <v>515</v>
      </c>
      <c r="B4" s="236"/>
      <c r="C4" s="236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7" t="s">
        <v>517</v>
      </c>
      <c r="B5" s="238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5" t="s">
        <v>516</v>
      </c>
      <c r="B6" s="236"/>
      <c r="C6" s="236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4"/>
      <c r="B7" s="234"/>
      <c r="C7" s="234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4" t="s">
        <v>435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虹桥镇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2021-07-12T07:21:44Z</cp:lastPrinted>
  <dcterms:created xsi:type="dcterms:W3CDTF">2019-11-08T06:57:41Z</dcterms:created>
  <dcterms:modified xsi:type="dcterms:W3CDTF">2021-07-12T07:22:05Z</dcterms:modified>
</cp:coreProperties>
</file>