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90" windowWidth="22410" windowHeight="12330"/>
  </bookViews>
  <sheets>
    <sheet name="颛桥镇" sheetId="51" r:id="rId1"/>
    <sheet name="补充公用经费" sheetId="50" state="hidden" r:id="rId2"/>
    <sheet name="镇管书簿费" sheetId="5" state="hidden" r:id="rId3"/>
    <sheet name="义务教育营养午餐" sheetId="7" state="hidden" r:id="rId4"/>
    <sheet name="义务教育资助" sheetId="36" state="hidden" r:id="rId5"/>
    <sheet name="保安经费" sheetId="48" state="hidden" r:id="rId6"/>
    <sheet name="视频联网" sheetId="49" state="hidden" r:id="rId7"/>
    <sheet name="农民工经费" sheetId="6" state="hidden" r:id="rId8"/>
    <sheet name="农民工资助" sheetId="35" state="hidden" r:id="rId9"/>
    <sheet name="农民工学校书簿费" sheetId="44" state="hidden" r:id="rId10"/>
    <sheet name="小区生补贴" sheetId="10" state="hidden" r:id="rId11"/>
    <sheet name="民办学校补贴" sheetId="13" state="hidden" r:id="rId12"/>
    <sheet name="民办学校书簿费" sheetId="12" state="hidden" r:id="rId13"/>
  </sheets>
  <definedNames>
    <definedName name="_xlnm._FilterDatabase" localSheetId="5" hidden="1">保安经费!$A$2:$R$44</definedName>
    <definedName name="_xlnm._FilterDatabase" localSheetId="10" hidden="1">小区生补贴!#REF!</definedName>
    <definedName name="_xlnm.Print_Area" localSheetId="5">保安经费!$A$1:$R$44</definedName>
    <definedName name="_xlnm.Print_Area" localSheetId="12">民办学校书簿费!$A$1:$G$5</definedName>
    <definedName name="_xlnm.Print_Area" localSheetId="7">农民工经费!#REF!</definedName>
    <definedName name="_xlnm.Print_Area" localSheetId="8">农民工资助!$A$1:$F$20</definedName>
    <definedName name="_xlnm.Print_Area" localSheetId="6">视频联网!#REF!</definedName>
    <definedName name="_xlnm.Print_Area" localSheetId="3">义务教育营养午餐!$A$1:$E$12</definedName>
    <definedName name="_xlnm.Print_Area" localSheetId="4">义务教育资助!$A$1:$C$102</definedName>
    <definedName name="_xlnm.Print_Area" localSheetId="2">镇管书簿费!$A$1:$I$10</definedName>
    <definedName name="_xlnm.Print_Titles" localSheetId="5">保安经费!$1:$2</definedName>
    <definedName name="_xlnm.Print_Titles" localSheetId="12">民办学校书簿费!$1:$3</definedName>
    <definedName name="_xlnm.Print_Titles" localSheetId="7">农民工经费!#REF!</definedName>
    <definedName name="_xlnm.Print_Titles" localSheetId="8">农民工资助!$1:$3</definedName>
    <definedName name="_xlnm.Print_Titles" localSheetId="6">视频联网!#REF!</definedName>
    <definedName name="_xlnm.Print_Titles" localSheetId="3">义务教育营养午餐!$1:$2</definedName>
    <definedName name="_xlnm.Print_Titles" localSheetId="4">义务教育资助!$1:$3</definedName>
    <definedName name="_xlnm.Print_Titles" localSheetId="2">镇管书簿费!$1:$2</definedName>
  </definedNames>
  <calcPr calcId="145621"/>
</workbook>
</file>

<file path=xl/calcChain.xml><?xml version="1.0" encoding="utf-8"?>
<calcChain xmlns="http://schemas.openxmlformats.org/spreadsheetml/2006/main">
  <c r="F11" i="5" l="1"/>
  <c r="E11" i="5"/>
  <c r="AA18" i="50" l="1"/>
  <c r="Z18" i="50"/>
  <c r="Y18" i="50"/>
  <c r="X18" i="50"/>
  <c r="V18" i="50"/>
  <c r="U18" i="50"/>
  <c r="T18" i="50"/>
  <c r="S18" i="50"/>
  <c r="L18" i="50"/>
  <c r="K18" i="50"/>
  <c r="J18" i="50"/>
  <c r="I18" i="50"/>
  <c r="G18" i="50"/>
  <c r="F18" i="50"/>
  <c r="E18" i="50"/>
  <c r="D18" i="50"/>
  <c r="AC17" i="50"/>
  <c r="AB17" i="50"/>
  <c r="AF17" i="50" s="1"/>
  <c r="W17" i="50"/>
  <c r="Q17" i="50"/>
  <c r="P17" i="50"/>
  <c r="O17" i="50"/>
  <c r="N17" i="50"/>
  <c r="M17" i="50"/>
  <c r="H17" i="50"/>
  <c r="AC16" i="50"/>
  <c r="AB16" i="50"/>
  <c r="AF16" i="50" s="1"/>
  <c r="W16" i="50"/>
  <c r="Q16" i="50"/>
  <c r="P16" i="50"/>
  <c r="O16" i="50"/>
  <c r="N16" i="50"/>
  <c r="M16" i="50"/>
  <c r="H16" i="50"/>
  <c r="AC15" i="50"/>
  <c r="AB15" i="50"/>
  <c r="AI15" i="50" s="1"/>
  <c r="W15" i="50"/>
  <c r="Q15" i="50"/>
  <c r="P15" i="50"/>
  <c r="O15" i="50"/>
  <c r="N15" i="50"/>
  <c r="M15" i="50"/>
  <c r="H15" i="50"/>
  <c r="AC14" i="50"/>
  <c r="AB14" i="50"/>
  <c r="AH14" i="50" s="1"/>
  <c r="W14" i="50"/>
  <c r="Q14" i="50"/>
  <c r="P14" i="50"/>
  <c r="O14" i="50"/>
  <c r="N14" i="50"/>
  <c r="M14" i="50"/>
  <c r="H14" i="50"/>
  <c r="AH13" i="50"/>
  <c r="AC13" i="50"/>
  <c r="AB13" i="50"/>
  <c r="AF13" i="50" s="1"/>
  <c r="W13" i="50"/>
  <c r="Q13" i="50"/>
  <c r="P13" i="50"/>
  <c r="O13" i="50"/>
  <c r="N13" i="50"/>
  <c r="M13" i="50"/>
  <c r="H13" i="50"/>
  <c r="AC12" i="50"/>
  <c r="AB12" i="50"/>
  <c r="AF12" i="50" s="1"/>
  <c r="W12" i="50"/>
  <c r="Q12" i="50"/>
  <c r="P12" i="50"/>
  <c r="O12" i="50"/>
  <c r="N12" i="50"/>
  <c r="M12" i="50"/>
  <c r="H12" i="50"/>
  <c r="AC11" i="50"/>
  <c r="AB11" i="50"/>
  <c r="AI11" i="50" s="1"/>
  <c r="W11" i="50"/>
  <c r="Q11" i="50"/>
  <c r="P11" i="50"/>
  <c r="O11" i="50"/>
  <c r="N11" i="50"/>
  <c r="M11" i="50"/>
  <c r="H11" i="50"/>
  <c r="AC10" i="50"/>
  <c r="AB10" i="50"/>
  <c r="AH10" i="50" s="1"/>
  <c r="W10" i="50"/>
  <c r="Q10" i="50"/>
  <c r="P10" i="50"/>
  <c r="O10" i="50"/>
  <c r="N10" i="50"/>
  <c r="M10" i="50"/>
  <c r="H10" i="50"/>
  <c r="AC9" i="50"/>
  <c r="AB9" i="50"/>
  <c r="AF9" i="50" s="1"/>
  <c r="W9" i="50"/>
  <c r="Q9" i="50"/>
  <c r="P9" i="50"/>
  <c r="O9" i="50"/>
  <c r="N9" i="50"/>
  <c r="M9" i="50"/>
  <c r="H9" i="50"/>
  <c r="AC8" i="50"/>
  <c r="AB8" i="50"/>
  <c r="AF8" i="50" s="1"/>
  <c r="W8" i="50"/>
  <c r="Q8" i="50"/>
  <c r="P8" i="50"/>
  <c r="O8" i="50"/>
  <c r="N8" i="50"/>
  <c r="M8" i="50"/>
  <c r="H8" i="50"/>
  <c r="AC7" i="50"/>
  <c r="AB7" i="50"/>
  <c r="AI7" i="50" s="1"/>
  <c r="W7" i="50"/>
  <c r="Q7" i="50"/>
  <c r="P7" i="50"/>
  <c r="O7" i="50"/>
  <c r="N7" i="50"/>
  <c r="M7" i="50"/>
  <c r="H7" i="50"/>
  <c r="AC6" i="50"/>
  <c r="AB6" i="50"/>
  <c r="AH6" i="50" s="1"/>
  <c r="W6" i="50"/>
  <c r="Q6" i="50"/>
  <c r="P6" i="50"/>
  <c r="O6" i="50"/>
  <c r="N6" i="50"/>
  <c r="M6" i="50"/>
  <c r="H6" i="50"/>
  <c r="AC5" i="50"/>
  <c r="AB5" i="50"/>
  <c r="AF5" i="50" s="1"/>
  <c r="W5" i="50"/>
  <c r="Q5" i="50"/>
  <c r="P5" i="50"/>
  <c r="O5" i="50"/>
  <c r="N5" i="50"/>
  <c r="M5" i="50"/>
  <c r="H5" i="50"/>
  <c r="AC4" i="50"/>
  <c r="AB4" i="50"/>
  <c r="AF4" i="50" s="1"/>
  <c r="W4" i="50"/>
  <c r="Q4" i="50"/>
  <c r="P4" i="50"/>
  <c r="O4" i="50"/>
  <c r="N4" i="50"/>
  <c r="M4" i="50"/>
  <c r="H4" i="50"/>
  <c r="R5" i="50" l="1"/>
  <c r="W18" i="50"/>
  <c r="AD9" i="50"/>
  <c r="AE5" i="50"/>
  <c r="AE17" i="50"/>
  <c r="AD13" i="50"/>
  <c r="AE9" i="50"/>
  <c r="AI13" i="50"/>
  <c r="AD16" i="50"/>
  <c r="R8" i="50"/>
  <c r="R14" i="50"/>
  <c r="R17" i="50"/>
  <c r="AI9" i="50"/>
  <c r="R11" i="50"/>
  <c r="N18" i="50"/>
  <c r="AD5" i="50"/>
  <c r="AI5" i="50"/>
  <c r="R7" i="50"/>
  <c r="AH9" i="50"/>
  <c r="AJ9" i="50" s="1"/>
  <c r="R10" i="50"/>
  <c r="AG13" i="50"/>
  <c r="AJ13" i="50" s="1"/>
  <c r="AD17" i="50"/>
  <c r="AI17" i="50"/>
  <c r="M18" i="50"/>
  <c r="Q18" i="50"/>
  <c r="AH5" i="50"/>
  <c r="R6" i="50"/>
  <c r="AG9" i="50"/>
  <c r="R13" i="50"/>
  <c r="AE13" i="50"/>
  <c r="R16" i="50"/>
  <c r="AH17" i="50"/>
  <c r="H18" i="50"/>
  <c r="P18" i="50"/>
  <c r="O18" i="50"/>
  <c r="AG5" i="50"/>
  <c r="R9" i="50"/>
  <c r="R12" i="50"/>
  <c r="R15" i="50"/>
  <c r="AG17" i="50"/>
  <c r="AJ17" i="50" s="1"/>
  <c r="AE4" i="50"/>
  <c r="AI4" i="50"/>
  <c r="AG6" i="50"/>
  <c r="AJ6" i="50" s="1"/>
  <c r="AD7" i="50"/>
  <c r="AH7" i="50"/>
  <c r="AE8" i="50"/>
  <c r="AI8" i="50"/>
  <c r="AG10" i="50"/>
  <c r="AJ10" i="50" s="1"/>
  <c r="AD11" i="50"/>
  <c r="AH11" i="50"/>
  <c r="AE12" i="50"/>
  <c r="AI12" i="50"/>
  <c r="AG14" i="50"/>
  <c r="AJ14" i="50" s="1"/>
  <c r="AD15" i="50"/>
  <c r="AH15" i="50"/>
  <c r="AE16" i="50"/>
  <c r="AI16" i="50"/>
  <c r="AC18" i="50"/>
  <c r="R4" i="50"/>
  <c r="AD4" i="50"/>
  <c r="AH4" i="50"/>
  <c r="AF6" i="50"/>
  <c r="AG7" i="50"/>
  <c r="AD8" i="50"/>
  <c r="AH8" i="50"/>
  <c r="AF10" i="50"/>
  <c r="AG11" i="50"/>
  <c r="AD12" i="50"/>
  <c r="AH12" i="50"/>
  <c r="AF14" i="50"/>
  <c r="AG15" i="50"/>
  <c r="AJ15" i="50" s="1"/>
  <c r="AH16" i="50"/>
  <c r="AB18" i="50"/>
  <c r="AG4" i="50"/>
  <c r="AE6" i="50"/>
  <c r="AI6" i="50"/>
  <c r="AF7" i="50"/>
  <c r="AG8" i="50"/>
  <c r="AE10" i="50"/>
  <c r="AI10" i="50"/>
  <c r="AF11" i="50"/>
  <c r="AG12" i="50"/>
  <c r="AE14" i="50"/>
  <c r="AI14" i="50"/>
  <c r="AF15" i="50"/>
  <c r="AG16" i="50"/>
  <c r="AD6" i="50"/>
  <c r="AE7" i="50"/>
  <c r="AD10" i="50"/>
  <c r="AE11" i="50"/>
  <c r="AD14" i="50"/>
  <c r="AE15" i="50"/>
  <c r="AK13" i="50" l="1"/>
  <c r="AL13" i="50" s="1"/>
  <c r="AJ16" i="50"/>
  <c r="AK16" i="50" s="1"/>
  <c r="AL16" i="50" s="1"/>
  <c r="AJ11" i="50"/>
  <c r="AK17" i="50"/>
  <c r="AL17" i="50" s="1"/>
  <c r="AK10" i="50"/>
  <c r="AL10" i="50" s="1"/>
  <c r="AJ12" i="50"/>
  <c r="AK12" i="50" s="1"/>
  <c r="AL12" i="50" s="1"/>
  <c r="AJ8" i="50"/>
  <c r="AK8" i="50" s="1"/>
  <c r="AL8" i="50" s="1"/>
  <c r="AK9" i="50"/>
  <c r="AL9" i="50" s="1"/>
  <c r="AJ7" i="50"/>
  <c r="AK7" i="50" s="1"/>
  <c r="AL7" i="50" s="1"/>
  <c r="AJ5" i="50"/>
  <c r="AK5" i="50" s="1"/>
  <c r="AL5" i="50" s="1"/>
  <c r="AK14" i="50"/>
  <c r="AL14" i="50" s="1"/>
  <c r="AK15" i="50"/>
  <c r="AL15" i="50" s="1"/>
  <c r="AF18" i="50"/>
  <c r="R18" i="50"/>
  <c r="AK11" i="50"/>
  <c r="AL11" i="50" s="1"/>
  <c r="AK6" i="50"/>
  <c r="AL6" i="50" s="1"/>
  <c r="AG18" i="50"/>
  <c r="AH18" i="50"/>
  <c r="AI18" i="50"/>
  <c r="AD18" i="50"/>
  <c r="AE18" i="50"/>
  <c r="AJ4" i="50"/>
  <c r="AJ18" i="50" l="1"/>
  <c r="AK4" i="50"/>
  <c r="AL4" i="50" l="1"/>
  <c r="AL18" i="50" s="1"/>
  <c r="C4" i="51" s="1"/>
  <c r="AK18" i="50"/>
  <c r="G27" i="49"/>
  <c r="H27" i="49"/>
  <c r="I27" i="49"/>
  <c r="J27" i="49"/>
  <c r="K27" i="49"/>
  <c r="F27" i="49"/>
  <c r="L24" i="49"/>
  <c r="L26" i="49"/>
  <c r="L25" i="49"/>
  <c r="L23" i="49"/>
  <c r="L22" i="49"/>
  <c r="L21" i="49"/>
  <c r="L20" i="49"/>
  <c r="L19" i="49"/>
  <c r="L18" i="49"/>
  <c r="L17" i="49"/>
  <c r="L16" i="49"/>
  <c r="L15" i="49"/>
  <c r="L14" i="49"/>
  <c r="L13" i="49"/>
  <c r="L12" i="49"/>
  <c r="L11" i="49"/>
  <c r="L10" i="49"/>
  <c r="L9" i="49"/>
  <c r="L8" i="49"/>
  <c r="L7" i="49"/>
  <c r="L6" i="49"/>
  <c r="L5" i="49"/>
  <c r="L4" i="49"/>
  <c r="L3" i="49"/>
  <c r="Y43" i="48"/>
  <c r="Y42" i="48"/>
  <c r="Y41" i="48"/>
  <c r="Y40" i="48"/>
  <c r="Y39" i="48"/>
  <c r="Y38" i="48"/>
  <c r="Z38" i="48" s="1"/>
  <c r="AA38" i="48" s="1"/>
  <c r="Y37" i="48"/>
  <c r="Y36" i="48"/>
  <c r="Y35" i="48"/>
  <c r="Y34" i="48"/>
  <c r="Y33" i="48"/>
  <c r="Y32" i="48"/>
  <c r="Y31" i="48"/>
  <c r="Y28" i="48"/>
  <c r="Y30" i="48"/>
  <c r="Y29" i="48"/>
  <c r="Y27" i="48"/>
  <c r="Y26" i="48"/>
  <c r="Y25" i="48"/>
  <c r="V44" i="48"/>
  <c r="W44" i="48"/>
  <c r="X44" i="48"/>
  <c r="Y24" i="48"/>
  <c r="Y23" i="48"/>
  <c r="Y22" i="48"/>
  <c r="Y21" i="48"/>
  <c r="Y20" i="48"/>
  <c r="Y19" i="48"/>
  <c r="Y18" i="48"/>
  <c r="Y17" i="48"/>
  <c r="Y16" i="48"/>
  <c r="Y15" i="48"/>
  <c r="Y14" i="48"/>
  <c r="Y13" i="48"/>
  <c r="Y12" i="48"/>
  <c r="Y11" i="48"/>
  <c r="Y10" i="48"/>
  <c r="Y9" i="48"/>
  <c r="Y8" i="48"/>
  <c r="Y7" i="48"/>
  <c r="Y6" i="48"/>
  <c r="Y5" i="48"/>
  <c r="Y4" i="48"/>
  <c r="Y3" i="48"/>
  <c r="E4" i="51" l="1"/>
  <c r="L27" i="49"/>
  <c r="C9" i="51" s="1"/>
  <c r="D9" i="51" s="1"/>
  <c r="E9" i="51" s="1"/>
  <c r="Y44" i="48"/>
  <c r="H12" i="10" l="1"/>
  <c r="L11" i="10"/>
  <c r="K11" i="10"/>
  <c r="J11" i="10"/>
  <c r="I11" i="10"/>
  <c r="L10" i="10"/>
  <c r="K10" i="10"/>
  <c r="J10" i="10"/>
  <c r="I10" i="10"/>
  <c r="L9" i="10"/>
  <c r="K9" i="10"/>
  <c r="J9" i="10"/>
  <c r="I9" i="10"/>
  <c r="L8" i="10"/>
  <c r="K8" i="10"/>
  <c r="J8" i="10"/>
  <c r="I8" i="10"/>
  <c r="L7" i="10"/>
  <c r="K7" i="10"/>
  <c r="J7" i="10"/>
  <c r="I7" i="10"/>
  <c r="L6" i="10"/>
  <c r="K6" i="10"/>
  <c r="J6" i="10"/>
  <c r="I6" i="10"/>
  <c r="L5" i="10"/>
  <c r="K5" i="10"/>
  <c r="J5" i="10"/>
  <c r="I5" i="10"/>
  <c r="L4" i="10"/>
  <c r="L12" i="10" s="1"/>
  <c r="K4" i="10"/>
  <c r="K12" i="10" s="1"/>
  <c r="J4" i="10"/>
  <c r="J12" i="10" s="1"/>
  <c r="I4" i="10"/>
  <c r="S44" i="48"/>
  <c r="R44" i="48"/>
  <c r="Q44" i="48"/>
  <c r="P44" i="48"/>
  <c r="O44" i="48"/>
  <c r="N44" i="48"/>
  <c r="M44" i="48"/>
  <c r="I44" i="48"/>
  <c r="F44" i="48"/>
  <c r="E44" i="48"/>
  <c r="J43" i="48"/>
  <c r="K43" i="48" s="1"/>
  <c r="H43" i="48"/>
  <c r="J42" i="48"/>
  <c r="K42" i="48" s="1"/>
  <c r="H42" i="48"/>
  <c r="J41" i="48"/>
  <c r="K41" i="48" s="1"/>
  <c r="H41" i="48"/>
  <c r="J40" i="48"/>
  <c r="K40" i="48" s="1"/>
  <c r="H40" i="48"/>
  <c r="J39" i="48"/>
  <c r="K39" i="48" s="1"/>
  <c r="H39" i="48"/>
  <c r="J37" i="48"/>
  <c r="K37" i="48" s="1"/>
  <c r="H37" i="48"/>
  <c r="J36" i="48"/>
  <c r="K36" i="48" s="1"/>
  <c r="H36" i="48"/>
  <c r="J35" i="48"/>
  <c r="K35" i="48" s="1"/>
  <c r="H35" i="48"/>
  <c r="J34" i="48"/>
  <c r="K34" i="48" s="1"/>
  <c r="H34" i="48"/>
  <c r="J33" i="48"/>
  <c r="K33" i="48" s="1"/>
  <c r="H33" i="48"/>
  <c r="J32" i="48"/>
  <c r="K32" i="48" s="1"/>
  <c r="H32" i="48"/>
  <c r="J31" i="48"/>
  <c r="K31" i="48" s="1"/>
  <c r="H31" i="48"/>
  <c r="J30" i="48"/>
  <c r="K30" i="48" s="1"/>
  <c r="H30" i="48"/>
  <c r="J29" i="48"/>
  <c r="K29" i="48" s="1"/>
  <c r="H29" i="48"/>
  <c r="J28" i="48"/>
  <c r="K28" i="48" s="1"/>
  <c r="H28" i="48"/>
  <c r="J27" i="48"/>
  <c r="K27" i="48" s="1"/>
  <c r="H27" i="48"/>
  <c r="J26" i="48"/>
  <c r="K26" i="48" s="1"/>
  <c r="H26" i="48"/>
  <c r="J25" i="48"/>
  <c r="K25" i="48" s="1"/>
  <c r="H25" i="48"/>
  <c r="K24" i="48"/>
  <c r="G24" i="48"/>
  <c r="G44" i="48" s="1"/>
  <c r="J23" i="48"/>
  <c r="K23" i="48" s="1"/>
  <c r="H23" i="48"/>
  <c r="J22" i="48"/>
  <c r="K22" i="48" s="1"/>
  <c r="H22" i="48"/>
  <c r="J21" i="48"/>
  <c r="K21" i="48" s="1"/>
  <c r="H21" i="48"/>
  <c r="J20" i="48"/>
  <c r="K20" i="48" s="1"/>
  <c r="H20" i="48"/>
  <c r="T19" i="48"/>
  <c r="T44" i="48" s="1"/>
  <c r="J19" i="48"/>
  <c r="K19" i="48" s="1"/>
  <c r="H19" i="48"/>
  <c r="J18" i="48"/>
  <c r="K18" i="48" s="1"/>
  <c r="H18" i="48"/>
  <c r="J17" i="48"/>
  <c r="K17" i="48" s="1"/>
  <c r="H17" i="48"/>
  <c r="J16" i="48"/>
  <c r="K16" i="48" s="1"/>
  <c r="H16" i="48"/>
  <c r="J15" i="48"/>
  <c r="K15" i="48" s="1"/>
  <c r="H15" i="48"/>
  <c r="J14" i="48"/>
  <c r="K14" i="48" s="1"/>
  <c r="H14" i="48"/>
  <c r="J13" i="48"/>
  <c r="K13" i="48" s="1"/>
  <c r="H13" i="48"/>
  <c r="J12" i="48"/>
  <c r="K12" i="48" s="1"/>
  <c r="H12" i="48"/>
  <c r="J11" i="48"/>
  <c r="K11" i="48" s="1"/>
  <c r="H11" i="48"/>
  <c r="J10" i="48"/>
  <c r="K10" i="48" s="1"/>
  <c r="H10" i="48"/>
  <c r="J9" i="48"/>
  <c r="K9" i="48" s="1"/>
  <c r="H9" i="48"/>
  <c r="J8" i="48"/>
  <c r="K8" i="48" s="1"/>
  <c r="H8" i="48"/>
  <c r="J7" i="48"/>
  <c r="K7" i="48" s="1"/>
  <c r="H7" i="48"/>
  <c r="K6" i="48"/>
  <c r="J6" i="48"/>
  <c r="H6" i="48"/>
  <c r="J5" i="48"/>
  <c r="K5" i="48" s="1"/>
  <c r="H5" i="48"/>
  <c r="J4" i="48"/>
  <c r="K4" i="48" s="1"/>
  <c r="H4" i="48"/>
  <c r="J3" i="48"/>
  <c r="H3" i="48"/>
  <c r="G4" i="12"/>
  <c r="G5" i="12" s="1"/>
  <c r="C15" i="51" s="1"/>
  <c r="D15" i="51" s="1"/>
  <c r="E15" i="51" s="1"/>
  <c r="M5" i="13"/>
  <c r="I12" i="10" l="1"/>
  <c r="L40" i="48"/>
  <c r="U40" i="48" s="1"/>
  <c r="Z40" i="48" s="1"/>
  <c r="AA40" i="48" s="1"/>
  <c r="L42" i="48"/>
  <c r="U42" i="48" s="1"/>
  <c r="Z42" i="48" s="1"/>
  <c r="AA42" i="48" s="1"/>
  <c r="L11" i="48"/>
  <c r="U11" i="48" s="1"/>
  <c r="Z11" i="48" s="1"/>
  <c r="AA11" i="48" s="1"/>
  <c r="L27" i="48"/>
  <c r="U27" i="48" s="1"/>
  <c r="Z27" i="48" s="1"/>
  <c r="AA27" i="48" s="1"/>
  <c r="L31" i="48"/>
  <c r="U31" i="48" s="1"/>
  <c r="Z31" i="48" s="1"/>
  <c r="AA31" i="48" s="1"/>
  <c r="L35" i="48"/>
  <c r="U35" i="48" s="1"/>
  <c r="Z35" i="48" s="1"/>
  <c r="AA35" i="48" s="1"/>
  <c r="L21" i="48"/>
  <c r="U21" i="48" s="1"/>
  <c r="Z21" i="48" s="1"/>
  <c r="AA21" i="48" s="1"/>
  <c r="L23" i="48"/>
  <c r="U23" i="48" s="1"/>
  <c r="Z23" i="48" s="1"/>
  <c r="AA23" i="48" s="1"/>
  <c r="M4" i="10"/>
  <c r="M5" i="10"/>
  <c r="N5" i="10" s="1"/>
  <c r="M6" i="10"/>
  <c r="N6" i="10" s="1"/>
  <c r="M7" i="10"/>
  <c r="N7" i="10" s="1"/>
  <c r="M8" i="10"/>
  <c r="N8" i="10" s="1"/>
  <c r="M9" i="10"/>
  <c r="N9" i="10" s="1"/>
  <c r="M10" i="10"/>
  <c r="N10" i="10" s="1"/>
  <c r="M11" i="10"/>
  <c r="N11" i="10" s="1"/>
  <c r="L4" i="48"/>
  <c r="U4" i="48" s="1"/>
  <c r="Z4" i="48" s="1"/>
  <c r="AA4" i="48" s="1"/>
  <c r="L14" i="48"/>
  <c r="U14" i="48" s="1"/>
  <c r="Z14" i="48" s="1"/>
  <c r="AA14" i="48" s="1"/>
  <c r="L36" i="48"/>
  <c r="U36" i="48" s="1"/>
  <c r="Z36" i="48" s="1"/>
  <c r="AA36" i="48" s="1"/>
  <c r="L37" i="48"/>
  <c r="U37" i="48" s="1"/>
  <c r="Z37" i="48" s="1"/>
  <c r="AA37" i="48" s="1"/>
  <c r="L8" i="48"/>
  <c r="U8" i="48" s="1"/>
  <c r="Z8" i="48" s="1"/>
  <c r="AA8" i="48" s="1"/>
  <c r="L29" i="48"/>
  <c r="U29" i="48" s="1"/>
  <c r="Z29" i="48" s="1"/>
  <c r="AA29" i="48" s="1"/>
  <c r="L33" i="48"/>
  <c r="U33" i="48" s="1"/>
  <c r="Z33" i="48" s="1"/>
  <c r="AA33" i="48" s="1"/>
  <c r="L7" i="48"/>
  <c r="U7" i="48" s="1"/>
  <c r="Z7" i="48" s="1"/>
  <c r="AA7" i="48" s="1"/>
  <c r="L10" i="48"/>
  <c r="U10" i="48" s="1"/>
  <c r="Z10" i="48" s="1"/>
  <c r="AA10" i="48" s="1"/>
  <c r="L13" i="48"/>
  <c r="U13" i="48" s="1"/>
  <c r="Z13" i="48" s="1"/>
  <c r="AA13" i="48" s="1"/>
  <c r="L17" i="48"/>
  <c r="U17" i="48" s="1"/>
  <c r="Z17" i="48" s="1"/>
  <c r="AA17" i="48" s="1"/>
  <c r="L22" i="48"/>
  <c r="U22" i="48" s="1"/>
  <c r="Z22" i="48" s="1"/>
  <c r="AA22" i="48" s="1"/>
  <c r="H24" i="48"/>
  <c r="L24" i="48" s="1"/>
  <c r="U24" i="48" s="1"/>
  <c r="Z24" i="48" s="1"/>
  <c r="AA24" i="48" s="1"/>
  <c r="L26" i="48"/>
  <c r="U26" i="48" s="1"/>
  <c r="Z26" i="48" s="1"/>
  <c r="AA26" i="48" s="1"/>
  <c r="L43" i="48"/>
  <c r="U43" i="48" s="1"/>
  <c r="Z43" i="48" s="1"/>
  <c r="AA43" i="48" s="1"/>
  <c r="J44" i="48"/>
  <c r="L6" i="48"/>
  <c r="U6" i="48" s="1"/>
  <c r="Z6" i="48" s="1"/>
  <c r="AA6" i="48" s="1"/>
  <c r="L12" i="48"/>
  <c r="U12" i="48" s="1"/>
  <c r="Z12" i="48" s="1"/>
  <c r="AA12" i="48" s="1"/>
  <c r="L16" i="48"/>
  <c r="U16" i="48" s="1"/>
  <c r="Z16" i="48" s="1"/>
  <c r="AA16" i="48" s="1"/>
  <c r="L25" i="48"/>
  <c r="U25" i="48" s="1"/>
  <c r="Z25" i="48" s="1"/>
  <c r="AA25" i="48" s="1"/>
  <c r="L5" i="48"/>
  <c r="U5" i="48" s="1"/>
  <c r="Z5" i="48" s="1"/>
  <c r="AA5" i="48" s="1"/>
  <c r="L9" i="48"/>
  <c r="U9" i="48" s="1"/>
  <c r="Z9" i="48" s="1"/>
  <c r="AA9" i="48" s="1"/>
  <c r="L15" i="48"/>
  <c r="U15" i="48" s="1"/>
  <c r="Z15" i="48" s="1"/>
  <c r="AA15" i="48" s="1"/>
  <c r="L18" i="48"/>
  <c r="U18" i="48" s="1"/>
  <c r="Z18" i="48" s="1"/>
  <c r="AA18" i="48" s="1"/>
  <c r="L19" i="48"/>
  <c r="U19" i="48" s="1"/>
  <c r="Z19" i="48" s="1"/>
  <c r="AA19" i="48" s="1"/>
  <c r="L20" i="48"/>
  <c r="U20" i="48" s="1"/>
  <c r="Z20" i="48" s="1"/>
  <c r="AA20" i="48" s="1"/>
  <c r="L28" i="48"/>
  <c r="U28" i="48" s="1"/>
  <c r="Z28" i="48" s="1"/>
  <c r="AA28" i="48" s="1"/>
  <c r="L34" i="48"/>
  <c r="U34" i="48" s="1"/>
  <c r="Z34" i="48" s="1"/>
  <c r="AA34" i="48" s="1"/>
  <c r="K3" i="48"/>
  <c r="L30" i="48"/>
  <c r="U30" i="48" s="1"/>
  <c r="Z30" i="48" s="1"/>
  <c r="AA30" i="48" s="1"/>
  <c r="L39" i="48"/>
  <c r="U39" i="48" s="1"/>
  <c r="Z39" i="48" s="1"/>
  <c r="AA39" i="48" s="1"/>
  <c r="L32" i="48"/>
  <c r="U32" i="48" s="1"/>
  <c r="Z32" i="48" s="1"/>
  <c r="AA32" i="48" s="1"/>
  <c r="L41" i="48"/>
  <c r="U41" i="48" s="1"/>
  <c r="Z41" i="48" s="1"/>
  <c r="AA41" i="48" s="1"/>
  <c r="E7" i="35"/>
  <c r="D7" i="35"/>
  <c r="C7" i="35"/>
  <c r="F6" i="35"/>
  <c r="G6" i="35" s="1"/>
  <c r="F5" i="35"/>
  <c r="O5" i="6"/>
  <c r="O4" i="6"/>
  <c r="J14" i="36"/>
  <c r="I14" i="36"/>
  <c r="H14" i="36"/>
  <c r="G14" i="36"/>
  <c r="F14" i="36"/>
  <c r="E14" i="36"/>
  <c r="D14" i="36"/>
  <c r="K13" i="36"/>
  <c r="L13" i="36" s="1"/>
  <c r="K12" i="36"/>
  <c r="L12" i="36" s="1"/>
  <c r="K11" i="36"/>
  <c r="L11" i="36" s="1"/>
  <c r="K10" i="36"/>
  <c r="L10" i="36" s="1"/>
  <c r="K9" i="36"/>
  <c r="L9" i="36" s="1"/>
  <c r="K8" i="36"/>
  <c r="L8" i="36" s="1"/>
  <c r="K7" i="36"/>
  <c r="L7" i="36" s="1"/>
  <c r="K6" i="36"/>
  <c r="L6" i="36" s="1"/>
  <c r="K5" i="36"/>
  <c r="O6" i="6" l="1"/>
  <c r="N4" i="10"/>
  <c r="N12" i="10" s="1"/>
  <c r="C13" i="51" s="1"/>
  <c r="D13" i="51" s="1"/>
  <c r="E13" i="51" s="1"/>
  <c r="M12" i="10"/>
  <c r="H44" i="48"/>
  <c r="K14" i="36"/>
  <c r="L5" i="36"/>
  <c r="L14" i="36" s="1"/>
  <c r="C7" i="51" s="1"/>
  <c r="E7" i="51" s="1"/>
  <c r="K44" i="48"/>
  <c r="L3" i="48"/>
  <c r="U3" i="48" s="1"/>
  <c r="F7" i="35"/>
  <c r="G5" i="35"/>
  <c r="G7" i="35" s="1"/>
  <c r="C11" i="51" s="1"/>
  <c r="D11" i="51" l="1"/>
  <c r="E11" i="51"/>
  <c r="U44" i="48"/>
  <c r="Z3" i="48"/>
  <c r="L44" i="48"/>
  <c r="AA3" i="48" l="1"/>
  <c r="AA44" i="48" s="1"/>
  <c r="C8" i="51" s="1"/>
  <c r="Z44" i="48"/>
  <c r="E3" i="7"/>
  <c r="E4" i="7"/>
  <c r="E5" i="7"/>
  <c r="E6" i="7"/>
  <c r="E7" i="7"/>
  <c r="E8" i="7"/>
  <c r="E9" i="7"/>
  <c r="E10" i="7"/>
  <c r="E11" i="7"/>
  <c r="D12" i="7"/>
  <c r="Q5" i="6"/>
  <c r="P5" i="6"/>
  <c r="R5" i="6" s="1"/>
  <c r="Q4" i="6"/>
  <c r="P4" i="6"/>
  <c r="P6" i="6" s="1"/>
  <c r="N6" i="6"/>
  <c r="M5" i="6"/>
  <c r="M4" i="6"/>
  <c r="D8" i="51" l="1"/>
  <c r="E8" i="51"/>
  <c r="Q6" i="6"/>
  <c r="R4" i="6"/>
  <c r="R6" i="6" s="1"/>
  <c r="C10" i="51" s="1"/>
  <c r="D10" i="51" s="1"/>
  <c r="E10" i="51" s="1"/>
  <c r="E12" i="7"/>
  <c r="C6" i="51" s="1"/>
  <c r="E6" i="51" s="1"/>
  <c r="N6" i="44"/>
  <c r="O5" i="44"/>
  <c r="M5" i="44"/>
  <c r="O4" i="44"/>
  <c r="O6" i="44" s="1"/>
  <c r="C12" i="51" s="1"/>
  <c r="M4" i="44"/>
  <c r="I5" i="13"/>
  <c r="F5" i="13"/>
  <c r="C5" i="13"/>
  <c r="O4" i="13"/>
  <c r="O5" i="13" s="1"/>
  <c r="K4" i="13"/>
  <c r="K5" i="13" s="1"/>
  <c r="H4" i="13"/>
  <c r="H5" i="13" s="1"/>
  <c r="E4" i="13"/>
  <c r="D12" i="51" l="1"/>
  <c r="E12" i="51" s="1"/>
  <c r="E5" i="13"/>
  <c r="L4" i="13"/>
  <c r="L5" i="13" s="1"/>
  <c r="P4" i="13" l="1"/>
  <c r="P5" i="13" s="1"/>
  <c r="C14" i="51" s="1"/>
  <c r="D14" i="51" s="1"/>
  <c r="E14" i="51" l="1"/>
  <c r="D16" i="51"/>
  <c r="H9" i="5"/>
  <c r="I9" i="5" s="1"/>
  <c r="F5" i="12" l="1"/>
  <c r="E5" i="12"/>
  <c r="H10" i="5" l="1"/>
  <c r="G10" i="5"/>
  <c r="H8" i="5"/>
  <c r="G8" i="5"/>
  <c r="H7" i="5"/>
  <c r="G7" i="5"/>
  <c r="H6" i="5"/>
  <c r="G6" i="5"/>
  <c r="H5" i="5"/>
  <c r="G5" i="5"/>
  <c r="H4" i="5"/>
  <c r="G4" i="5"/>
  <c r="H3" i="5"/>
  <c r="G3" i="5"/>
  <c r="G11" i="5" s="1"/>
  <c r="H11" i="5" l="1"/>
  <c r="I10" i="5"/>
  <c r="I4" i="5"/>
  <c r="I8" i="5"/>
  <c r="I7" i="5"/>
  <c r="I3" i="5"/>
  <c r="I6" i="5"/>
  <c r="I5" i="5"/>
  <c r="I11" i="5" l="1"/>
  <c r="C5" i="51" s="1"/>
  <c r="E5" i="51" l="1"/>
  <c r="E16" i="51" s="1"/>
  <c r="C16" i="51"/>
</calcChain>
</file>

<file path=xl/comments1.xml><?xml version="1.0" encoding="utf-8"?>
<comments xmlns="http://schemas.openxmlformats.org/spreadsheetml/2006/main">
  <authors>
    <author>钱兢</author>
  </authors>
  <commentList>
    <comment ref="A17" authorId="0">
      <text>
        <r>
          <rPr>
            <b/>
            <sz val="9"/>
            <color indexed="81"/>
            <rFont val="宋体"/>
            <family val="3"/>
            <charset val="134"/>
          </rPr>
          <t xml:space="preserve">初中部小学部共3门，其中2门5保，1门人车分离2保，共12保，另区考试中心；学籍中心1门3保。
</t>
        </r>
      </text>
    </comment>
    <comment ref="A18" authorId="0">
      <text>
        <r>
          <rPr>
            <b/>
            <sz val="9"/>
            <color indexed="81"/>
            <rFont val="宋体"/>
            <family val="3"/>
            <charset val="134"/>
          </rPr>
          <t xml:space="preserve">
初中部小学部共3门，其中2门5保，1门人车分离2保，共12保，另区考试中心；学籍中心1门3保。
</t>
        </r>
      </text>
    </comment>
  </commentList>
</comments>
</file>

<file path=xl/sharedStrings.xml><?xml version="1.0" encoding="utf-8"?>
<sst xmlns="http://schemas.openxmlformats.org/spreadsheetml/2006/main" count="649" uniqueCount="296">
  <si>
    <t>序号</t>
  </si>
  <si>
    <t>学校名称</t>
  </si>
  <si>
    <t>镇管</t>
  </si>
  <si>
    <t>总园</t>
  </si>
  <si>
    <t>颛桥</t>
  </si>
  <si>
    <t>镇属</t>
  </si>
  <si>
    <t>人数</t>
  </si>
  <si>
    <t>金额</t>
  </si>
  <si>
    <t>合计</t>
  </si>
  <si>
    <t>属性</t>
  </si>
  <si>
    <t>性质</t>
  </si>
  <si>
    <t>小学</t>
  </si>
  <si>
    <t>初中</t>
  </si>
  <si>
    <t>小学金额
（175元/学期*2）</t>
    <phoneticPr fontId="7" type="noConversion"/>
  </si>
  <si>
    <t>初中金额
（215元/学期*2）</t>
    <phoneticPr fontId="7" type="noConversion"/>
  </si>
  <si>
    <t>九年一贯制</t>
  </si>
  <si>
    <r>
      <rPr>
        <sz val="10"/>
        <rFont val="宋体"/>
        <family val="3"/>
        <charset val="134"/>
      </rPr>
      <t>上海市闵行区田园外语实验小学</t>
    </r>
  </si>
  <si>
    <t>田园二外小</t>
  </si>
  <si>
    <r>
      <rPr>
        <sz val="10"/>
        <rFont val="宋体"/>
        <family val="3"/>
        <charset val="134"/>
      </rPr>
      <t>闵行区颛桥中心小学</t>
    </r>
  </si>
  <si>
    <r>
      <rPr>
        <sz val="10"/>
        <rFont val="宋体"/>
        <family val="3"/>
        <charset val="134"/>
      </rPr>
      <t>闵行区北桥中心小学</t>
    </r>
  </si>
  <si>
    <r>
      <rPr>
        <sz val="10"/>
        <rFont val="宋体"/>
        <family val="3"/>
        <charset val="134"/>
      </rPr>
      <t>闵行区君莲学校</t>
    </r>
  </si>
  <si>
    <r>
      <rPr>
        <sz val="10"/>
        <rFont val="宋体"/>
        <family val="3"/>
        <charset val="134"/>
      </rPr>
      <t>上海市闵行区北桥中学</t>
    </r>
  </si>
  <si>
    <r>
      <rPr>
        <sz val="10"/>
        <rFont val="宋体"/>
        <family val="3"/>
        <charset val="134"/>
      </rPr>
      <t>上海市闵行区颛桥中学</t>
    </r>
  </si>
  <si>
    <t>田园初中</t>
    <phoneticPr fontId="3" type="noConversion"/>
  </si>
  <si>
    <t>一年级</t>
  </si>
  <si>
    <t>二年级</t>
  </si>
  <si>
    <t>三年级</t>
  </si>
  <si>
    <t>四年级</t>
  </si>
  <si>
    <t>五年级</t>
  </si>
  <si>
    <t>2018年下半年学生人数</t>
  </si>
  <si>
    <t>班级数</t>
  </si>
  <si>
    <t>学生数</t>
  </si>
  <si>
    <t>闵行区民办银星学校</t>
  </si>
  <si>
    <t>上海闵行区民办华星小学</t>
  </si>
  <si>
    <t>颛桥合计</t>
  </si>
  <si>
    <t xml:space="preserve"> 单位名称</t>
  </si>
  <si>
    <t>单位类别</t>
  </si>
  <si>
    <t>北桥小学</t>
  </si>
  <si>
    <t>颛桥小学</t>
  </si>
  <si>
    <t>田园外小</t>
  </si>
  <si>
    <t>颛桥中学</t>
  </si>
  <si>
    <t>北桥中学</t>
  </si>
  <si>
    <t>田园外国语中学</t>
  </si>
  <si>
    <t>乡镇</t>
  </si>
  <si>
    <t>隶属关系</t>
  </si>
  <si>
    <t>学校</t>
  </si>
  <si>
    <t>小学（1125元/学期/人）</t>
  </si>
  <si>
    <t>民办高中学费补贴（650/学期）</t>
  </si>
  <si>
    <t>上海星河湾双语学校</t>
  </si>
  <si>
    <t>中学（1325元/学期/人）</t>
  </si>
  <si>
    <t>民办义务教育寄宿生补助（100/学期）（初中教育）</t>
  </si>
  <si>
    <t>标准</t>
  </si>
  <si>
    <t>颛桥合计</t>
    <phoneticPr fontId="3" type="noConversion"/>
  </si>
  <si>
    <t>小学</t>
    <phoneticPr fontId="3" type="noConversion"/>
  </si>
  <si>
    <t>初中</t>
    <phoneticPr fontId="3" type="noConversion"/>
  </si>
  <si>
    <t>金额</t>
    <phoneticPr fontId="3" type="noConversion"/>
  </si>
  <si>
    <t>生均补贴</t>
    <phoneticPr fontId="3" type="noConversion"/>
  </si>
  <si>
    <t>体检费</t>
    <phoneticPr fontId="3" type="noConversion"/>
  </si>
  <si>
    <t>叠加天数（45天）</t>
    <phoneticPr fontId="3" type="noConversion"/>
  </si>
  <si>
    <t>叠加时间（小时）</t>
    <phoneticPr fontId="3" type="noConversion"/>
  </si>
  <si>
    <t>九年一贯制</t>
    <phoneticPr fontId="3" type="noConversion"/>
  </si>
  <si>
    <t>小计</t>
    <phoneticPr fontId="3" type="noConversion"/>
  </si>
  <si>
    <t>合计</t>
    <phoneticPr fontId="3" type="noConversion"/>
  </si>
  <si>
    <t>颛桥小计</t>
    <phoneticPr fontId="3" type="noConversion"/>
  </si>
  <si>
    <t>学生人数</t>
    <phoneticPr fontId="3" type="noConversion"/>
  </si>
  <si>
    <t>合计</t>
    <phoneticPr fontId="3" type="noConversion"/>
  </si>
  <si>
    <t>消耗性材料费</t>
    <phoneticPr fontId="3" type="noConversion"/>
  </si>
  <si>
    <t>下半年金额</t>
    <phoneticPr fontId="3" type="noConversion"/>
  </si>
  <si>
    <t>九年一贯</t>
    <phoneticPr fontId="3" type="noConversion"/>
  </si>
  <si>
    <t>中学</t>
    <phoneticPr fontId="3" type="noConversion"/>
  </si>
  <si>
    <t>九年一贯</t>
  </si>
  <si>
    <t>君莲学校（中学）</t>
    <phoneticPr fontId="3" type="noConversion"/>
  </si>
  <si>
    <t>君莲学校（小学）</t>
    <phoneticPr fontId="3" type="noConversion"/>
  </si>
  <si>
    <t>建档立卡贫困家庭学生</t>
  </si>
  <si>
    <t>困境儿童</t>
  </si>
  <si>
    <t>残疾学生</t>
  </si>
  <si>
    <t>全年</t>
    <phoneticPr fontId="3" type="noConversion"/>
  </si>
  <si>
    <t>值班单价</t>
    <phoneticPr fontId="3" type="noConversion"/>
  </si>
  <si>
    <t>叠加金额</t>
    <phoneticPr fontId="3" type="noConversion"/>
  </si>
  <si>
    <t>农民工小学</t>
    <phoneticPr fontId="7" type="noConversion"/>
  </si>
  <si>
    <t>颛桥镇</t>
  </si>
  <si>
    <t>单位</t>
    <phoneticPr fontId="3" type="noConversion"/>
  </si>
  <si>
    <t>值班金额</t>
    <phoneticPr fontId="3" type="noConversion"/>
  </si>
  <si>
    <r>
      <rPr>
        <sz val="9"/>
        <rFont val="微软雅黑"/>
        <family val="2"/>
        <charset val="134"/>
      </rPr>
      <t>叠加时间（小时）</t>
    </r>
    <phoneticPr fontId="7" type="noConversion"/>
  </si>
  <si>
    <r>
      <rPr>
        <sz val="9"/>
        <rFont val="宋体"/>
        <family val="3"/>
        <charset val="134"/>
      </rPr>
      <t>校区</t>
    </r>
    <r>
      <rPr>
        <sz val="9"/>
        <rFont val="Arial"/>
        <family val="2"/>
      </rPr>
      <t xml:space="preserve">               </t>
    </r>
    <r>
      <rPr>
        <sz val="9"/>
        <rFont val="宋体"/>
        <family val="3"/>
        <charset val="134"/>
      </rPr>
      <t>门数</t>
    </r>
    <phoneticPr fontId="7" type="noConversion"/>
  </si>
  <si>
    <r>
      <rPr>
        <sz val="9"/>
        <rFont val="宋体"/>
        <family val="3"/>
        <charset val="134"/>
      </rPr>
      <t>颛桥中学</t>
    </r>
    <phoneticPr fontId="7" type="noConversion"/>
  </si>
  <si>
    <r>
      <rPr>
        <sz val="9"/>
        <rFont val="宋体"/>
        <family val="3"/>
        <charset val="134"/>
      </rPr>
      <t>北桥中学</t>
    </r>
    <phoneticPr fontId="7" type="noConversion"/>
  </si>
  <si>
    <r>
      <rPr>
        <sz val="9"/>
        <rFont val="宋体"/>
        <family val="3"/>
        <charset val="134"/>
      </rPr>
      <t>北桥中心小学</t>
    </r>
    <phoneticPr fontId="7" type="noConversion"/>
  </si>
  <si>
    <r>
      <rPr>
        <sz val="9"/>
        <rFont val="宋体"/>
        <family val="3"/>
        <charset val="134"/>
      </rPr>
      <t>颛桥小学</t>
    </r>
    <phoneticPr fontId="7" type="noConversion"/>
  </si>
  <si>
    <t>田园小学金都校区</t>
    <phoneticPr fontId="7" type="noConversion"/>
  </si>
  <si>
    <t>田园小学银都校区</t>
    <phoneticPr fontId="7" type="noConversion"/>
  </si>
  <si>
    <r>
      <rPr>
        <sz val="9"/>
        <rFont val="宋体"/>
        <family val="3"/>
        <charset val="134"/>
      </rPr>
      <t>颛桥第一幼儿园</t>
    </r>
    <phoneticPr fontId="7" type="noConversion"/>
  </si>
  <si>
    <t>银桥分园</t>
    <phoneticPr fontId="3" type="noConversion"/>
  </si>
  <si>
    <t>新闵分园</t>
    <phoneticPr fontId="3" type="noConversion"/>
  </si>
  <si>
    <t>荣顺分园</t>
    <phoneticPr fontId="3" type="noConversion"/>
  </si>
  <si>
    <t>繁盛分园</t>
    <phoneticPr fontId="3" type="noConversion"/>
  </si>
  <si>
    <t>田园都市幼儿园</t>
    <phoneticPr fontId="3" type="noConversion"/>
  </si>
  <si>
    <t>田园都市幼儿园银三园</t>
    <phoneticPr fontId="7" type="noConversion"/>
  </si>
  <si>
    <r>
      <rPr>
        <sz val="9"/>
        <rFont val="宋体"/>
        <family val="3"/>
        <charset val="134"/>
      </rPr>
      <t>君莲幼儿园</t>
    </r>
    <phoneticPr fontId="7" type="noConversion"/>
  </si>
  <si>
    <r>
      <rPr>
        <sz val="9"/>
        <rFont val="宋体"/>
        <family val="3"/>
        <charset val="134"/>
      </rPr>
      <t>君莲学校</t>
    </r>
    <phoneticPr fontId="7" type="noConversion"/>
  </si>
  <si>
    <r>
      <rPr>
        <sz val="9"/>
        <rFont val="宋体"/>
        <family val="3"/>
        <charset val="134"/>
      </rPr>
      <t>君莲学校小学部</t>
    </r>
    <phoneticPr fontId="7" type="noConversion"/>
  </si>
  <si>
    <r>
      <rPr>
        <sz val="9"/>
        <rFont val="宋体"/>
        <family val="3"/>
        <charset val="134"/>
      </rPr>
      <t>上师大实验幼儿园</t>
    </r>
    <phoneticPr fontId="7" type="noConversion"/>
  </si>
  <si>
    <t>上师大实验幼儿园翔泰分园</t>
    <phoneticPr fontId="7" type="noConversion"/>
  </si>
  <si>
    <r>
      <rPr>
        <sz val="9"/>
        <rFont val="宋体"/>
        <family val="3"/>
        <charset val="134"/>
      </rPr>
      <t>君莲幼儿园分园</t>
    </r>
    <phoneticPr fontId="7" type="noConversion"/>
  </si>
  <si>
    <t>闵行区田园第二外语实验小学</t>
    <phoneticPr fontId="3" type="noConversion"/>
  </si>
  <si>
    <t>上海市闵行区田园外国语中学</t>
    <phoneticPr fontId="3" type="noConversion"/>
  </si>
  <si>
    <r>
      <rPr>
        <sz val="9"/>
        <color theme="1"/>
        <rFont val="宋体"/>
        <family val="3"/>
        <charset val="134"/>
      </rPr>
      <t>华星小学</t>
    </r>
    <phoneticPr fontId="3" type="noConversion"/>
  </si>
  <si>
    <r>
      <rPr>
        <sz val="9"/>
        <color theme="1"/>
        <rFont val="宋体"/>
        <family val="3"/>
        <charset val="134"/>
      </rPr>
      <t>银星小学</t>
    </r>
    <phoneticPr fontId="3" type="noConversion"/>
  </si>
  <si>
    <r>
      <rPr>
        <sz val="9"/>
        <color indexed="8"/>
        <rFont val="宋体"/>
        <family val="3"/>
        <charset val="134"/>
      </rPr>
      <t>嘟嘟幼儿园</t>
    </r>
    <phoneticPr fontId="3" type="noConversion"/>
  </si>
  <si>
    <r>
      <rPr>
        <sz val="9"/>
        <color indexed="8"/>
        <rFont val="宋体"/>
        <family val="3"/>
        <charset val="134"/>
      </rPr>
      <t>博爱满庭芳幼儿园</t>
    </r>
    <phoneticPr fontId="3" type="noConversion"/>
  </si>
  <si>
    <r>
      <rPr>
        <sz val="9"/>
        <color indexed="8"/>
        <rFont val="宋体"/>
        <family val="3"/>
        <charset val="134"/>
      </rPr>
      <t>哈哈幼儿园</t>
    </r>
    <phoneticPr fontId="3" type="noConversion"/>
  </si>
  <si>
    <r>
      <rPr>
        <sz val="9"/>
        <color indexed="8"/>
        <rFont val="宋体"/>
        <family val="3"/>
        <charset val="134"/>
      </rPr>
      <t>嘟嘟雅歌幼儿园</t>
    </r>
    <phoneticPr fontId="3" type="noConversion"/>
  </si>
  <si>
    <r>
      <rPr>
        <sz val="9"/>
        <color indexed="8"/>
        <rFont val="宋体"/>
        <family val="3"/>
        <charset val="134"/>
      </rPr>
      <t>常春藤幼儿园</t>
    </r>
    <phoneticPr fontId="3" type="noConversion"/>
  </si>
  <si>
    <t>立蒙特梭利幼儿园</t>
    <phoneticPr fontId="3" type="noConversion"/>
  </si>
  <si>
    <r>
      <rPr>
        <sz val="9"/>
        <color indexed="8"/>
        <rFont val="宋体"/>
        <family val="3"/>
        <charset val="134"/>
      </rPr>
      <t>刘诗昆音乐艺术幼儿园</t>
    </r>
    <phoneticPr fontId="3" type="noConversion"/>
  </si>
  <si>
    <r>
      <rPr>
        <sz val="9"/>
        <color indexed="8"/>
        <rFont val="宋体"/>
        <family val="3"/>
        <charset val="134"/>
      </rPr>
      <t>今明幼儿园</t>
    </r>
    <phoneticPr fontId="3" type="noConversion"/>
  </si>
  <si>
    <r>
      <rPr>
        <sz val="9"/>
        <color indexed="8"/>
        <rFont val="宋体"/>
        <family val="3"/>
        <charset val="134"/>
      </rPr>
      <t>南希幼儿园</t>
    </r>
    <phoneticPr fontId="3" type="noConversion"/>
  </si>
  <si>
    <t>颛溪八村幼儿园</t>
    <phoneticPr fontId="3" type="noConversion"/>
  </si>
  <si>
    <t>日月华庭幼儿园</t>
    <phoneticPr fontId="3" type="noConversion"/>
  </si>
  <si>
    <r>
      <rPr>
        <sz val="9"/>
        <color indexed="8"/>
        <rFont val="宋体"/>
        <family val="3"/>
        <charset val="134"/>
      </rPr>
      <t>民办鲁冰花幼儿园</t>
    </r>
    <phoneticPr fontId="3" type="noConversion"/>
  </si>
  <si>
    <r>
      <rPr>
        <sz val="9"/>
        <color indexed="8"/>
        <rFont val="宋体"/>
        <family val="3"/>
        <charset val="134"/>
      </rPr>
      <t>民办新春幼儿园</t>
    </r>
    <phoneticPr fontId="3" type="noConversion"/>
  </si>
  <si>
    <t>金盛幼儿园</t>
    <phoneticPr fontId="3" type="noConversion"/>
  </si>
  <si>
    <t>烛光幼儿园</t>
    <phoneticPr fontId="3" type="noConversion"/>
  </si>
  <si>
    <r>
      <rPr>
        <sz val="9"/>
        <rFont val="微软雅黑"/>
        <family val="2"/>
        <charset val="134"/>
      </rPr>
      <t>星河湾学校</t>
    </r>
    <phoneticPr fontId="3" type="noConversion"/>
  </si>
  <si>
    <t>学段</t>
    <phoneticPr fontId="3" type="noConversion"/>
  </si>
  <si>
    <t>2020年第二学期各资助类型金额</t>
    <phoneticPr fontId="3" type="noConversion"/>
  </si>
  <si>
    <t>2021年第一学期各资助类型金额</t>
    <phoneticPr fontId="3" type="noConversion"/>
  </si>
  <si>
    <t>建档立卡贫困家庭学生</t>
    <phoneticPr fontId="3" type="noConversion"/>
  </si>
  <si>
    <t>适龄孤儿</t>
    <phoneticPr fontId="3" type="noConversion"/>
  </si>
  <si>
    <t>低收入家庭学生</t>
  </si>
  <si>
    <t>低保家庭学生</t>
    <phoneticPr fontId="3" type="noConversion"/>
  </si>
  <si>
    <t>烈士家庭学生数</t>
  </si>
  <si>
    <t>残疾学生</t>
    <phoneticPr fontId="3" type="noConversion"/>
  </si>
  <si>
    <t>君莲学校（初中）</t>
    <phoneticPr fontId="3" type="noConversion"/>
  </si>
  <si>
    <t>君莲学校（小学）</t>
  </si>
  <si>
    <t>全年合计</t>
    <phoneticPr fontId="3" type="noConversion"/>
  </si>
  <si>
    <t>低保家
庭学生</t>
    <phoneticPr fontId="3" type="noConversion"/>
  </si>
  <si>
    <t>2022年民办幼儿园小区生补贴预算表</t>
    <phoneticPr fontId="7" type="noConversion"/>
  </si>
  <si>
    <t>小区生月  平均人数</t>
  </si>
  <si>
    <t>补贴标准元/生/半年</t>
  </si>
  <si>
    <t>金额（元）</t>
  </si>
  <si>
    <t>上海闵行区嘟嘟幼儿园</t>
  </si>
  <si>
    <t>上海闵行区博爱满庭芳幼儿园</t>
  </si>
  <si>
    <t>上海闵行区哈哈幼稚园</t>
  </si>
  <si>
    <t>上海闵行区嘟嘟雅歌幼儿园</t>
  </si>
  <si>
    <t>上海闵行区常春藤幼儿园</t>
  </si>
  <si>
    <t>上海闵行区颛桥镇颛溪幼儿园</t>
  </si>
  <si>
    <t>上海闵行区颛桥镇日月华亭幼儿园</t>
  </si>
  <si>
    <t>上海闵行区私立蒙特梭利幼儿园</t>
  </si>
  <si>
    <t>2022年民办学校生均经费测算表</t>
    <phoneticPr fontId="3" type="noConversion"/>
  </si>
  <si>
    <t>2022镇管书薄费预算表</t>
    <phoneticPr fontId="7" type="noConversion"/>
  </si>
  <si>
    <t>2022年义务教育学生营养午餐补助预算表</t>
    <phoneticPr fontId="3" type="noConversion"/>
  </si>
  <si>
    <t>2021年义务教育资助预算表</t>
    <phoneticPr fontId="3" type="noConversion"/>
  </si>
  <si>
    <t>2022年随迁子女学校生均补贴预算表</t>
    <phoneticPr fontId="3" type="noConversion"/>
  </si>
  <si>
    <t>2022闵行区镇级随迁子女学校资助经费调整预算表</t>
    <phoneticPr fontId="3" type="noConversion"/>
  </si>
  <si>
    <t>2022闵行区随迁子女学校减免书簿预算表</t>
    <phoneticPr fontId="3" type="noConversion"/>
  </si>
  <si>
    <t>2022年民办学校书簿费预算表</t>
    <phoneticPr fontId="7" type="noConversion"/>
  </si>
  <si>
    <t>属性</t>
    <phoneticPr fontId="3" type="noConversion"/>
  </si>
  <si>
    <r>
      <rPr>
        <sz val="9"/>
        <rFont val="宋体"/>
        <family val="3"/>
        <charset val="134"/>
      </rPr>
      <t>在岗人数</t>
    </r>
    <phoneticPr fontId="7" type="noConversion"/>
  </si>
  <si>
    <t>叠加门数</t>
    <phoneticPr fontId="3" type="noConversion"/>
  </si>
  <si>
    <t>叠加门次（210天）</t>
    <phoneticPr fontId="3" type="noConversion"/>
  </si>
  <si>
    <t>2021合同金额</t>
    <phoneticPr fontId="3" type="noConversion"/>
  </si>
  <si>
    <r>
      <rPr>
        <sz val="9"/>
        <rFont val="微软雅黑"/>
        <family val="2"/>
        <charset val="134"/>
      </rPr>
      <t>叠加门数</t>
    </r>
    <phoneticPr fontId="3" type="noConversion"/>
  </si>
  <si>
    <t>叠加天数（15天）</t>
    <phoneticPr fontId="7" type="noConversion"/>
  </si>
  <si>
    <t>公办</t>
    <phoneticPr fontId="3" type="noConversion"/>
  </si>
  <si>
    <t>学前</t>
    <phoneticPr fontId="3" type="noConversion"/>
  </si>
  <si>
    <t>民办</t>
    <phoneticPr fontId="3" type="noConversion"/>
  </si>
  <si>
    <t>颛桥镇幼儿园</t>
    <phoneticPr fontId="7" type="noConversion"/>
  </si>
  <si>
    <t>2022年支付
1-3合同</t>
    <phoneticPr fontId="3" type="noConversion"/>
  </si>
  <si>
    <t>镇级</t>
    <phoneticPr fontId="7" type="noConversion"/>
  </si>
  <si>
    <t>幼儿园二级</t>
    <phoneticPr fontId="7" type="noConversion"/>
  </si>
  <si>
    <t>颛桥镇小计</t>
    <phoneticPr fontId="3" type="noConversion"/>
  </si>
  <si>
    <t>序号</t>
    <phoneticPr fontId="7" type="noConversion"/>
  </si>
  <si>
    <t>街镇</t>
    <phoneticPr fontId="7" type="noConversion"/>
  </si>
  <si>
    <t>隶属关系</t>
    <phoneticPr fontId="7" type="noConversion"/>
  </si>
  <si>
    <t>学校</t>
    <phoneticPr fontId="7" type="noConversion"/>
  </si>
  <si>
    <t>2021年9月-2022年1月</t>
    <phoneticPr fontId="7" type="noConversion"/>
  </si>
  <si>
    <t>2022年2月-2022年6月</t>
    <phoneticPr fontId="7" type="noConversion"/>
  </si>
  <si>
    <t>2022年9月-2023年1月预拨80%</t>
    <phoneticPr fontId="7" type="noConversion"/>
  </si>
  <si>
    <t>扣减2021年9月-2022年1月预拨80%</t>
    <phoneticPr fontId="7" type="noConversion"/>
  </si>
  <si>
    <t>总计</t>
    <phoneticPr fontId="7" type="noConversion"/>
  </si>
  <si>
    <t>办园级别</t>
    <phoneticPr fontId="7" type="noConversion"/>
  </si>
  <si>
    <r>
      <t>2</t>
    </r>
    <r>
      <rPr>
        <sz val="10"/>
        <rFont val="宋体"/>
        <family val="3"/>
        <charset val="134"/>
      </rPr>
      <t>021年2-6月小区生情况</t>
    </r>
    <phoneticPr fontId="7" type="noConversion"/>
  </si>
  <si>
    <t>颛桥二幼</t>
    <phoneticPr fontId="3" type="noConversion"/>
  </si>
  <si>
    <t>上海闵行区学乐星幼儿园</t>
    <phoneticPr fontId="3" type="noConversion"/>
  </si>
  <si>
    <t>2022年4-12月合同</t>
    <phoneticPr fontId="3" type="noConversion"/>
  </si>
  <si>
    <r>
      <rPr>
        <sz val="11"/>
        <rFont val="宋体"/>
        <family val="3"/>
        <charset val="134"/>
      </rPr>
      <t>校区</t>
    </r>
    <r>
      <rPr>
        <sz val="11"/>
        <rFont val="Arial"/>
        <family val="2"/>
      </rPr>
      <t xml:space="preserve">               </t>
    </r>
    <r>
      <rPr>
        <sz val="11"/>
        <rFont val="宋体"/>
        <family val="3"/>
        <charset val="134"/>
      </rPr>
      <t>门数</t>
    </r>
    <phoneticPr fontId="3" type="noConversion"/>
  </si>
  <si>
    <r>
      <rPr>
        <sz val="11"/>
        <rFont val="宋体"/>
        <family val="3"/>
        <charset val="134"/>
      </rPr>
      <t>在岗人数</t>
    </r>
    <phoneticPr fontId="3" type="noConversion"/>
  </si>
  <si>
    <t>2022年镇级单位保安经费预算</t>
    <phoneticPr fontId="3" type="noConversion"/>
  </si>
  <si>
    <t>初级中学</t>
  </si>
  <si>
    <t>幼儿园</t>
  </si>
  <si>
    <t>闵行区颛桥中心小学</t>
  </si>
  <si>
    <t>闵行区田园第二外语实验小学</t>
  </si>
  <si>
    <t>合计服务数量
（不含摄像头）</t>
  </si>
  <si>
    <t>合计服务数量（含摄像头）</t>
  </si>
  <si>
    <t>总数</t>
  </si>
  <si>
    <t>单价
（不含摄像头）
元/月/路</t>
  </si>
  <si>
    <t>单价
（含摄像头）
元/月/路</t>
  </si>
  <si>
    <t>服务期
（月）</t>
  </si>
  <si>
    <t>总价</t>
  </si>
  <si>
    <t>2022年镇级单位视频联网项目预算表</t>
    <phoneticPr fontId="3" type="noConversion"/>
  </si>
  <si>
    <t>公办镇管</t>
    <phoneticPr fontId="6" type="noConversion"/>
  </si>
  <si>
    <t>公办镇管</t>
    <phoneticPr fontId="6" type="noConversion"/>
  </si>
  <si>
    <t>农民工小学</t>
    <phoneticPr fontId="6" type="noConversion"/>
  </si>
  <si>
    <t>幼儿园</t>
    <phoneticPr fontId="6" type="noConversion"/>
  </si>
  <si>
    <t>小学</t>
    <phoneticPr fontId="6" type="noConversion"/>
  </si>
  <si>
    <t>上海市闵行区北桥中学</t>
    <phoneticPr fontId="6" type="noConversion"/>
  </si>
  <si>
    <t>上海市闵行区君莲学校</t>
    <phoneticPr fontId="6" type="noConversion"/>
  </si>
  <si>
    <t>上海市闵行区颛桥中学</t>
    <phoneticPr fontId="6" type="noConversion"/>
  </si>
  <si>
    <t>上海市闵行区田园外语实验小学</t>
    <phoneticPr fontId="6" type="noConversion"/>
  </si>
  <si>
    <t>闵行区北桥中心小学</t>
    <phoneticPr fontId="6" type="noConversion"/>
  </si>
  <si>
    <t>上海市闵行区田园外语实验小学金都校区</t>
    <phoneticPr fontId="6" type="noConversion"/>
  </si>
  <si>
    <t>上海市闵行区君莲学校小学部</t>
    <phoneticPr fontId="6" type="noConversion"/>
  </si>
  <si>
    <t>上海市闵行区颛桥镇幼儿园</t>
    <phoneticPr fontId="6" type="noConversion"/>
  </si>
  <si>
    <t>上海市闵行区颛桥镇幼儿园莘闵分园</t>
    <phoneticPr fontId="6" type="noConversion"/>
  </si>
  <si>
    <t>上海市闵行区颛桥镇幼儿园繁盛分园</t>
    <phoneticPr fontId="6" type="noConversion"/>
  </si>
  <si>
    <t>上海市闵行区颛桥镇第一幼儿园</t>
    <phoneticPr fontId="6" type="noConversion"/>
  </si>
  <si>
    <t>上海市闵行区颛桥镇第一幼儿园田园分园</t>
    <phoneticPr fontId="6" type="noConversion"/>
  </si>
  <si>
    <t>上海市闵行区君莲幼儿园</t>
    <phoneticPr fontId="6" type="noConversion"/>
  </si>
  <si>
    <t>上海市闵行区君莲幼儿园春都分园</t>
    <phoneticPr fontId="6" type="noConversion"/>
  </si>
  <si>
    <t>上海师范大学闵行实验幼儿园</t>
    <phoneticPr fontId="6" type="noConversion"/>
  </si>
  <si>
    <t>上海师范大学闵行实验幼儿园翔泰分园</t>
    <phoneticPr fontId="6" type="noConversion"/>
  </si>
  <si>
    <t>上海市闵行区田园外国语中学</t>
    <phoneticPr fontId="6" type="noConversion"/>
  </si>
  <si>
    <t>闵行区田园都市幼儿园银三分园</t>
    <phoneticPr fontId="88" type="noConversion"/>
  </si>
  <si>
    <t>颛桥镇第一幼儿园银桥分园</t>
    <phoneticPr fontId="88" type="noConversion"/>
  </si>
  <si>
    <t>颛桥二幼</t>
    <phoneticPr fontId="6" type="noConversion"/>
  </si>
  <si>
    <t>颛桥镇</t>
    <phoneticPr fontId="3" type="noConversion"/>
  </si>
  <si>
    <t>上海闵行区民办华星小学</t>
    <phoneticPr fontId="6" type="noConversion"/>
  </si>
  <si>
    <t>上海闵行区民办银星学校</t>
    <phoneticPr fontId="6" type="noConversion"/>
  </si>
  <si>
    <t>颛桥小计</t>
    <phoneticPr fontId="6" type="noConversion"/>
  </si>
  <si>
    <t>学校办别</t>
    <phoneticPr fontId="6" type="noConversion"/>
  </si>
  <si>
    <t>学校类别</t>
    <phoneticPr fontId="6" type="noConversion"/>
  </si>
  <si>
    <t>所在街镇</t>
    <phoneticPr fontId="88" type="noConversion"/>
  </si>
  <si>
    <t>2021年制度外用工调整预算表</t>
    <phoneticPr fontId="3" type="noConversion"/>
  </si>
  <si>
    <t>学段</t>
    <phoneticPr fontId="3" type="noConversion"/>
  </si>
  <si>
    <t>教育教辅后勤应配用工人数(2021人保提供）</t>
    <phoneticPr fontId="3" type="noConversion"/>
  </si>
  <si>
    <t>因故额外增加临时额度（2021人保提供）</t>
    <phoneticPr fontId="3" type="noConversion"/>
  </si>
  <si>
    <t>教育教辅后勤应配用工人数(正常额度+临时额度）</t>
  </si>
  <si>
    <t>现有辅助用工人数（2021年人保科提供）</t>
    <phoneticPr fontId="3" type="noConversion"/>
  </si>
  <si>
    <t>财政资金应配备人数</t>
  </si>
  <si>
    <t>2021年金额（调整预算：按中位数测算，学校实际执行按人事部门规定标准执行，严禁超标准发放）</t>
    <phoneticPr fontId="3" type="noConversion"/>
  </si>
  <si>
    <t>70%下达</t>
    <phoneticPr fontId="3" type="noConversion"/>
  </si>
  <si>
    <t>专技岗位
应配人数</t>
  </si>
  <si>
    <t>技术岗位
应配人数</t>
  </si>
  <si>
    <t>勤杂岗位
应配人数</t>
  </si>
  <si>
    <t>管理岗位
应配人数</t>
  </si>
  <si>
    <t xml:space="preserve">
技术岗位
应配人数
</t>
  </si>
  <si>
    <t xml:space="preserve">
勤杂岗位
应配人数
</t>
  </si>
  <si>
    <t>工资
（1-12月）</t>
  </si>
  <si>
    <t>福利费
（1月-12月）</t>
  </si>
  <si>
    <t>伙食费
（1-12月）</t>
  </si>
  <si>
    <t>工会经费
（1-12月）</t>
  </si>
  <si>
    <t>考核
（1-12月）</t>
  </si>
  <si>
    <t>奖金</t>
    <phoneticPr fontId="3" type="noConversion"/>
  </si>
  <si>
    <t>管理费
（2022年全年）</t>
    <phoneticPr fontId="3" type="noConversion"/>
  </si>
  <si>
    <t>社保公积金（34%）</t>
    <phoneticPr fontId="3" type="noConversion"/>
  </si>
  <si>
    <t>合计</t>
    <phoneticPr fontId="3" type="noConversion"/>
  </si>
  <si>
    <t>非义务</t>
    <phoneticPr fontId="3" type="noConversion"/>
  </si>
  <si>
    <t>义务</t>
    <phoneticPr fontId="3" type="noConversion"/>
  </si>
  <si>
    <t>义务</t>
    <phoneticPr fontId="3" type="noConversion"/>
  </si>
  <si>
    <t>非义务</t>
    <phoneticPr fontId="3" type="noConversion"/>
  </si>
  <si>
    <t>上海师范大学闵行实验幼儿园</t>
  </si>
  <si>
    <t>闵行区君莲幼儿园</t>
  </si>
  <si>
    <t>闵行区颛桥镇第一幼儿园</t>
  </si>
  <si>
    <t>闵行区颛桥镇幼儿园</t>
  </si>
  <si>
    <t>闵行区北桥中心小学</t>
  </si>
  <si>
    <t>闵行区田园外语实验小学</t>
  </si>
  <si>
    <t>闵行区北桥中学</t>
  </si>
  <si>
    <t>闵行区颛桥中学</t>
  </si>
  <si>
    <t>闵行区君莲学校</t>
  </si>
  <si>
    <t>田园都市幼儿园</t>
  </si>
  <si>
    <t>颛桥第二幼儿园</t>
  </si>
  <si>
    <r>
      <t>70%</t>
    </r>
    <r>
      <rPr>
        <sz val="9"/>
        <color theme="1"/>
        <rFont val="宋体"/>
        <family val="3"/>
        <charset val="134"/>
      </rPr>
      <t>下达</t>
    </r>
    <phoneticPr fontId="3" type="noConversion"/>
  </si>
  <si>
    <t>70%下达</t>
    <phoneticPr fontId="7" type="noConversion"/>
  </si>
  <si>
    <t>2022年教育费附加镇级使用部分第一次分配附表</t>
    <phoneticPr fontId="3" type="noConversion"/>
  </si>
  <si>
    <t>单位：元</t>
    <phoneticPr fontId="7" type="noConversion"/>
  </si>
  <si>
    <t>序号</t>
    <phoneticPr fontId="7" type="noConversion"/>
  </si>
  <si>
    <t>项目</t>
    <phoneticPr fontId="7" type="noConversion"/>
  </si>
  <si>
    <t>一次分配合计</t>
    <phoneticPr fontId="3" type="noConversion"/>
  </si>
  <si>
    <t>代扣教育局</t>
    <phoneticPr fontId="3" type="noConversion"/>
  </si>
  <si>
    <t>实际下达乡镇（工业区）</t>
    <phoneticPr fontId="3" type="noConversion"/>
  </si>
  <si>
    <t>补充公用经费</t>
    <phoneticPr fontId="3" type="noConversion"/>
  </si>
  <si>
    <t>义务教育减免书簿费</t>
    <phoneticPr fontId="3" type="noConversion"/>
  </si>
  <si>
    <t>义务教育营养午餐</t>
    <phoneticPr fontId="3" type="noConversion"/>
  </si>
  <si>
    <t>义务教育学生资助</t>
    <phoneticPr fontId="3" type="noConversion"/>
  </si>
  <si>
    <t>保安经费</t>
    <phoneticPr fontId="7" type="noConversion"/>
  </si>
  <si>
    <t>视频联网</t>
    <phoneticPr fontId="3" type="noConversion"/>
  </si>
  <si>
    <t>农民工学校补贴</t>
    <phoneticPr fontId="3" type="noConversion"/>
  </si>
  <si>
    <t>农民工学校学生资助</t>
    <phoneticPr fontId="3" type="noConversion"/>
  </si>
  <si>
    <t>农民工学校减免书簿费</t>
    <phoneticPr fontId="3" type="noConversion"/>
  </si>
  <si>
    <t>民办幼儿园小区生补贴</t>
    <phoneticPr fontId="3" type="noConversion"/>
  </si>
  <si>
    <t>民办学校生均补贴</t>
    <phoneticPr fontId="3" type="noConversion"/>
  </si>
  <si>
    <t>民办学校减免书簿费</t>
    <phoneticPr fontId="3" type="noConversion"/>
  </si>
  <si>
    <t>合计</t>
    <phoneticPr fontId="7" type="noConversion"/>
  </si>
  <si>
    <t>颛桥镇</t>
    <phoneticPr fontId="7" type="noConversion"/>
  </si>
  <si>
    <t>颛桥合计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</si>
</sst>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 &quot;¥&quot;* #,##0_ ;_ &quot;¥&quot;* \-#,##0_ ;_ &quot;¥&quot;* &quot;-&quot;_ ;_ @_ "/>
    <numFmt numFmtId="41" formatCode="_ * #,##0_ ;_ * \-#,##0_ ;_ * &quot;-&quot;_ ;_ @_ "/>
    <numFmt numFmtId="43" formatCode="_ * #,##0.00_ ;_ * \-#,##0.00_ ;_ * &quot;-&quot;??_ ;_ @_ "/>
    <numFmt numFmtId="176" formatCode="_-* #,##0_-;\-* #,##0_-;_-* &quot;-&quot;_-;_-@_-"/>
    <numFmt numFmtId="177" formatCode="[$-F800]dddd\,\ mmmm\ dd\,\ yyyy"/>
    <numFmt numFmtId="178" formatCode="0.00_ "/>
    <numFmt numFmtId="179" formatCode="_ &quot;￥&quot;* #,##0_ ;_ &quot;￥&quot;* \-#,##0_ ;_ &quot;￥&quot;* &quot;-&quot;_ ;_ @_ "/>
    <numFmt numFmtId="180" formatCode="0.00_);[Red]\(0.00\)"/>
    <numFmt numFmtId="181" formatCode="0.00;_萀"/>
    <numFmt numFmtId="182" formatCode="0.00;_峿"/>
    <numFmt numFmtId="183" formatCode="0.0_ "/>
    <numFmt numFmtId="184" formatCode="0_);\(0\)"/>
    <numFmt numFmtId="185" formatCode="0_);[Red]\(0\)"/>
    <numFmt numFmtId="186" formatCode="0.0_);[Red]\(0.0\)"/>
    <numFmt numFmtId="187" formatCode="#,##0.00_ "/>
    <numFmt numFmtId="188" formatCode="0_ "/>
  </numFmts>
  <fonts count="95">
    <font>
      <sz val="11"/>
      <color theme="1"/>
      <name val="宋体"/>
      <family val="2"/>
      <charset val="134"/>
      <scheme val="minor"/>
    </font>
    <font>
      <sz val="11"/>
      <color theme="1"/>
      <name val="宋体"/>
      <family val="2"/>
      <charset val="134"/>
      <scheme val="minor"/>
    </font>
    <font>
      <b/>
      <sz val="11"/>
      <color indexed="8"/>
      <name val="宋体"/>
      <family val="3"/>
      <charset val="134"/>
    </font>
    <font>
      <sz val="9"/>
      <name val="宋体"/>
      <family val="2"/>
      <charset val="134"/>
      <scheme val="minor"/>
    </font>
    <font>
      <sz val="10"/>
      <name val="宋体"/>
      <family val="3"/>
      <charset val="134"/>
    </font>
    <font>
      <b/>
      <sz val="10"/>
      <name val="宋体"/>
      <family val="3"/>
      <charset val="134"/>
    </font>
    <font>
      <sz val="9"/>
      <name val="宋体"/>
      <family val="3"/>
      <charset val="134"/>
      <scheme val="minor"/>
    </font>
    <font>
      <sz val="9"/>
      <name val="宋体"/>
      <family val="3"/>
      <charset val="134"/>
    </font>
    <font>
      <b/>
      <sz val="11"/>
      <name val="宋体"/>
      <family val="3"/>
      <charset val="134"/>
      <scheme val="minor"/>
    </font>
    <font>
      <b/>
      <sz val="11"/>
      <color theme="1"/>
      <name val="宋体"/>
      <family val="3"/>
      <charset val="134"/>
      <scheme val="minor"/>
    </font>
    <font>
      <sz val="10"/>
      <name val="Arial"/>
      <family val="2"/>
    </font>
    <font>
      <sz val="10"/>
      <color theme="1"/>
      <name val="宋体"/>
      <family val="3"/>
      <charset val="134"/>
    </font>
    <font>
      <sz val="9"/>
      <name val="微软雅黑"/>
      <family val="2"/>
      <charset val="134"/>
    </font>
    <font>
      <sz val="9"/>
      <color indexed="8"/>
      <name val="宋体"/>
      <family val="3"/>
      <charset val="134"/>
    </font>
    <font>
      <sz val="12"/>
      <name val="宋体"/>
      <family val="3"/>
      <charset val="134"/>
    </font>
    <font>
      <sz val="9"/>
      <color theme="1"/>
      <name val="宋体"/>
      <family val="3"/>
      <charset val="134"/>
    </font>
    <font>
      <b/>
      <sz val="9"/>
      <color indexed="81"/>
      <name val="宋体"/>
      <family val="3"/>
      <charset val="134"/>
    </font>
    <font>
      <sz val="10"/>
      <name val="宋体"/>
      <family val="3"/>
      <charset val="134"/>
    </font>
    <font>
      <sz val="11"/>
      <color indexed="8"/>
      <name val="宋体"/>
      <family val="3"/>
      <charset val="134"/>
    </font>
    <font>
      <b/>
      <sz val="12"/>
      <name val="宋体"/>
      <family val="3"/>
      <charset val="134"/>
    </font>
    <font>
      <sz val="11"/>
      <color indexed="9"/>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sz val="12"/>
      <color indexed="14"/>
      <name val="宋体"/>
      <family val="3"/>
      <charset val="134"/>
    </font>
    <font>
      <sz val="11"/>
      <color indexed="14"/>
      <name val="宋体"/>
      <family val="3"/>
      <charset val="134"/>
    </font>
    <font>
      <sz val="11"/>
      <color theme="1"/>
      <name val="宋体"/>
      <family val="3"/>
      <charset val="134"/>
      <scheme val="minor"/>
    </font>
    <font>
      <sz val="12"/>
      <name val="Times New Roman"/>
      <family val="1"/>
    </font>
    <font>
      <sz val="10"/>
      <color theme="1"/>
      <name val="宋体"/>
      <family val="3"/>
      <charset val="134"/>
      <scheme val="minor"/>
    </font>
    <font>
      <sz val="11"/>
      <color indexed="10"/>
      <name val="宋体"/>
      <family val="3"/>
      <charset val="134"/>
    </font>
    <font>
      <sz val="9"/>
      <color theme="1"/>
      <name val="宋体"/>
      <family val="3"/>
      <charset val="134"/>
      <scheme val="minor"/>
    </font>
    <font>
      <b/>
      <sz val="11"/>
      <color rgb="FFFA7D00"/>
      <name val="宋体"/>
      <family val="3"/>
      <charset val="134"/>
      <scheme val="minor"/>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1"/>
      <color indexed="8"/>
      <name val="宋体"/>
      <family val="3"/>
      <charset val="134"/>
      <scheme val="minor"/>
    </font>
    <font>
      <sz val="16"/>
      <color theme="1"/>
      <name val="宋体"/>
      <family val="3"/>
      <charset val="134"/>
      <scheme val="minor"/>
    </font>
    <font>
      <b/>
      <sz val="14"/>
      <name val="宋体"/>
      <family val="3"/>
      <charset val="134"/>
    </font>
    <font>
      <b/>
      <sz val="16"/>
      <color indexed="8"/>
      <name val="宋体"/>
      <family val="3"/>
      <charset val="134"/>
    </font>
    <font>
      <b/>
      <sz val="16"/>
      <color theme="1"/>
      <name val="宋体"/>
      <family val="3"/>
      <charset val="134"/>
      <scheme val="minor"/>
    </font>
    <font>
      <b/>
      <sz val="9"/>
      <name val="宋体"/>
      <family val="3"/>
      <charset val="134"/>
    </font>
    <font>
      <sz val="9"/>
      <color theme="1"/>
      <name val="等线"/>
      <family val="3"/>
      <charset val="134"/>
    </font>
    <font>
      <sz val="10"/>
      <name val="Helv"/>
      <family val="2"/>
    </font>
    <font>
      <b/>
      <sz val="14"/>
      <color theme="1"/>
      <name val="微软雅黑"/>
      <family val="2"/>
      <charset val="134"/>
    </font>
    <font>
      <sz val="11"/>
      <name val="宋体"/>
      <family val="3"/>
      <charset val="134"/>
      <scheme val="minor"/>
    </font>
    <font>
      <sz val="11"/>
      <name val="宋体"/>
      <family val="3"/>
      <charset val="134"/>
    </font>
    <font>
      <sz val="11"/>
      <name val="宋体"/>
      <family val="2"/>
      <charset val="134"/>
      <scheme val="minor"/>
    </font>
    <font>
      <sz val="10"/>
      <name val="宋体"/>
      <family val="3"/>
      <charset val="134"/>
      <scheme val="minor"/>
    </font>
    <font>
      <sz val="16"/>
      <color theme="1"/>
      <name val="宋体"/>
      <family val="2"/>
      <charset val="134"/>
      <scheme val="minor"/>
    </font>
    <font>
      <sz val="9"/>
      <color indexed="8"/>
      <name val="宋体"/>
      <family val="3"/>
      <charset val="134"/>
      <scheme val="minor"/>
    </font>
    <font>
      <sz val="9"/>
      <color theme="1"/>
      <name val="宋体"/>
      <family val="2"/>
      <charset val="134"/>
      <scheme val="minor"/>
    </font>
    <font>
      <sz val="14"/>
      <color theme="1"/>
      <name val="宋体"/>
      <family val="2"/>
      <charset val="134"/>
      <scheme val="minor"/>
    </font>
    <font>
      <sz val="9"/>
      <color theme="1"/>
      <name val="Arial"/>
      <family val="2"/>
    </font>
    <font>
      <b/>
      <sz val="9"/>
      <name val="Arial"/>
      <family val="2"/>
    </font>
    <font>
      <sz val="9"/>
      <name val="Arial"/>
      <family val="2"/>
    </font>
    <font>
      <b/>
      <sz val="9"/>
      <color theme="1"/>
      <name val="Arial"/>
      <family val="2"/>
    </font>
    <font>
      <sz val="10"/>
      <color theme="1"/>
      <name val="微软雅黑"/>
      <family val="2"/>
      <charset val="134"/>
    </font>
    <font>
      <sz val="10"/>
      <name val="微软雅黑"/>
      <family val="2"/>
      <charset val="134"/>
    </font>
    <font>
      <sz val="9"/>
      <color theme="1"/>
      <name val="宋体"/>
      <family val="2"/>
      <charset val="134"/>
    </font>
    <font>
      <b/>
      <sz val="14"/>
      <name val="宋体"/>
      <family val="3"/>
      <charset val="134"/>
      <scheme val="minor"/>
    </font>
    <font>
      <sz val="11"/>
      <name val="楷体_GB2312"/>
      <family val="3"/>
      <charset val="134"/>
    </font>
    <font>
      <b/>
      <sz val="14"/>
      <color theme="1"/>
      <name val="宋体"/>
      <family val="3"/>
      <charset val="134"/>
      <scheme val="minor"/>
    </font>
    <font>
      <sz val="9"/>
      <name val="楷体_GB2312"/>
      <family val="3"/>
      <charset val="134"/>
    </font>
    <font>
      <sz val="10"/>
      <color theme="1"/>
      <name val="Arial"/>
      <family val="2"/>
    </font>
    <font>
      <sz val="20"/>
      <color theme="1"/>
      <name val="宋体"/>
      <family val="3"/>
      <charset val="134"/>
      <scheme val="minor"/>
    </font>
    <font>
      <sz val="11"/>
      <name val="Arial"/>
      <family val="2"/>
    </font>
    <font>
      <sz val="10"/>
      <color indexed="8"/>
      <name val="微软雅黑"/>
      <family val="2"/>
      <charset val="134"/>
    </font>
    <font>
      <sz val="9"/>
      <name val="宋体"/>
      <family val="2"/>
      <charset val="134"/>
    </font>
    <font>
      <sz val="16"/>
      <name val="宋体"/>
      <family val="2"/>
      <charset val="134"/>
    </font>
    <font>
      <sz val="16"/>
      <name val="宋体"/>
      <family val="3"/>
      <charset val="134"/>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s>
  <fills count="6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55"/>
        <bgColor indexed="64"/>
      </patternFill>
    </fill>
    <fill>
      <patternFill patternType="solid">
        <fgColor rgb="FFF2F2F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45"/>
      </patternFill>
    </fill>
    <fill>
      <patternFill patternType="solid">
        <fgColor indexed="42"/>
      </patternFill>
    </fill>
    <fill>
      <patternFill patternType="solid">
        <fgColor theme="0" tint="-0.14996795556505021"/>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189">
    <xf numFmtId="177" fontId="0" fillId="0" borderId="0">
      <alignment vertical="center"/>
    </xf>
    <xf numFmtId="43" fontId="1" fillId="0" borderId="0" applyFont="0" applyFill="0" applyBorder="0" applyAlignment="0" applyProtection="0">
      <alignment vertical="center"/>
    </xf>
    <xf numFmtId="177" fontId="17" fillId="0" borderId="0"/>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19" fillId="0" borderId="0" applyNumberForma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4" fillId="0" borderId="16"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1" fillId="0" borderId="17"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18" applyNumberFormat="0" applyFill="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43" fontId="4" fillId="0" borderId="0" applyFont="0" applyFill="0" applyBorder="0" applyAlignment="0" applyProtection="0">
      <alignment vertical="center"/>
    </xf>
    <xf numFmtId="177" fontId="28" fillId="0" borderId="0">
      <alignment vertical="center"/>
    </xf>
    <xf numFmtId="177" fontId="29" fillId="0" borderId="0"/>
    <xf numFmtId="177" fontId="1" fillId="0" borderId="0">
      <alignment vertical="center"/>
    </xf>
    <xf numFmtId="43" fontId="18" fillId="0" borderId="0" applyFont="0" applyFill="0" applyBorder="0" applyAlignment="0" applyProtection="0">
      <alignment vertical="center"/>
    </xf>
    <xf numFmtId="43" fontId="14" fillId="0" borderId="0" applyFont="0" applyFill="0" applyBorder="0" applyAlignment="0" applyProtection="0"/>
    <xf numFmtId="43" fontId="14" fillId="0" borderId="0" applyFont="0" applyFill="0" applyBorder="0" applyAlignment="0" applyProtection="0">
      <alignment vertical="center"/>
    </xf>
    <xf numFmtId="177" fontId="14" fillId="0" borderId="0"/>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177" fontId="18" fillId="0" borderId="0">
      <alignment vertical="center"/>
    </xf>
    <xf numFmtId="177" fontId="14" fillId="0" borderId="0"/>
    <xf numFmtId="177" fontId="1" fillId="0" borderId="0">
      <alignment vertical="center"/>
    </xf>
    <xf numFmtId="177" fontId="1" fillId="0" borderId="0">
      <alignment vertical="center"/>
    </xf>
    <xf numFmtId="177" fontId="14" fillId="0" borderId="0">
      <alignment vertical="center"/>
    </xf>
    <xf numFmtId="177" fontId="33" fillId="54" borderId="10" applyNumberFormat="0" applyAlignment="0" applyProtection="0">
      <alignment vertical="center"/>
    </xf>
    <xf numFmtId="177" fontId="14" fillId="0" borderId="0"/>
    <xf numFmtId="43" fontId="18" fillId="0" borderId="0" applyFont="0" applyFill="0" applyBorder="0" applyAlignment="0" applyProtection="0">
      <alignment vertical="center"/>
    </xf>
    <xf numFmtId="177" fontId="10" fillId="0" borderId="0"/>
    <xf numFmtId="177" fontId="34" fillId="38" borderId="0" applyNumberFormat="0" applyBorder="0" applyAlignment="0" applyProtection="0">
      <alignment vertical="center"/>
    </xf>
    <xf numFmtId="177" fontId="2" fillId="0" borderId="19" applyNumberFormat="0" applyFill="0" applyAlignment="0" applyProtection="0">
      <alignment vertical="center"/>
    </xf>
    <xf numFmtId="177" fontId="35" fillId="51" borderId="20" applyNumberFormat="0" applyAlignment="0" applyProtection="0">
      <alignment vertical="center"/>
    </xf>
    <xf numFmtId="177" fontId="36" fillId="53" borderId="21" applyNumberFormat="0" applyAlignment="0" applyProtection="0">
      <alignment vertical="center"/>
    </xf>
    <xf numFmtId="177" fontId="37" fillId="0" borderId="0" applyNumberFormat="0" applyFill="0" applyBorder="0" applyAlignment="0" applyProtection="0">
      <alignment vertical="center"/>
    </xf>
    <xf numFmtId="177" fontId="31" fillId="0" borderId="0" applyNumberFormat="0" applyFill="0" applyBorder="0" applyAlignment="0" applyProtection="0">
      <alignment vertical="center"/>
    </xf>
    <xf numFmtId="177" fontId="38" fillId="0" borderId="22" applyNumberFormat="0" applyFill="0" applyAlignment="0" applyProtection="0">
      <alignment vertical="center"/>
    </xf>
    <xf numFmtId="177" fontId="20" fillId="55" borderId="0" applyNumberFormat="0" applyBorder="0" applyAlignment="0" applyProtection="0">
      <alignment vertical="center"/>
    </xf>
    <xf numFmtId="177" fontId="20" fillId="56" borderId="0" applyNumberFormat="0" applyBorder="0" applyAlignment="0" applyProtection="0">
      <alignment vertical="center"/>
    </xf>
    <xf numFmtId="177" fontId="20" fillId="57" borderId="0" applyNumberFormat="0" applyBorder="0" applyAlignment="0" applyProtection="0">
      <alignment vertical="center"/>
    </xf>
    <xf numFmtId="177" fontId="20" fillId="47" borderId="0" applyNumberFormat="0" applyBorder="0" applyAlignment="0" applyProtection="0">
      <alignment vertical="center"/>
    </xf>
    <xf numFmtId="177" fontId="20" fillId="49" borderId="0" applyNumberFormat="0" applyBorder="0" applyAlignment="0" applyProtection="0">
      <alignment vertical="center"/>
    </xf>
    <xf numFmtId="177" fontId="20" fillId="58" borderId="0" applyNumberFormat="0" applyBorder="0" applyAlignment="0" applyProtection="0">
      <alignment vertical="center"/>
    </xf>
    <xf numFmtId="177" fontId="39" fillId="59" borderId="0" applyNumberFormat="0" applyBorder="0" applyAlignment="0" applyProtection="0">
      <alignment vertical="center"/>
    </xf>
    <xf numFmtId="177" fontId="40" fillId="51" borderId="23" applyNumberFormat="0" applyAlignment="0" applyProtection="0">
      <alignment vertical="center"/>
    </xf>
    <xf numFmtId="177" fontId="41" fillId="41" borderId="20" applyNumberFormat="0" applyAlignment="0" applyProtection="0">
      <alignment vertical="center"/>
    </xf>
    <xf numFmtId="177" fontId="14" fillId="60" borderId="24" applyNumberFormat="0" applyFont="0" applyAlignment="0" applyProtection="0">
      <alignment vertical="center"/>
    </xf>
    <xf numFmtId="177" fontId="2" fillId="0" borderId="19" applyNumberFormat="0" applyFill="0" applyAlignment="0" applyProtection="0">
      <alignment vertical="center"/>
    </xf>
    <xf numFmtId="177" fontId="35" fillId="51" borderId="20" applyNumberFormat="0" applyAlignment="0" applyProtection="0">
      <alignment vertical="center"/>
    </xf>
    <xf numFmtId="177" fontId="40" fillId="51" borderId="23" applyNumberFormat="0" applyAlignment="0" applyProtection="0">
      <alignment vertical="center"/>
    </xf>
    <xf numFmtId="177" fontId="41" fillId="41" borderId="20" applyNumberFormat="0" applyAlignment="0" applyProtection="0">
      <alignment vertical="center"/>
    </xf>
    <xf numFmtId="177" fontId="14" fillId="60" borderId="24" applyNumberFormat="0" applyFont="0" applyAlignment="0" applyProtection="0">
      <alignment vertical="center"/>
    </xf>
    <xf numFmtId="177" fontId="28" fillId="21" borderId="0" applyNumberFormat="0" applyBorder="0" applyAlignment="0" applyProtection="0">
      <alignment vertical="center"/>
    </xf>
    <xf numFmtId="177" fontId="28" fillId="21" borderId="0" applyNumberFormat="0" applyBorder="0" applyAlignment="0" applyProtection="0">
      <alignment vertical="center"/>
    </xf>
    <xf numFmtId="177" fontId="28" fillId="21" borderId="0" applyNumberFormat="0" applyBorder="0" applyAlignment="0" applyProtection="0">
      <alignment vertical="center"/>
    </xf>
    <xf numFmtId="177" fontId="28" fillId="21" borderId="0" applyNumberFormat="0" applyBorder="0" applyAlignment="0" applyProtection="0">
      <alignment vertical="center"/>
    </xf>
    <xf numFmtId="177" fontId="28" fillId="21"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6" borderId="0" applyNumberFormat="0" applyBorder="0" applyAlignment="0" applyProtection="0">
      <alignment vertical="center"/>
    </xf>
    <xf numFmtId="177" fontId="28" fillId="26" borderId="0" applyNumberFormat="0" applyBorder="0" applyAlignment="0" applyProtection="0">
      <alignment vertical="center"/>
    </xf>
    <xf numFmtId="177" fontId="28" fillId="26" borderId="0" applyNumberFormat="0" applyBorder="0" applyAlignment="0" applyProtection="0">
      <alignment vertical="center"/>
    </xf>
    <xf numFmtId="177" fontId="28" fillId="26"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42" fillId="15" borderId="0" applyNumberFormat="0" applyBorder="0" applyAlignment="0" applyProtection="0">
      <alignment vertical="center"/>
    </xf>
    <xf numFmtId="177" fontId="42" fillId="15" borderId="0" applyNumberFormat="0" applyBorder="0" applyAlignment="0" applyProtection="0">
      <alignment vertical="center"/>
    </xf>
    <xf numFmtId="177" fontId="42" fillId="15" borderId="0" applyNumberFormat="0" applyBorder="0" applyAlignment="0" applyProtection="0">
      <alignment vertical="center"/>
    </xf>
    <xf numFmtId="177" fontId="42" fillId="15" borderId="0" applyNumberFormat="0" applyBorder="0" applyAlignment="0" applyProtection="0">
      <alignment vertical="center"/>
    </xf>
    <xf numFmtId="177" fontId="42" fillId="15" borderId="0" applyNumberFormat="0" applyBorder="0" applyAlignment="0" applyProtection="0">
      <alignment vertical="center"/>
    </xf>
    <xf numFmtId="177" fontId="42" fillId="15" borderId="0" applyNumberFormat="0" applyBorder="0" applyAlignment="0" applyProtection="0">
      <alignment vertical="center"/>
    </xf>
    <xf numFmtId="177" fontId="42" fillId="19" borderId="0" applyNumberFormat="0" applyBorder="0" applyAlignment="0" applyProtection="0">
      <alignment vertical="center"/>
    </xf>
    <xf numFmtId="177" fontId="42" fillId="19" borderId="0" applyNumberFormat="0" applyBorder="0" applyAlignment="0" applyProtection="0">
      <alignment vertical="center"/>
    </xf>
    <xf numFmtId="177" fontId="42" fillId="19" borderId="0" applyNumberFormat="0" applyBorder="0" applyAlignment="0" applyProtection="0">
      <alignment vertical="center"/>
    </xf>
    <xf numFmtId="177" fontId="42" fillId="19" borderId="0" applyNumberFormat="0" applyBorder="0" applyAlignment="0" applyProtection="0">
      <alignment vertical="center"/>
    </xf>
    <xf numFmtId="177" fontId="42" fillId="19" borderId="0" applyNumberFormat="0" applyBorder="0" applyAlignment="0" applyProtection="0">
      <alignment vertical="center"/>
    </xf>
    <xf numFmtId="177" fontId="42" fillId="19" borderId="0" applyNumberFormat="0" applyBorder="0" applyAlignment="0" applyProtection="0">
      <alignment vertical="center"/>
    </xf>
    <xf numFmtId="177" fontId="42" fillId="23" borderId="0" applyNumberFormat="0" applyBorder="0" applyAlignment="0" applyProtection="0">
      <alignment vertical="center"/>
    </xf>
    <xf numFmtId="177" fontId="42" fillId="23" borderId="0" applyNumberFormat="0" applyBorder="0" applyAlignment="0" applyProtection="0">
      <alignment vertical="center"/>
    </xf>
    <xf numFmtId="177" fontId="42" fillId="23" borderId="0" applyNumberFormat="0" applyBorder="0" applyAlignment="0" applyProtection="0">
      <alignment vertical="center"/>
    </xf>
    <xf numFmtId="177" fontId="42" fillId="23" borderId="0" applyNumberFormat="0" applyBorder="0" applyAlignment="0" applyProtection="0">
      <alignment vertical="center"/>
    </xf>
    <xf numFmtId="177" fontId="42" fillId="23" borderId="0" applyNumberFormat="0" applyBorder="0" applyAlignment="0" applyProtection="0">
      <alignment vertical="center"/>
    </xf>
    <xf numFmtId="177" fontId="42" fillId="23" borderId="0" applyNumberFormat="0" applyBorder="0" applyAlignment="0" applyProtection="0">
      <alignment vertical="center"/>
    </xf>
    <xf numFmtId="177" fontId="42" fillId="27" borderId="0" applyNumberFormat="0" applyBorder="0" applyAlignment="0" applyProtection="0">
      <alignment vertical="center"/>
    </xf>
    <xf numFmtId="177" fontId="42" fillId="27" borderId="0" applyNumberFormat="0" applyBorder="0" applyAlignment="0" applyProtection="0">
      <alignment vertical="center"/>
    </xf>
    <xf numFmtId="177" fontId="42" fillId="27" borderId="0" applyNumberFormat="0" applyBorder="0" applyAlignment="0" applyProtection="0">
      <alignment vertical="center"/>
    </xf>
    <xf numFmtId="177" fontId="42" fillId="27" borderId="0" applyNumberFormat="0" applyBorder="0" applyAlignment="0" applyProtection="0">
      <alignment vertical="center"/>
    </xf>
    <xf numFmtId="177" fontId="42" fillId="27" borderId="0" applyNumberFormat="0" applyBorder="0" applyAlignment="0" applyProtection="0">
      <alignment vertical="center"/>
    </xf>
    <xf numFmtId="177" fontId="42" fillId="27" borderId="0" applyNumberFormat="0" applyBorder="0" applyAlignment="0" applyProtection="0">
      <alignment vertical="center"/>
    </xf>
    <xf numFmtId="177" fontId="42" fillId="31" borderId="0" applyNumberFormat="0" applyBorder="0" applyAlignment="0" applyProtection="0">
      <alignment vertical="center"/>
    </xf>
    <xf numFmtId="177" fontId="42" fillId="31" borderId="0" applyNumberFormat="0" applyBorder="0" applyAlignment="0" applyProtection="0">
      <alignment vertical="center"/>
    </xf>
    <xf numFmtId="177" fontId="42" fillId="31" borderId="0" applyNumberFormat="0" applyBorder="0" applyAlignment="0" applyProtection="0">
      <alignment vertical="center"/>
    </xf>
    <xf numFmtId="177" fontId="42" fillId="31" borderId="0" applyNumberFormat="0" applyBorder="0" applyAlignment="0" applyProtection="0">
      <alignment vertical="center"/>
    </xf>
    <xf numFmtId="177" fontId="42" fillId="31" borderId="0" applyNumberFormat="0" applyBorder="0" applyAlignment="0" applyProtection="0">
      <alignment vertical="center"/>
    </xf>
    <xf numFmtId="177" fontId="42" fillId="31" borderId="0" applyNumberFormat="0" applyBorder="0" applyAlignment="0" applyProtection="0">
      <alignment vertical="center"/>
    </xf>
    <xf numFmtId="177" fontId="42" fillId="35" borderId="0" applyNumberFormat="0" applyBorder="0" applyAlignment="0" applyProtection="0">
      <alignment vertical="center"/>
    </xf>
    <xf numFmtId="177" fontId="42" fillId="35" borderId="0" applyNumberFormat="0" applyBorder="0" applyAlignment="0" applyProtection="0">
      <alignment vertical="center"/>
    </xf>
    <xf numFmtId="177" fontId="42" fillId="35" borderId="0" applyNumberFormat="0" applyBorder="0" applyAlignment="0" applyProtection="0">
      <alignment vertical="center"/>
    </xf>
    <xf numFmtId="177" fontId="42" fillId="35" borderId="0" applyNumberFormat="0" applyBorder="0" applyAlignment="0" applyProtection="0">
      <alignment vertical="center"/>
    </xf>
    <xf numFmtId="177" fontId="42" fillId="35" borderId="0" applyNumberFormat="0" applyBorder="0" applyAlignment="0" applyProtection="0">
      <alignment vertical="center"/>
    </xf>
    <xf numFmtId="177" fontId="42" fillId="35" borderId="0" applyNumberFormat="0" applyBorder="0" applyAlignment="0" applyProtection="0">
      <alignment vertical="center"/>
    </xf>
    <xf numFmtId="177" fontId="43" fillId="0" borderId="7" applyNumberFormat="0" applyFill="0" applyAlignment="0" applyProtection="0">
      <alignment vertical="center"/>
    </xf>
    <xf numFmtId="177" fontId="43" fillId="0" borderId="7" applyNumberFormat="0" applyFill="0" applyAlignment="0" applyProtection="0">
      <alignment vertical="center"/>
    </xf>
    <xf numFmtId="177" fontId="43" fillId="0" borderId="7" applyNumberFormat="0" applyFill="0" applyAlignment="0" applyProtection="0">
      <alignment vertical="center"/>
    </xf>
    <xf numFmtId="177" fontId="43" fillId="0" borderId="7" applyNumberFormat="0" applyFill="0" applyAlignment="0" applyProtection="0">
      <alignment vertical="center"/>
    </xf>
    <xf numFmtId="177" fontId="43" fillId="0" borderId="7" applyNumberFormat="0" applyFill="0" applyAlignment="0" applyProtection="0">
      <alignment vertical="center"/>
    </xf>
    <xf numFmtId="177" fontId="43" fillId="0" borderId="7" applyNumberFormat="0" applyFill="0" applyAlignment="0" applyProtection="0">
      <alignment vertical="center"/>
    </xf>
    <xf numFmtId="177" fontId="44" fillId="0" borderId="8" applyNumberFormat="0" applyFill="0" applyAlignment="0" applyProtection="0">
      <alignment vertical="center"/>
    </xf>
    <xf numFmtId="177" fontId="44" fillId="0" borderId="8" applyNumberFormat="0" applyFill="0" applyAlignment="0" applyProtection="0">
      <alignment vertical="center"/>
    </xf>
    <xf numFmtId="177" fontId="44" fillId="0" borderId="8" applyNumberFormat="0" applyFill="0" applyAlignment="0" applyProtection="0">
      <alignment vertical="center"/>
    </xf>
    <xf numFmtId="177" fontId="44" fillId="0" borderId="8" applyNumberFormat="0" applyFill="0" applyAlignment="0" applyProtection="0">
      <alignment vertical="center"/>
    </xf>
    <xf numFmtId="177" fontId="44" fillId="0" borderId="8" applyNumberFormat="0" applyFill="0" applyAlignment="0" applyProtection="0">
      <alignment vertical="center"/>
    </xf>
    <xf numFmtId="177" fontId="44" fillId="0" borderId="8" applyNumberFormat="0" applyFill="0" applyAlignment="0" applyProtection="0">
      <alignment vertical="center"/>
    </xf>
    <xf numFmtId="177" fontId="45" fillId="0" borderId="9" applyNumberFormat="0" applyFill="0" applyAlignment="0" applyProtection="0">
      <alignment vertical="center"/>
    </xf>
    <xf numFmtId="177" fontId="45" fillId="0" borderId="9" applyNumberFormat="0" applyFill="0" applyAlignment="0" applyProtection="0">
      <alignment vertical="center"/>
    </xf>
    <xf numFmtId="177" fontId="45" fillId="0" borderId="9" applyNumberFormat="0" applyFill="0" applyAlignment="0" applyProtection="0">
      <alignment vertical="center"/>
    </xf>
    <xf numFmtId="177" fontId="45" fillId="0" borderId="9" applyNumberFormat="0" applyFill="0" applyAlignment="0" applyProtection="0">
      <alignment vertical="center"/>
    </xf>
    <xf numFmtId="177" fontId="45" fillId="0" borderId="9" applyNumberFormat="0" applyFill="0" applyAlignment="0" applyProtection="0">
      <alignment vertical="center"/>
    </xf>
    <xf numFmtId="177" fontId="45" fillId="0" borderId="9" applyNumberFormat="0" applyFill="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6" fillId="0" borderId="0" applyNumberFormat="0" applyFill="0" applyBorder="0" applyAlignment="0" applyProtection="0">
      <alignment vertical="center"/>
    </xf>
    <xf numFmtId="177" fontId="47" fillId="6" borderId="0" applyNumberFormat="0" applyBorder="0" applyAlignment="0" applyProtection="0">
      <alignment vertical="center"/>
    </xf>
    <xf numFmtId="177" fontId="47" fillId="6" borderId="0" applyNumberFormat="0" applyBorder="0" applyAlignment="0" applyProtection="0">
      <alignment vertical="center"/>
    </xf>
    <xf numFmtId="177" fontId="47" fillId="6" borderId="0" applyNumberFormat="0" applyBorder="0" applyAlignment="0" applyProtection="0">
      <alignment vertical="center"/>
    </xf>
    <xf numFmtId="177" fontId="47" fillId="6" borderId="0" applyNumberFormat="0" applyBorder="0" applyAlignment="0" applyProtection="0">
      <alignment vertical="center"/>
    </xf>
    <xf numFmtId="177" fontId="47" fillId="6" borderId="0" applyNumberFormat="0" applyBorder="0" applyAlignment="0" applyProtection="0">
      <alignment vertical="center"/>
    </xf>
    <xf numFmtId="177" fontId="47" fillId="6" borderId="0" applyNumberFormat="0" applyBorder="0" applyAlignment="0" applyProtection="0">
      <alignment vertical="center"/>
    </xf>
    <xf numFmtId="177" fontId="28" fillId="0" borderId="0">
      <alignment vertical="center"/>
    </xf>
    <xf numFmtId="177" fontId="14" fillId="0" borderId="0">
      <alignment vertical="center"/>
    </xf>
    <xf numFmtId="177" fontId="28" fillId="0" borderId="0">
      <alignment vertical="center"/>
    </xf>
    <xf numFmtId="177" fontId="28" fillId="0" borderId="0">
      <alignment vertical="center"/>
    </xf>
    <xf numFmtId="177" fontId="28" fillId="0" borderId="0">
      <alignment vertical="center"/>
    </xf>
    <xf numFmtId="177" fontId="28" fillId="0" borderId="0">
      <alignment vertical="center"/>
    </xf>
    <xf numFmtId="177" fontId="28" fillId="0" borderId="0">
      <alignment vertical="center"/>
    </xf>
    <xf numFmtId="177" fontId="56" fillId="0" borderId="0">
      <alignment vertical="center"/>
    </xf>
    <xf numFmtId="177" fontId="14" fillId="0" borderId="0"/>
    <xf numFmtId="177" fontId="48" fillId="5" borderId="0" applyNumberFormat="0" applyBorder="0" applyAlignment="0" applyProtection="0">
      <alignment vertical="center"/>
    </xf>
    <xf numFmtId="177" fontId="48" fillId="5" borderId="0" applyNumberFormat="0" applyBorder="0" applyAlignment="0" applyProtection="0">
      <alignment vertical="center"/>
    </xf>
    <xf numFmtId="177" fontId="48" fillId="5" borderId="0" applyNumberFormat="0" applyBorder="0" applyAlignment="0" applyProtection="0">
      <alignment vertical="center"/>
    </xf>
    <xf numFmtId="177" fontId="48" fillId="5" borderId="0" applyNumberFormat="0" applyBorder="0" applyAlignment="0" applyProtection="0">
      <alignment vertical="center"/>
    </xf>
    <xf numFmtId="177" fontId="48" fillId="5" borderId="0" applyNumberFormat="0" applyBorder="0" applyAlignment="0" applyProtection="0">
      <alignment vertical="center"/>
    </xf>
    <xf numFmtId="177" fontId="48" fillId="5" borderId="0" applyNumberFormat="0" applyBorder="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33" fillId="9" borderId="10" applyNumberFormat="0" applyAlignment="0" applyProtection="0">
      <alignment vertical="center"/>
    </xf>
    <xf numFmtId="177" fontId="33" fillId="9" borderId="10" applyNumberFormat="0" applyAlignment="0" applyProtection="0">
      <alignment vertical="center"/>
    </xf>
    <xf numFmtId="177" fontId="33" fillId="9" borderId="10" applyNumberFormat="0" applyAlignment="0" applyProtection="0">
      <alignment vertical="center"/>
    </xf>
    <xf numFmtId="177" fontId="33" fillId="9" borderId="10" applyNumberFormat="0" applyAlignment="0" applyProtection="0">
      <alignment vertical="center"/>
    </xf>
    <xf numFmtId="177" fontId="33" fillId="9" borderId="10" applyNumberFormat="0" applyAlignment="0" applyProtection="0">
      <alignment vertical="center"/>
    </xf>
    <xf numFmtId="177" fontId="33" fillId="9" borderId="10" applyNumberFormat="0" applyAlignment="0" applyProtection="0">
      <alignment vertical="center"/>
    </xf>
    <xf numFmtId="177" fontId="49" fillId="10" borderId="13" applyNumberFormat="0" applyAlignment="0" applyProtection="0">
      <alignment vertical="center"/>
    </xf>
    <xf numFmtId="177" fontId="49" fillId="10" borderId="13" applyNumberFormat="0" applyAlignment="0" applyProtection="0">
      <alignment vertical="center"/>
    </xf>
    <xf numFmtId="177" fontId="49" fillId="10" borderId="13" applyNumberFormat="0" applyAlignment="0" applyProtection="0">
      <alignment vertical="center"/>
    </xf>
    <xf numFmtId="177" fontId="49" fillId="10" borderId="13" applyNumberFormat="0" applyAlignment="0" applyProtection="0">
      <alignment vertical="center"/>
    </xf>
    <xf numFmtId="177" fontId="49" fillId="10" borderId="13" applyNumberFormat="0" applyAlignment="0" applyProtection="0">
      <alignment vertical="center"/>
    </xf>
    <xf numFmtId="177" fontId="49" fillId="10" borderId="13" applyNumberFormat="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1" fillId="0" borderId="0" applyNumberFormat="0" applyFill="0" applyBorder="0" applyAlignment="0" applyProtection="0">
      <alignment vertical="center"/>
    </xf>
    <xf numFmtId="177" fontId="51" fillId="0" borderId="0" applyNumberFormat="0" applyFill="0" applyBorder="0" applyAlignment="0" applyProtection="0">
      <alignment vertical="center"/>
    </xf>
    <xf numFmtId="177" fontId="51" fillId="0" borderId="0" applyNumberFormat="0" applyFill="0" applyBorder="0" applyAlignment="0" applyProtection="0">
      <alignment vertical="center"/>
    </xf>
    <xf numFmtId="177" fontId="51" fillId="0" borderId="0" applyNumberFormat="0" applyFill="0" applyBorder="0" applyAlignment="0" applyProtection="0">
      <alignment vertical="center"/>
    </xf>
    <xf numFmtId="177" fontId="51" fillId="0" borderId="0" applyNumberFormat="0" applyFill="0" applyBorder="0" applyAlignment="0" applyProtection="0">
      <alignment vertical="center"/>
    </xf>
    <xf numFmtId="177" fontId="51" fillId="0" borderId="0" applyNumberFormat="0" applyFill="0" applyBorder="0" applyAlignment="0" applyProtection="0">
      <alignment vertical="center"/>
    </xf>
    <xf numFmtId="177" fontId="52" fillId="0" borderId="12" applyNumberFormat="0" applyFill="0" applyAlignment="0" applyProtection="0">
      <alignment vertical="center"/>
    </xf>
    <xf numFmtId="177" fontId="52" fillId="0" borderId="12" applyNumberFormat="0" applyFill="0" applyAlignment="0" applyProtection="0">
      <alignment vertical="center"/>
    </xf>
    <xf numFmtId="177" fontId="52" fillId="0" borderId="12" applyNumberFormat="0" applyFill="0" applyAlignment="0" applyProtection="0">
      <alignment vertical="center"/>
    </xf>
    <xf numFmtId="177" fontId="52" fillId="0" borderId="12" applyNumberFormat="0" applyFill="0" applyAlignment="0" applyProtection="0">
      <alignment vertical="center"/>
    </xf>
    <xf numFmtId="177" fontId="52" fillId="0" borderId="12" applyNumberFormat="0" applyFill="0" applyAlignment="0" applyProtection="0">
      <alignment vertical="center"/>
    </xf>
    <xf numFmtId="177" fontId="52" fillId="0" borderId="12" applyNumberFormat="0" applyFill="0" applyAlignment="0" applyProtection="0">
      <alignment vertical="center"/>
    </xf>
    <xf numFmtId="177" fontId="42" fillId="12" borderId="0" applyNumberFormat="0" applyBorder="0" applyAlignment="0" applyProtection="0">
      <alignment vertical="center"/>
    </xf>
    <xf numFmtId="177" fontId="42" fillId="12" borderId="0" applyNumberFormat="0" applyBorder="0" applyAlignment="0" applyProtection="0">
      <alignment vertical="center"/>
    </xf>
    <xf numFmtId="177" fontId="42" fillId="12" borderId="0" applyNumberFormat="0" applyBorder="0" applyAlignment="0" applyProtection="0">
      <alignment vertical="center"/>
    </xf>
    <xf numFmtId="177" fontId="42" fillId="12" borderId="0" applyNumberFormat="0" applyBorder="0" applyAlignment="0" applyProtection="0">
      <alignment vertical="center"/>
    </xf>
    <xf numFmtId="177" fontId="42" fillId="12" borderId="0" applyNumberFormat="0" applyBorder="0" applyAlignment="0" applyProtection="0">
      <alignment vertical="center"/>
    </xf>
    <xf numFmtId="177" fontId="42" fillId="12" borderId="0" applyNumberFormat="0" applyBorder="0" applyAlignment="0" applyProtection="0">
      <alignment vertical="center"/>
    </xf>
    <xf numFmtId="177" fontId="42" fillId="16" borderId="0" applyNumberFormat="0" applyBorder="0" applyAlignment="0" applyProtection="0">
      <alignment vertical="center"/>
    </xf>
    <xf numFmtId="177" fontId="42" fillId="16" borderId="0" applyNumberFormat="0" applyBorder="0" applyAlignment="0" applyProtection="0">
      <alignment vertical="center"/>
    </xf>
    <xf numFmtId="177" fontId="42" fillId="16" borderId="0" applyNumberFormat="0" applyBorder="0" applyAlignment="0" applyProtection="0">
      <alignment vertical="center"/>
    </xf>
    <xf numFmtId="177" fontId="42" fillId="16" borderId="0" applyNumberFormat="0" applyBorder="0" applyAlignment="0" applyProtection="0">
      <alignment vertical="center"/>
    </xf>
    <xf numFmtId="177" fontId="42" fillId="16" borderId="0" applyNumberFormat="0" applyBorder="0" applyAlignment="0" applyProtection="0">
      <alignment vertical="center"/>
    </xf>
    <xf numFmtId="177" fontId="42" fillId="16" borderId="0" applyNumberFormat="0" applyBorder="0" applyAlignment="0" applyProtection="0">
      <alignment vertical="center"/>
    </xf>
    <xf numFmtId="177" fontId="42" fillId="20" borderId="0" applyNumberFormat="0" applyBorder="0" applyAlignment="0" applyProtection="0">
      <alignment vertical="center"/>
    </xf>
    <xf numFmtId="177" fontId="42" fillId="20" borderId="0" applyNumberFormat="0" applyBorder="0" applyAlignment="0" applyProtection="0">
      <alignment vertical="center"/>
    </xf>
    <xf numFmtId="177" fontId="42" fillId="20" borderId="0" applyNumberFormat="0" applyBorder="0" applyAlignment="0" applyProtection="0">
      <alignment vertical="center"/>
    </xf>
    <xf numFmtId="177" fontId="42" fillId="20" borderId="0" applyNumberFormat="0" applyBorder="0" applyAlignment="0" applyProtection="0">
      <alignment vertical="center"/>
    </xf>
    <xf numFmtId="177" fontId="42" fillId="20" borderId="0" applyNumberFormat="0" applyBorder="0" applyAlignment="0" applyProtection="0">
      <alignment vertical="center"/>
    </xf>
    <xf numFmtId="177" fontId="42" fillId="20" borderId="0" applyNumberFormat="0" applyBorder="0" applyAlignment="0" applyProtection="0">
      <alignment vertical="center"/>
    </xf>
    <xf numFmtId="177" fontId="42" fillId="24" borderId="0" applyNumberFormat="0" applyBorder="0" applyAlignment="0" applyProtection="0">
      <alignment vertical="center"/>
    </xf>
    <xf numFmtId="177" fontId="42" fillId="24" borderId="0" applyNumberFormat="0" applyBorder="0" applyAlignment="0" applyProtection="0">
      <alignment vertical="center"/>
    </xf>
    <xf numFmtId="177" fontId="42" fillId="24" borderId="0" applyNumberFormat="0" applyBorder="0" applyAlignment="0" applyProtection="0">
      <alignment vertical="center"/>
    </xf>
    <xf numFmtId="177" fontId="42" fillId="24" borderId="0" applyNumberFormat="0" applyBorder="0" applyAlignment="0" applyProtection="0">
      <alignment vertical="center"/>
    </xf>
    <xf numFmtId="177" fontId="42" fillId="24" borderId="0" applyNumberFormat="0" applyBorder="0" applyAlignment="0" applyProtection="0">
      <alignment vertical="center"/>
    </xf>
    <xf numFmtId="177" fontId="42" fillId="24" borderId="0" applyNumberFormat="0" applyBorder="0" applyAlignment="0" applyProtection="0">
      <alignment vertical="center"/>
    </xf>
    <xf numFmtId="177" fontId="42" fillId="28" borderId="0" applyNumberFormat="0" applyBorder="0" applyAlignment="0" applyProtection="0">
      <alignment vertical="center"/>
    </xf>
    <xf numFmtId="177" fontId="42" fillId="28" borderId="0" applyNumberFormat="0" applyBorder="0" applyAlignment="0" applyProtection="0">
      <alignment vertical="center"/>
    </xf>
    <xf numFmtId="177" fontId="42" fillId="28" borderId="0" applyNumberFormat="0" applyBorder="0" applyAlignment="0" applyProtection="0">
      <alignment vertical="center"/>
    </xf>
    <xf numFmtId="177" fontId="42" fillId="28" borderId="0" applyNumberFormat="0" applyBorder="0" applyAlignment="0" applyProtection="0">
      <alignment vertical="center"/>
    </xf>
    <xf numFmtId="177" fontId="42" fillId="28" borderId="0" applyNumberFormat="0" applyBorder="0" applyAlignment="0" applyProtection="0">
      <alignment vertical="center"/>
    </xf>
    <xf numFmtId="177" fontId="42" fillId="28" borderId="0" applyNumberFormat="0" applyBorder="0" applyAlignment="0" applyProtection="0">
      <alignment vertical="center"/>
    </xf>
    <xf numFmtId="177" fontId="42" fillId="32" borderId="0" applyNumberFormat="0" applyBorder="0" applyAlignment="0" applyProtection="0">
      <alignment vertical="center"/>
    </xf>
    <xf numFmtId="177" fontId="42" fillId="32" borderId="0" applyNumberFormat="0" applyBorder="0" applyAlignment="0" applyProtection="0">
      <alignment vertical="center"/>
    </xf>
    <xf numFmtId="177" fontId="42" fillId="32" borderId="0" applyNumberFormat="0" applyBorder="0" applyAlignment="0" applyProtection="0">
      <alignment vertical="center"/>
    </xf>
    <xf numFmtId="177" fontId="42" fillId="32" borderId="0" applyNumberFormat="0" applyBorder="0" applyAlignment="0" applyProtection="0">
      <alignment vertical="center"/>
    </xf>
    <xf numFmtId="177" fontId="42" fillId="32" borderId="0" applyNumberFormat="0" applyBorder="0" applyAlignment="0" applyProtection="0">
      <alignment vertical="center"/>
    </xf>
    <xf numFmtId="177" fontId="42" fillId="32" borderId="0" applyNumberFormat="0" applyBorder="0" applyAlignment="0" applyProtection="0">
      <alignment vertical="center"/>
    </xf>
    <xf numFmtId="177" fontId="53" fillId="7" borderId="0" applyNumberFormat="0" applyBorder="0" applyAlignment="0" applyProtection="0">
      <alignment vertical="center"/>
    </xf>
    <xf numFmtId="177" fontId="53" fillId="7" borderId="0" applyNumberFormat="0" applyBorder="0" applyAlignment="0" applyProtection="0">
      <alignment vertical="center"/>
    </xf>
    <xf numFmtId="177" fontId="53" fillId="7" borderId="0" applyNumberFormat="0" applyBorder="0" applyAlignment="0" applyProtection="0">
      <alignment vertical="center"/>
    </xf>
    <xf numFmtId="177" fontId="53" fillId="7" borderId="0" applyNumberFormat="0" applyBorder="0" applyAlignment="0" applyProtection="0">
      <alignment vertical="center"/>
    </xf>
    <xf numFmtId="177" fontId="53" fillId="7" borderId="0" applyNumberFormat="0" applyBorder="0" applyAlignment="0" applyProtection="0">
      <alignment vertical="center"/>
    </xf>
    <xf numFmtId="177" fontId="53" fillId="7" borderId="0" applyNumberFormat="0" applyBorder="0" applyAlignment="0" applyProtection="0">
      <alignment vertical="center"/>
    </xf>
    <xf numFmtId="177" fontId="54" fillId="9" borderId="11" applyNumberFormat="0" applyAlignment="0" applyProtection="0">
      <alignment vertical="center"/>
    </xf>
    <xf numFmtId="177" fontId="54" fillId="9" borderId="11" applyNumberFormat="0" applyAlignment="0" applyProtection="0">
      <alignment vertical="center"/>
    </xf>
    <xf numFmtId="177" fontId="54" fillId="9" borderId="11" applyNumberFormat="0" applyAlignment="0" applyProtection="0">
      <alignment vertical="center"/>
    </xf>
    <xf numFmtId="177" fontId="54" fillId="9" borderId="11" applyNumberFormat="0" applyAlignment="0" applyProtection="0">
      <alignment vertical="center"/>
    </xf>
    <xf numFmtId="177" fontId="54" fillId="9" borderId="11" applyNumberFormat="0" applyAlignment="0" applyProtection="0">
      <alignment vertical="center"/>
    </xf>
    <xf numFmtId="177" fontId="54" fillId="9" borderId="11" applyNumberFormat="0" applyAlignment="0" applyProtection="0">
      <alignment vertical="center"/>
    </xf>
    <xf numFmtId="177" fontId="55" fillId="8" borderId="10" applyNumberFormat="0" applyAlignment="0" applyProtection="0">
      <alignment vertical="center"/>
    </xf>
    <xf numFmtId="177" fontId="55" fillId="8" borderId="10" applyNumberFormat="0" applyAlignment="0" applyProtection="0">
      <alignment vertical="center"/>
    </xf>
    <xf numFmtId="177" fontId="55" fillId="8" borderId="10" applyNumberFormat="0" applyAlignment="0" applyProtection="0">
      <alignment vertical="center"/>
    </xf>
    <xf numFmtId="177" fontId="55" fillId="8" borderId="10" applyNumberFormat="0" applyAlignment="0" applyProtection="0">
      <alignment vertical="center"/>
    </xf>
    <xf numFmtId="177" fontId="55" fillId="8" borderId="10" applyNumberFormat="0" applyAlignment="0" applyProtection="0">
      <alignment vertical="center"/>
    </xf>
    <xf numFmtId="177" fontId="55" fillId="8" borderId="10" applyNumberFormat="0" applyAlignment="0" applyProtection="0">
      <alignment vertical="center"/>
    </xf>
    <xf numFmtId="177" fontId="28" fillId="11" borderId="14" applyNumberFormat="0" applyFont="0" applyAlignment="0" applyProtection="0">
      <alignment vertical="center"/>
    </xf>
    <xf numFmtId="177" fontId="28" fillId="11" borderId="14" applyNumberFormat="0" applyFont="0" applyAlignment="0" applyProtection="0">
      <alignment vertical="center"/>
    </xf>
    <xf numFmtId="177" fontId="28" fillId="11" borderId="14" applyNumberFormat="0" applyFont="0" applyAlignment="0" applyProtection="0">
      <alignment vertical="center"/>
    </xf>
    <xf numFmtId="177" fontId="28" fillId="11" borderId="14" applyNumberFormat="0" applyFont="0" applyAlignment="0" applyProtection="0">
      <alignment vertical="center"/>
    </xf>
    <xf numFmtId="177" fontId="28" fillId="11" borderId="14" applyNumberFormat="0" applyFont="0" applyAlignment="0" applyProtection="0">
      <alignment vertical="center"/>
    </xf>
    <xf numFmtId="177" fontId="28" fillId="11" borderId="14" applyNumberFormat="0" applyFont="0" applyAlignment="0" applyProtection="0">
      <alignment vertical="center"/>
    </xf>
    <xf numFmtId="177" fontId="28" fillId="21"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26" borderId="0" applyNumberFormat="0" applyBorder="0" applyAlignment="0" applyProtection="0">
      <alignment vertical="center"/>
    </xf>
    <xf numFmtId="177" fontId="28" fillId="26" borderId="0" applyNumberFormat="0" applyBorder="0" applyAlignment="0" applyProtection="0">
      <alignment vertical="center"/>
    </xf>
    <xf numFmtId="177" fontId="1" fillId="0" borderId="0">
      <alignment vertical="center"/>
    </xf>
    <xf numFmtId="177" fontId="28" fillId="0" borderId="0">
      <alignment vertical="center"/>
    </xf>
    <xf numFmtId="177" fontId="18"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0" fillId="0" borderId="0" applyNumberFormat="0" applyFont="0" applyFill="0" applyBorder="0" applyAlignment="0" applyProtection="0"/>
    <xf numFmtId="177" fontId="14" fillId="0" borderId="0">
      <alignment vertical="center"/>
    </xf>
    <xf numFmtId="177" fontId="14" fillId="0" borderId="0">
      <alignment vertical="center"/>
    </xf>
    <xf numFmtId="177" fontId="14" fillId="0" borderId="0">
      <alignment vertical="center"/>
    </xf>
    <xf numFmtId="177" fontId="28" fillId="0" borderId="0"/>
    <xf numFmtId="177" fontId="18" fillId="0" borderId="0"/>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0" fillId="0" borderId="0" applyNumberFormat="0" applyFont="0" applyFill="0" applyBorder="0" applyAlignment="0" applyProtection="0"/>
    <xf numFmtId="177" fontId="14" fillId="0" borderId="0"/>
    <xf numFmtId="43" fontId="14" fillId="0" borderId="0" applyFont="0" applyFill="0" applyBorder="0" applyAlignment="0" applyProtection="0">
      <alignment vertical="center"/>
    </xf>
    <xf numFmtId="177" fontId="14" fillId="0" borderId="0">
      <alignment vertical="center"/>
    </xf>
    <xf numFmtId="177" fontId="14" fillId="0" borderId="0">
      <alignment vertical="center"/>
    </xf>
    <xf numFmtId="177" fontId="14" fillId="0" borderId="0">
      <alignment vertical="center"/>
    </xf>
    <xf numFmtId="176" fontId="14" fillId="0" borderId="0" applyFont="0" applyFill="0" applyBorder="0" applyAlignment="0" applyProtection="0">
      <alignment vertical="center"/>
    </xf>
    <xf numFmtId="177" fontId="14" fillId="0" borderId="0"/>
    <xf numFmtId="177" fontId="62" fillId="0" borderId="0"/>
    <xf numFmtId="176" fontId="14" fillId="0" borderId="0" applyFont="0" applyFill="0" applyBorder="0" applyAlignment="0" applyProtection="0">
      <alignment vertical="center"/>
    </xf>
    <xf numFmtId="176" fontId="14" fillId="0" borderId="0" applyFont="0" applyFill="0" applyBorder="0" applyAlignment="0" applyProtection="0">
      <alignment vertical="center"/>
    </xf>
    <xf numFmtId="177" fontId="14" fillId="0" borderId="0"/>
    <xf numFmtId="177" fontId="14" fillId="0" borderId="0"/>
    <xf numFmtId="177" fontId="14" fillId="0" borderId="0"/>
    <xf numFmtId="177" fontId="39" fillId="59" borderId="0" applyNumberFormat="0" applyBorder="0" applyAlignment="0" applyProtection="0">
      <alignment vertical="center"/>
    </xf>
    <xf numFmtId="177" fontId="14" fillId="0" borderId="0"/>
    <xf numFmtId="176" fontId="14" fillId="0" borderId="0" applyFont="0" applyFill="0" applyBorder="0" applyAlignment="0" applyProtection="0">
      <alignment vertical="center"/>
    </xf>
    <xf numFmtId="177" fontId="25" fillId="37" borderId="0" applyNumberFormat="0" applyBorder="0" applyAlignment="0" applyProtection="0">
      <alignment vertical="center"/>
    </xf>
    <xf numFmtId="177" fontId="34" fillId="38" borderId="0" applyNumberFormat="0" applyBorder="0" applyAlignment="0" applyProtection="0">
      <alignment vertical="center"/>
    </xf>
    <xf numFmtId="177" fontId="23" fillId="0" borderId="0" applyNumberFormat="0" applyFill="0" applyBorder="0" applyAlignment="0" applyProtection="0">
      <alignment vertical="center"/>
    </xf>
    <xf numFmtId="177" fontId="24" fillId="0" borderId="16" applyNumberFormat="0" applyFill="0" applyAlignment="0" applyProtection="0">
      <alignment vertical="center"/>
    </xf>
    <xf numFmtId="177" fontId="21" fillId="0" borderId="17" applyNumberFormat="0" applyFill="0" applyAlignment="0" applyProtection="0">
      <alignment vertical="center"/>
    </xf>
    <xf numFmtId="177" fontId="22" fillId="0" borderId="18" applyNumberFormat="0" applyFill="0" applyAlignment="0" applyProtection="0">
      <alignment vertical="center"/>
    </xf>
    <xf numFmtId="177" fontId="22" fillId="0" borderId="0" applyNumberFormat="0" applyFill="0" applyBorder="0" applyAlignment="0" applyProtection="0">
      <alignment vertical="center"/>
    </xf>
    <xf numFmtId="177" fontId="25" fillId="37" borderId="0" applyNumberFormat="0" applyBorder="0" applyAlignment="0" applyProtection="0">
      <alignment vertical="center"/>
    </xf>
    <xf numFmtId="177" fontId="25" fillId="61" borderId="0" applyNumberFormat="0" applyBorder="0" applyAlignment="0" applyProtection="0">
      <alignment vertical="center"/>
    </xf>
    <xf numFmtId="177" fontId="34" fillId="38" borderId="0" applyNumberFormat="0" applyBorder="0" applyAlignment="0" applyProtection="0">
      <alignment vertical="center"/>
    </xf>
    <xf numFmtId="177" fontId="34" fillId="62" borderId="0" applyNumberFormat="0" applyBorder="0" applyAlignment="0" applyProtection="0">
      <alignment vertical="center"/>
    </xf>
    <xf numFmtId="177" fontId="2" fillId="0" borderId="33" applyNumberFormat="0" applyFill="0" applyAlignment="0" applyProtection="0">
      <alignment vertical="center"/>
    </xf>
    <xf numFmtId="177" fontId="35" fillId="51" borderId="30" applyNumberFormat="0" applyAlignment="0" applyProtection="0">
      <alignment vertical="center"/>
    </xf>
    <xf numFmtId="177" fontId="36" fillId="53" borderId="21" applyNumberFormat="0" applyAlignment="0" applyProtection="0">
      <alignment vertical="center"/>
    </xf>
    <xf numFmtId="177" fontId="37" fillId="0" borderId="0" applyNumberFormat="0" applyFill="0" applyBorder="0" applyAlignment="0" applyProtection="0">
      <alignment vertical="center"/>
    </xf>
    <xf numFmtId="177" fontId="31" fillId="0" borderId="0" applyNumberFormat="0" applyFill="0" applyBorder="0" applyAlignment="0" applyProtection="0">
      <alignment vertical="center"/>
    </xf>
    <xf numFmtId="177" fontId="38" fillId="0" borderId="22" applyNumberFormat="0" applyFill="0" applyAlignment="0" applyProtection="0">
      <alignment vertical="center"/>
    </xf>
    <xf numFmtId="177" fontId="40" fillId="51" borderId="32" applyNumberFormat="0" applyAlignment="0" applyProtection="0">
      <alignment vertical="center"/>
    </xf>
    <xf numFmtId="177" fontId="41" fillId="41" borderId="30" applyNumberFormat="0" applyAlignment="0" applyProtection="0">
      <alignment vertical="center"/>
    </xf>
    <xf numFmtId="177" fontId="14" fillId="60" borderId="31" applyNumberFormat="0" applyFont="0" applyAlignment="0" applyProtection="0">
      <alignment vertical="center"/>
    </xf>
    <xf numFmtId="41" fontId="1" fillId="0" borderId="0" applyFont="0" applyFill="0" applyBorder="0" applyAlignment="0" applyProtection="0">
      <alignment vertical="center"/>
    </xf>
    <xf numFmtId="43" fontId="1" fillId="0" borderId="0" applyFont="0" applyFill="0" applyBorder="0" applyAlignment="0" applyProtection="0">
      <alignment vertical="center"/>
    </xf>
    <xf numFmtId="177" fontId="10" fillId="0" borderId="0" applyNumberFormat="0" applyFont="0" applyFill="0" applyBorder="0" applyAlignment="0" applyProtection="0"/>
    <xf numFmtId="177" fontId="2" fillId="0" borderId="33" applyNumberFormat="0" applyFill="0" applyAlignment="0" applyProtection="0">
      <alignment vertical="center"/>
    </xf>
    <xf numFmtId="177" fontId="35" fillId="51" borderId="30" applyNumberFormat="0" applyAlignment="0" applyProtection="0">
      <alignment vertical="center"/>
    </xf>
    <xf numFmtId="177" fontId="40" fillId="51" borderId="32" applyNumberFormat="0" applyAlignment="0" applyProtection="0">
      <alignment vertical="center"/>
    </xf>
    <xf numFmtId="177" fontId="41" fillId="41" borderId="30" applyNumberFormat="0" applyAlignment="0" applyProtection="0">
      <alignment vertical="center"/>
    </xf>
    <xf numFmtId="177" fontId="14" fillId="60" borderId="31" applyNumberFormat="0" applyFont="0" applyAlignment="0" applyProtection="0">
      <alignment vertical="center"/>
    </xf>
    <xf numFmtId="177" fontId="1" fillId="0" borderId="0">
      <alignment vertical="center"/>
    </xf>
    <xf numFmtId="177" fontId="2" fillId="0" borderId="37" applyNumberFormat="0" applyFill="0" applyAlignment="0" applyProtection="0">
      <alignment vertical="center"/>
    </xf>
    <xf numFmtId="177" fontId="35" fillId="51" borderId="34" applyNumberFormat="0" applyAlignment="0" applyProtection="0">
      <alignment vertical="center"/>
    </xf>
    <xf numFmtId="177" fontId="40" fillId="51" borderId="36" applyNumberFormat="0" applyAlignment="0" applyProtection="0">
      <alignment vertical="center"/>
    </xf>
    <xf numFmtId="177" fontId="41" fillId="41" borderId="34" applyNumberFormat="0" applyAlignment="0" applyProtection="0">
      <alignment vertical="center"/>
    </xf>
    <xf numFmtId="177" fontId="14" fillId="60" borderId="35" applyNumberFormat="0" applyFont="0" applyAlignment="0" applyProtection="0">
      <alignment vertical="center"/>
    </xf>
    <xf numFmtId="177" fontId="2" fillId="0" borderId="41" applyNumberFormat="0" applyFill="0" applyAlignment="0" applyProtection="0">
      <alignment vertical="center"/>
    </xf>
    <xf numFmtId="177" fontId="35" fillId="51" borderId="38" applyNumberFormat="0" applyAlignment="0" applyProtection="0">
      <alignment vertical="center"/>
    </xf>
    <xf numFmtId="177" fontId="40" fillId="51" borderId="40" applyNumberFormat="0" applyAlignment="0" applyProtection="0">
      <alignment vertical="center"/>
    </xf>
    <xf numFmtId="177" fontId="41" fillId="41" borderId="38" applyNumberFormat="0" applyAlignment="0" applyProtection="0">
      <alignment vertical="center"/>
    </xf>
    <xf numFmtId="177" fontId="14" fillId="60" borderId="39" applyNumberFormat="0" applyFont="0" applyAlignment="0" applyProtection="0">
      <alignment vertical="center"/>
    </xf>
    <xf numFmtId="177" fontId="1" fillId="0" borderId="0">
      <alignment vertical="center"/>
    </xf>
    <xf numFmtId="177" fontId="28" fillId="0" borderId="0">
      <alignment vertical="center"/>
    </xf>
    <xf numFmtId="177" fontId="28" fillId="0" borderId="0">
      <alignment vertical="center"/>
    </xf>
    <xf numFmtId="177" fontId="14" fillId="0" borderId="0"/>
    <xf numFmtId="177" fontId="32" fillId="0" borderId="0"/>
    <xf numFmtId="177" fontId="24" fillId="0" borderId="16" applyNumberFormat="0" applyFill="0" applyAlignment="0" applyProtection="0">
      <alignment vertical="center"/>
    </xf>
    <xf numFmtId="177" fontId="21" fillId="0" borderId="17" applyNumberFormat="0" applyFill="0" applyAlignment="0" applyProtection="0">
      <alignment vertical="center"/>
    </xf>
    <xf numFmtId="177" fontId="22" fillId="0" borderId="18" applyNumberFormat="0" applyFill="0" applyAlignment="0" applyProtection="0">
      <alignment vertical="center"/>
    </xf>
    <xf numFmtId="177" fontId="22"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8" fillId="0" borderId="0">
      <alignment vertical="center"/>
    </xf>
    <xf numFmtId="177" fontId="14" fillId="0" borderId="0"/>
    <xf numFmtId="177" fontId="14" fillId="0" borderId="0"/>
    <xf numFmtId="177" fontId="14" fillId="0" borderId="0"/>
    <xf numFmtId="177" fontId="14" fillId="0" borderId="0"/>
    <xf numFmtId="177" fontId="14" fillId="0" borderId="0">
      <alignment vertical="center"/>
    </xf>
    <xf numFmtId="177" fontId="14" fillId="0" borderId="0"/>
    <xf numFmtId="177" fontId="14" fillId="0" borderId="0"/>
    <xf numFmtId="177" fontId="28" fillId="0" borderId="0">
      <alignment vertical="center"/>
    </xf>
    <xf numFmtId="177" fontId="34" fillId="38" borderId="0" applyNumberFormat="0" applyBorder="0" applyAlignment="0" applyProtection="0">
      <alignment vertical="center"/>
    </xf>
    <xf numFmtId="177" fontId="34" fillId="38" borderId="0" applyNumberFormat="0" applyBorder="0" applyAlignment="0" applyProtection="0">
      <alignment vertical="center"/>
    </xf>
    <xf numFmtId="177" fontId="34" fillId="38" borderId="0" applyNumberFormat="0" applyBorder="0" applyAlignment="0" applyProtection="0">
      <alignment vertical="center"/>
    </xf>
    <xf numFmtId="177" fontId="34" fillId="38" borderId="0" applyNumberFormat="0" applyBorder="0" applyAlignment="0" applyProtection="0">
      <alignment vertical="center"/>
    </xf>
    <xf numFmtId="177" fontId="2" fillId="0" borderId="41" applyNumberFormat="0" applyFill="0" applyAlignment="0" applyProtection="0">
      <alignment vertical="center"/>
    </xf>
    <xf numFmtId="177" fontId="35" fillId="51" borderId="38" applyNumberFormat="0" applyAlignment="0" applyProtection="0">
      <alignment vertical="center"/>
    </xf>
    <xf numFmtId="177" fontId="36" fillId="53" borderId="21" applyNumberFormat="0" applyAlignment="0" applyProtection="0">
      <alignment vertical="center"/>
    </xf>
    <xf numFmtId="177" fontId="37" fillId="0" borderId="0" applyNumberFormat="0" applyFill="0" applyBorder="0" applyAlignment="0" applyProtection="0">
      <alignment vertical="center"/>
    </xf>
    <xf numFmtId="177" fontId="31" fillId="0" borderId="0" applyNumberFormat="0" applyFill="0" applyBorder="0" applyAlignment="0" applyProtection="0">
      <alignment vertical="center"/>
    </xf>
    <xf numFmtId="177" fontId="38" fillId="0" borderId="22" applyNumberFormat="0" applyFill="0" applyAlignment="0" applyProtection="0">
      <alignment vertical="center"/>
    </xf>
    <xf numFmtId="177" fontId="39" fillId="59" borderId="0" applyNumberFormat="0" applyBorder="0" applyAlignment="0" applyProtection="0">
      <alignment vertical="center"/>
    </xf>
    <xf numFmtId="177" fontId="40" fillId="51" borderId="40" applyNumberFormat="0" applyAlignment="0" applyProtection="0">
      <alignment vertical="center"/>
    </xf>
    <xf numFmtId="177" fontId="41" fillId="41" borderId="38" applyNumberFormat="0" applyAlignment="0" applyProtection="0">
      <alignment vertical="center"/>
    </xf>
    <xf numFmtId="177" fontId="14" fillId="60" borderId="39" applyNumberFormat="0" applyFont="0" applyAlignment="0" applyProtection="0">
      <alignment vertical="center"/>
    </xf>
    <xf numFmtId="177" fontId="1" fillId="0" borderId="0">
      <alignment vertical="center"/>
    </xf>
    <xf numFmtId="177" fontId="28" fillId="0" borderId="0">
      <alignment vertical="center"/>
    </xf>
    <xf numFmtId="177" fontId="28" fillId="0" borderId="0">
      <alignment vertical="center"/>
    </xf>
    <xf numFmtId="177" fontId="14"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28" fillId="0" borderId="0">
      <alignment vertical="center"/>
    </xf>
    <xf numFmtId="9" fontId="18" fillId="0" borderId="0" applyFont="0" applyFill="0" applyBorder="0" applyAlignment="0" applyProtection="0">
      <alignment vertical="center"/>
    </xf>
    <xf numFmtId="177" fontId="28" fillId="0" borderId="0">
      <alignment vertical="center"/>
    </xf>
    <xf numFmtId="177" fontId="14" fillId="0" borderId="0"/>
    <xf numFmtId="177" fontId="28" fillId="0" borderId="0"/>
    <xf numFmtId="177" fontId="28" fillId="0" borderId="0"/>
    <xf numFmtId="177" fontId="28" fillId="0" borderId="0"/>
    <xf numFmtId="177" fontId="28" fillId="0" borderId="0"/>
    <xf numFmtId="177" fontId="28" fillId="0" borderId="0"/>
    <xf numFmtId="177" fontId="28" fillId="0" borderId="0"/>
    <xf numFmtId="179" fontId="18" fillId="0" borderId="0" applyFont="0" applyFill="0" applyBorder="0" applyAlignment="0" applyProtection="0">
      <alignment vertical="center"/>
    </xf>
    <xf numFmtId="177" fontId="18" fillId="0" borderId="0">
      <alignment vertical="center"/>
    </xf>
    <xf numFmtId="177" fontId="18" fillId="0" borderId="0">
      <alignment vertical="center"/>
    </xf>
    <xf numFmtId="9" fontId="14" fillId="0" borderId="0" applyFont="0" applyFill="0" applyBorder="0" applyAlignment="0" applyProtection="0">
      <alignment vertical="center"/>
    </xf>
    <xf numFmtId="177" fontId="18" fillId="0" borderId="0">
      <alignment vertical="center"/>
    </xf>
    <xf numFmtId="9" fontId="14" fillId="0" borderId="0" applyFont="0" applyFill="0" applyBorder="0" applyAlignment="0" applyProtection="0">
      <alignment vertical="center"/>
    </xf>
    <xf numFmtId="177" fontId="18" fillId="0" borderId="0">
      <alignment vertical="center"/>
    </xf>
    <xf numFmtId="9" fontId="14" fillId="0" borderId="0" applyFont="0" applyFill="0" applyBorder="0" applyAlignment="0" applyProtection="0">
      <alignment vertical="center"/>
    </xf>
    <xf numFmtId="177" fontId="18" fillId="0" borderId="0">
      <alignment vertical="center"/>
    </xf>
    <xf numFmtId="177" fontId="18" fillId="0" borderId="0">
      <alignment vertical="center"/>
    </xf>
    <xf numFmtId="177" fontId="14" fillId="0" borderId="0">
      <alignment vertical="center"/>
    </xf>
    <xf numFmtId="177" fontId="18" fillId="0" borderId="0">
      <alignment vertical="center"/>
    </xf>
    <xf numFmtId="177" fontId="18" fillId="0" borderId="0">
      <alignment vertical="center"/>
    </xf>
    <xf numFmtId="177" fontId="18" fillId="0" borderId="0">
      <alignment vertical="center"/>
    </xf>
    <xf numFmtId="177" fontId="18" fillId="0" borderId="0">
      <alignment vertical="center"/>
    </xf>
    <xf numFmtId="42" fontId="18" fillId="0" borderId="0" applyFont="0" applyFill="0" applyBorder="0" applyAlignment="0" applyProtection="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4" fillId="0" borderId="0"/>
    <xf numFmtId="43" fontId="63" fillId="0" borderId="0" applyFont="0" applyFill="0" applyBorder="0" applyAlignment="0" applyProtection="0">
      <alignment vertical="center"/>
    </xf>
    <xf numFmtId="177" fontId="14" fillId="0" borderId="0">
      <alignment vertical="center"/>
    </xf>
    <xf numFmtId="177" fontId="28" fillId="0" borderId="0">
      <alignment vertical="center"/>
    </xf>
    <xf numFmtId="177" fontId="1" fillId="0" borderId="0">
      <alignment vertical="center"/>
    </xf>
    <xf numFmtId="177" fontId="28" fillId="0" borderId="0">
      <alignment vertical="center"/>
    </xf>
    <xf numFmtId="177" fontId="28" fillId="0" borderId="0">
      <alignment vertical="center"/>
    </xf>
    <xf numFmtId="177" fontId="1" fillId="0" borderId="0">
      <alignment vertical="center"/>
    </xf>
  </cellStyleXfs>
  <cellXfs count="226">
    <xf numFmtId="177" fontId="0" fillId="0" borderId="0" xfId="0">
      <alignment vertical="center"/>
    </xf>
    <xf numFmtId="0" fontId="0" fillId="0" borderId="0" xfId="0" applyNumberFormat="1" applyAlignment="1"/>
    <xf numFmtId="0" fontId="4" fillId="4" borderId="2" xfId="0" applyNumberFormat="1" applyFont="1" applyFill="1" applyBorder="1" applyAlignment="1">
      <alignment horizontal="center" vertical="center"/>
    </xf>
    <xf numFmtId="0" fontId="5" fillId="4" borderId="2" xfId="0" applyNumberFormat="1" applyFont="1" applyFill="1" applyBorder="1" applyAlignment="1">
      <alignment horizontal="center" vertical="center"/>
    </xf>
    <xf numFmtId="0" fontId="5" fillId="4" borderId="2" xfId="0" applyNumberFormat="1" applyFont="1" applyFill="1" applyBorder="1" applyAlignment="1">
      <alignment horizontal="center" vertical="center" wrapText="1"/>
    </xf>
    <xf numFmtId="0" fontId="0" fillId="0" borderId="2" xfId="0" applyNumberFormat="1" applyBorder="1" applyAlignment="1"/>
    <xf numFmtId="0" fontId="65" fillId="0" borderId="0" xfId="0" applyNumberFormat="1" applyFont="1">
      <alignment vertical="center"/>
    </xf>
    <xf numFmtId="0" fontId="4" fillId="52" borderId="27" xfId="4254" applyNumberFormat="1" applyFont="1" applyFill="1" applyBorder="1" applyAlignment="1">
      <alignment horizontal="center" vertical="center"/>
    </xf>
    <xf numFmtId="0" fontId="68" fillId="52" borderId="27" xfId="0" applyNumberFormat="1" applyFont="1" applyFill="1" applyBorder="1" applyAlignment="1">
      <alignment horizontal="center" vertical="center"/>
    </xf>
    <xf numFmtId="0" fontId="4" fillId="2" borderId="27" xfId="4254" applyNumberFormat="1" applyFont="1" applyFill="1" applyBorder="1" applyAlignment="1">
      <alignment horizontal="center" vertical="center" wrapText="1"/>
    </xf>
    <xf numFmtId="0" fontId="4" fillId="2" borderId="27" xfId="4254" applyNumberFormat="1" applyFont="1" applyFill="1" applyBorder="1" applyAlignment="1">
      <alignment vertical="center" wrapText="1"/>
    </xf>
    <xf numFmtId="0" fontId="68" fillId="0" borderId="27" xfId="0" applyNumberFormat="1" applyFont="1" applyBorder="1">
      <alignment vertical="center"/>
    </xf>
    <xf numFmtId="0" fontId="4" fillId="52" borderId="27" xfId="4254" applyNumberFormat="1" applyFont="1" applyFill="1" applyBorder="1" applyAlignment="1">
      <alignment horizontal="center" vertical="center" wrapText="1"/>
    </xf>
    <xf numFmtId="0" fontId="4" fillId="52" borderId="27" xfId="4254" applyNumberFormat="1" applyFont="1" applyFill="1" applyBorder="1" applyAlignment="1">
      <alignment vertical="center"/>
    </xf>
    <xf numFmtId="0" fontId="4" fillId="52" borderId="27" xfId="4254" applyNumberFormat="1" applyFont="1" applyFill="1" applyBorder="1" applyAlignment="1">
      <alignment vertical="center" wrapText="1"/>
    </xf>
    <xf numFmtId="0" fontId="68" fillId="52" borderId="27" xfId="0" applyNumberFormat="1" applyFont="1" applyFill="1" applyBorder="1">
      <alignment vertical="center"/>
    </xf>
    <xf numFmtId="0" fontId="68" fillId="3" borderId="27" xfId="9184" applyNumberFormat="1" applyFont="1" applyFill="1" applyBorder="1">
      <alignment vertical="center"/>
    </xf>
    <xf numFmtId="0" fontId="0" fillId="0" borderId="0" xfId="0" applyNumberFormat="1" applyAlignment="1">
      <alignment vertical="center"/>
    </xf>
    <xf numFmtId="0" fontId="61" fillId="52" borderId="2" xfId="0" applyNumberFormat="1" applyFont="1" applyFill="1" applyBorder="1" applyAlignment="1">
      <alignment horizontal="center" vertical="center"/>
    </xf>
    <xf numFmtId="0" fontId="32" fillId="0" borderId="0" xfId="0" applyNumberFormat="1" applyFont="1" applyAlignment="1">
      <alignment vertical="center"/>
    </xf>
    <xf numFmtId="0" fontId="7" fillId="0" borderId="2" xfId="0" applyNumberFormat="1" applyFont="1" applyBorder="1" applyAlignment="1">
      <alignment horizontal="center" vertical="center"/>
    </xf>
    <xf numFmtId="0" fontId="7" fillId="2" borderId="2" xfId="0" applyNumberFormat="1" applyFont="1" applyFill="1" applyBorder="1" applyAlignment="1">
      <alignment horizontal="center" vertical="center"/>
    </xf>
    <xf numFmtId="0" fontId="70" fillId="3" borderId="27" xfId="5142" applyNumberFormat="1" applyFont="1" applyFill="1" applyBorder="1" applyAlignment="1">
      <alignment horizontal="center" vertical="center"/>
    </xf>
    <xf numFmtId="0" fontId="32" fillId="0" borderId="2" xfId="0" applyNumberFormat="1" applyFont="1" applyBorder="1" applyAlignment="1">
      <alignment horizontal="center" vertical="center"/>
    </xf>
    <xf numFmtId="0" fontId="7" fillId="52" borderId="2" xfId="0" applyNumberFormat="1" applyFont="1" applyFill="1" applyBorder="1" applyAlignment="1">
      <alignment horizontal="center" vertical="center"/>
    </xf>
    <xf numFmtId="0" fontId="0" fillId="0" borderId="0" xfId="0" applyNumberFormat="1">
      <alignment vertical="center"/>
    </xf>
    <xf numFmtId="0" fontId="7" fillId="52" borderId="27" xfId="9188" applyNumberFormat="1" applyFont="1" applyFill="1" applyBorder="1" applyAlignment="1">
      <alignment horizontal="center" vertical="center" wrapText="1"/>
    </xf>
    <xf numFmtId="0" fontId="83" fillId="52" borderId="27" xfId="9188" applyNumberFormat="1" applyFont="1" applyFill="1" applyBorder="1" applyAlignment="1">
      <alignment horizontal="center" vertical="center" wrapText="1"/>
    </xf>
    <xf numFmtId="0" fontId="7" fillId="0" borderId="27" xfId="9188" applyNumberFormat="1" applyFont="1" applyBorder="1" applyAlignment="1">
      <alignment horizontal="center" vertical="center"/>
    </xf>
    <xf numFmtId="0" fontId="7" fillId="2" borderId="27" xfId="9188" applyNumberFormat="1" applyFont="1" applyFill="1" applyBorder="1" applyAlignment="1">
      <alignment horizontal="center" vertical="center"/>
    </xf>
    <xf numFmtId="0" fontId="3" fillId="0" borderId="27" xfId="0" applyNumberFormat="1" applyFont="1" applyBorder="1">
      <alignment vertical="center"/>
    </xf>
    <xf numFmtId="0" fontId="7" fillId="52" borderId="27" xfId="9188" applyNumberFormat="1" applyFont="1" applyFill="1" applyBorder="1" applyAlignment="1">
      <alignment horizontal="center" vertical="center"/>
    </xf>
    <xf numFmtId="0" fontId="3" fillId="52" borderId="27" xfId="0" applyNumberFormat="1" applyFont="1" applyFill="1" applyBorder="1">
      <alignment vertical="center"/>
    </xf>
    <xf numFmtId="0" fontId="6" fillId="52" borderId="27" xfId="0" applyNumberFormat="1" applyFont="1" applyFill="1" applyBorder="1" applyAlignment="1">
      <alignment horizontal="center" vertical="center"/>
    </xf>
    <xf numFmtId="0" fontId="7" fillId="3" borderId="27" xfId="5540" applyNumberFormat="1" applyFont="1" applyFill="1" applyBorder="1" applyAlignment="1">
      <alignment horizontal="center" vertical="center"/>
    </xf>
    <xf numFmtId="0" fontId="7" fillId="3" borderId="27" xfId="5540" applyNumberFormat="1" applyFont="1" applyFill="1" applyBorder="1" applyAlignment="1">
      <alignment horizontal="left" vertical="center" wrapText="1"/>
    </xf>
    <xf numFmtId="0" fontId="7" fillId="3" borderId="27" xfId="5540" applyNumberFormat="1" applyFont="1" applyFill="1" applyBorder="1" applyAlignment="1">
      <alignment vertical="center"/>
    </xf>
    <xf numFmtId="0" fontId="6" fillId="3" borderId="27" xfId="0" applyNumberFormat="1" applyFont="1" applyFill="1" applyBorder="1" applyAlignment="1">
      <alignment vertical="center"/>
    </xf>
    <xf numFmtId="0" fontId="28" fillId="0" borderId="0" xfId="0" applyNumberFormat="1" applyFont="1">
      <alignment vertical="center"/>
    </xf>
    <xf numFmtId="0" fontId="7" fillId="52" borderId="27" xfId="5540" applyNumberFormat="1" applyFont="1" applyFill="1" applyBorder="1" applyAlignment="1">
      <alignment horizontal="center" vertical="center"/>
    </xf>
    <xf numFmtId="0" fontId="7" fillId="52" borderId="27" xfId="5540" applyNumberFormat="1" applyFont="1" applyFill="1" applyBorder="1" applyAlignment="1">
      <alignment horizontal="center" vertical="center" wrapText="1"/>
    </xf>
    <xf numFmtId="0" fontId="7" fillId="52" borderId="27" xfId="5540" applyNumberFormat="1" applyFont="1" applyFill="1" applyBorder="1" applyAlignment="1">
      <alignment vertical="center"/>
    </xf>
    <xf numFmtId="0" fontId="67" fillId="0" borderId="0" xfId="0" applyNumberFormat="1" applyFont="1">
      <alignment vertical="center"/>
    </xf>
    <xf numFmtId="0" fontId="66" fillId="52" borderId="27" xfId="9185" applyNumberFormat="1" applyFont="1" applyFill="1" applyBorder="1" applyAlignment="1">
      <alignment horizontal="center" vertical="center" wrapText="1"/>
    </xf>
    <xf numFmtId="0" fontId="81" fillId="52" borderId="27" xfId="9185" applyNumberFormat="1" applyFont="1" applyFill="1" applyBorder="1" applyAlignment="1">
      <alignment horizontal="center" vertical="center" wrapText="1"/>
    </xf>
    <xf numFmtId="0" fontId="7" fillId="2" borderId="27" xfId="4254" applyNumberFormat="1" applyFont="1" applyFill="1" applyBorder="1" applyAlignment="1">
      <alignment horizontal="center" vertical="center" wrapText="1"/>
    </xf>
    <xf numFmtId="0" fontId="7" fillId="3" borderId="27" xfId="4254" applyNumberFormat="1" applyFont="1" applyFill="1" applyBorder="1" applyAlignment="1">
      <alignment vertical="center" wrapText="1"/>
    </xf>
    <xf numFmtId="0" fontId="7" fillId="52" borderId="27" xfId="4254" applyNumberFormat="1" applyFont="1" applyFill="1" applyBorder="1" applyAlignment="1">
      <alignment horizontal="center" vertical="center" wrapText="1"/>
    </xf>
    <xf numFmtId="0" fontId="7" fillId="52" borderId="27" xfId="4254" applyNumberFormat="1" applyFont="1" applyFill="1" applyBorder="1" applyAlignment="1">
      <alignment vertical="center"/>
    </xf>
    <xf numFmtId="0" fontId="7" fillId="52" borderId="27" xfId="4254" applyNumberFormat="1" applyFont="1" applyFill="1" applyBorder="1" applyAlignment="1">
      <alignment vertical="center" wrapText="1"/>
    </xf>
    <xf numFmtId="0" fontId="6" fillId="3" borderId="27" xfId="9186" applyNumberFormat="1" applyFont="1" applyFill="1" applyBorder="1" applyAlignment="1">
      <alignment horizontal="left" vertical="center"/>
    </xf>
    <xf numFmtId="0" fontId="5" fillId="0" borderId="0" xfId="4254" applyNumberFormat="1" applyFont="1" applyBorder="1" applyAlignment="1">
      <alignment horizontal="left" vertical="center"/>
    </xf>
    <xf numFmtId="0" fontId="67" fillId="0" borderId="0" xfId="0" applyNumberFormat="1" applyFont="1" applyAlignment="1">
      <alignment horizontal="center" vertical="center"/>
    </xf>
    <xf numFmtId="0" fontId="73" fillId="3" borderId="0" xfId="0" applyNumberFormat="1" applyFont="1" applyFill="1" applyAlignment="1">
      <alignment horizontal="center" vertical="center"/>
    </xf>
    <xf numFmtId="0" fontId="75" fillId="52" borderId="2" xfId="0" applyNumberFormat="1" applyFont="1" applyFill="1" applyBorder="1" applyAlignment="1">
      <alignment horizontal="center" vertical="center" wrapText="1"/>
    </xf>
    <xf numFmtId="0" fontId="7" fillId="52" borderId="2" xfId="0" applyNumberFormat="1" applyFont="1" applyFill="1" applyBorder="1" applyAlignment="1">
      <alignment horizontal="center" vertical="center" wrapText="1"/>
    </xf>
    <xf numFmtId="0" fontId="6" fillId="52" borderId="2" xfId="0" applyNumberFormat="1" applyFont="1" applyFill="1" applyBorder="1" applyAlignment="1">
      <alignment horizontal="center" vertical="center" wrapText="1"/>
    </xf>
    <xf numFmtId="0" fontId="12" fillId="52" borderId="2"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xf>
    <xf numFmtId="0" fontId="75" fillId="0" borderId="2" xfId="0" applyNumberFormat="1" applyFont="1" applyFill="1" applyBorder="1" applyAlignment="1">
      <alignment horizontal="center" vertical="center"/>
    </xf>
    <xf numFmtId="0" fontId="76" fillId="3" borderId="0" xfId="0" applyNumberFormat="1" applyFont="1" applyFill="1" applyAlignment="1">
      <alignment horizontal="center" vertical="center"/>
    </xf>
    <xf numFmtId="0" fontId="7" fillId="0" borderId="2" xfId="0" applyNumberFormat="1" applyFont="1" applyFill="1" applyBorder="1" applyAlignment="1">
      <alignment horizontal="center" vertical="center"/>
    </xf>
    <xf numFmtId="0" fontId="7" fillId="0" borderId="27" xfId="8746" applyNumberFormat="1" applyFont="1" applyFill="1" applyBorder="1" applyAlignment="1">
      <alignment horizontal="center" vertical="center"/>
    </xf>
    <xf numFmtId="0" fontId="7" fillId="0" borderId="27" xfId="8746" applyNumberFormat="1" applyFont="1" applyFill="1" applyBorder="1" applyAlignment="1">
      <alignment horizontal="center" vertical="center" wrapText="1"/>
    </xf>
    <xf numFmtId="0" fontId="7" fillId="0" borderId="27" xfId="8746" applyNumberFormat="1" applyFont="1" applyFill="1" applyBorder="1" applyAlignment="1">
      <alignment horizontal="left" vertical="center" wrapText="1"/>
    </xf>
    <xf numFmtId="0" fontId="32" fillId="0" borderId="27" xfId="0" applyNumberFormat="1" applyFont="1" applyBorder="1">
      <alignment vertical="center"/>
    </xf>
    <xf numFmtId="0" fontId="0" fillId="0" borderId="0" xfId="0" applyNumberFormat="1" applyFont="1">
      <alignment vertical="center"/>
    </xf>
    <xf numFmtId="0" fontId="7" fillId="52" borderId="27" xfId="8746" applyNumberFormat="1" applyFont="1" applyFill="1" applyBorder="1" applyAlignment="1">
      <alignment horizontal="center" vertical="center"/>
    </xf>
    <xf numFmtId="0" fontId="7" fillId="52" borderId="27" xfId="8746" applyNumberFormat="1" applyFont="1" applyFill="1" applyBorder="1" applyAlignment="1">
      <alignment horizontal="center" vertical="center" wrapText="1"/>
    </xf>
    <xf numFmtId="0" fontId="7" fillId="52" borderId="27" xfId="8746" applyNumberFormat="1" applyFont="1" applyFill="1" applyBorder="1" applyAlignment="1">
      <alignment vertical="center"/>
    </xf>
    <xf numFmtId="0" fontId="7" fillId="3" borderId="2" xfId="0" applyNumberFormat="1" applyFont="1" applyFill="1" applyBorder="1" applyAlignment="1">
      <alignment horizontal="center" vertical="center" wrapText="1"/>
    </xf>
    <xf numFmtId="0" fontId="74" fillId="4" borderId="2" xfId="0" applyNumberFormat="1" applyFont="1" applyFill="1" applyBorder="1" applyAlignment="1">
      <alignment horizontal="center" vertical="center"/>
    </xf>
    <xf numFmtId="0" fontId="7" fillId="3" borderId="2" xfId="0" applyNumberFormat="1" applyFont="1" applyFill="1" applyBorder="1" applyAlignment="1">
      <alignment horizontal="center" vertical="center"/>
    </xf>
    <xf numFmtId="0" fontId="75" fillId="3" borderId="2" xfId="0" applyNumberFormat="1" applyFont="1" applyFill="1" applyBorder="1" applyAlignment="1">
      <alignment horizontal="center" vertical="center"/>
    </xf>
    <xf numFmtId="0" fontId="71" fillId="52" borderId="2" xfId="0" applyNumberFormat="1" applyFont="1" applyFill="1" applyBorder="1" applyAlignment="1">
      <alignment horizontal="center" vertical="center"/>
    </xf>
    <xf numFmtId="0" fontId="79" fillId="52" borderId="2" xfId="0" applyNumberFormat="1" applyFont="1" applyFill="1" applyBorder="1" applyAlignment="1">
      <alignment horizontal="center" vertical="center"/>
    </xf>
    <xf numFmtId="0" fontId="75" fillId="52" borderId="2" xfId="0" applyNumberFormat="1" applyFont="1" applyFill="1" applyBorder="1" applyAlignment="1">
      <alignment horizontal="center" vertical="center"/>
    </xf>
    <xf numFmtId="43" fontId="73" fillId="3" borderId="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180" fontId="10" fillId="3" borderId="2" xfId="1" applyNumberFormat="1" applyFont="1" applyFill="1" applyBorder="1" applyAlignment="1">
      <alignment horizontal="center" vertical="center"/>
    </xf>
    <xf numFmtId="43" fontId="10" fillId="3" borderId="2" xfId="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181" fontId="10" fillId="0" borderId="2" xfId="0" applyNumberFormat="1" applyFont="1" applyBorder="1" applyAlignment="1">
      <alignment horizontal="center" vertical="center"/>
    </xf>
    <xf numFmtId="0" fontId="10" fillId="3" borderId="2" xfId="0" applyNumberFormat="1" applyFont="1" applyFill="1" applyBorder="1" applyAlignment="1">
      <alignment horizontal="center" vertical="center" wrapText="1"/>
    </xf>
    <xf numFmtId="0" fontId="84" fillId="3" borderId="2" xfId="0" applyNumberFormat="1" applyFont="1" applyFill="1" applyBorder="1" applyAlignment="1">
      <alignment horizontal="center" vertical="center"/>
    </xf>
    <xf numFmtId="178" fontId="10" fillId="3" borderId="2" xfId="0" applyNumberFormat="1" applyFont="1" applyFill="1" applyBorder="1" applyAlignment="1">
      <alignment horizontal="center" vertical="center"/>
    </xf>
    <xf numFmtId="182" fontId="10" fillId="3" borderId="2" xfId="0" applyNumberFormat="1" applyFont="1" applyFill="1" applyBorder="1" applyAlignment="1">
      <alignment horizontal="right" vertical="center"/>
    </xf>
    <xf numFmtId="0" fontId="10" fillId="0" borderId="2" xfId="0" applyNumberFormat="1" applyFont="1" applyBorder="1" applyAlignment="1">
      <alignment horizontal="center" vertical="center" wrapText="1"/>
    </xf>
    <xf numFmtId="180" fontId="10" fillId="0" borderId="2" xfId="0" applyNumberFormat="1" applyFont="1" applyBorder="1" applyAlignment="1">
      <alignment horizontal="right" vertical="center" wrapText="1"/>
    </xf>
    <xf numFmtId="178" fontId="10" fillId="3" borderId="2" xfId="0" applyNumberFormat="1" applyFont="1" applyFill="1" applyBorder="1" applyAlignment="1">
      <alignment horizontal="right" vertical="center"/>
    </xf>
    <xf numFmtId="0" fontId="10" fillId="0" borderId="2" xfId="0" applyNumberFormat="1" applyFont="1" applyBorder="1" applyAlignment="1">
      <alignment horizontal="center" vertical="center"/>
    </xf>
    <xf numFmtId="180" fontId="10" fillId="0" borderId="2" xfId="0" applyNumberFormat="1" applyFont="1" applyBorder="1" applyAlignment="1">
      <alignment horizontal="right" vertical="center"/>
    </xf>
    <xf numFmtId="43" fontId="10" fillId="3" borderId="2" xfId="1" applyNumberFormat="1" applyFont="1" applyFill="1" applyBorder="1" applyAlignment="1">
      <alignment horizontal="right" vertical="center"/>
    </xf>
    <xf numFmtId="43" fontId="10" fillId="3" borderId="2" xfId="0" applyNumberFormat="1" applyFont="1" applyFill="1" applyBorder="1" applyAlignment="1">
      <alignment horizontal="right" vertical="center"/>
    </xf>
    <xf numFmtId="180" fontId="10" fillId="3" borderId="2" xfId="0" applyNumberFormat="1" applyFont="1" applyFill="1" applyBorder="1" applyAlignment="1">
      <alignment horizontal="right" vertical="center"/>
    </xf>
    <xf numFmtId="0" fontId="68" fillId="3" borderId="2" xfId="5304" applyNumberFormat="1" applyFont="1" applyFill="1" applyBorder="1" applyAlignment="1">
      <alignment horizontal="center" vertical="center" wrapText="1"/>
    </xf>
    <xf numFmtId="0" fontId="78" fillId="3" borderId="2" xfId="5304" applyNumberFormat="1" applyFont="1" applyFill="1" applyBorder="1" applyAlignment="1">
      <alignment vertical="center" wrapText="1"/>
    </xf>
    <xf numFmtId="186" fontId="68" fillId="3" borderId="2" xfId="0" applyNumberFormat="1" applyFont="1" applyFill="1" applyBorder="1" applyAlignment="1">
      <alignment horizontal="center" vertical="center" wrapText="1"/>
    </xf>
    <xf numFmtId="0" fontId="30" fillId="3" borderId="0" xfId="4411" applyNumberFormat="1" applyFont="1" applyFill="1" applyAlignment="1">
      <alignment vertical="center"/>
    </xf>
    <xf numFmtId="0" fontId="11" fillId="3" borderId="2" xfId="5538" applyNumberFormat="1" applyFont="1" applyFill="1" applyBorder="1" applyAlignment="1">
      <alignment horizontal="center" vertical="center"/>
    </xf>
    <xf numFmtId="0" fontId="11" fillId="3" borderId="2" xfId="5538" applyNumberFormat="1" applyFont="1" applyFill="1" applyBorder="1" applyAlignment="1">
      <alignment horizontal="center" vertical="center" wrapText="1"/>
    </xf>
    <xf numFmtId="0" fontId="77" fillId="3" borderId="2" xfId="4411" applyNumberFormat="1" applyFont="1" applyFill="1" applyBorder="1" applyAlignment="1">
      <alignment vertical="center" wrapText="1"/>
    </xf>
    <xf numFmtId="185" fontId="30" fillId="3" borderId="2" xfId="4411" applyNumberFormat="1" applyFont="1" applyFill="1" applyBorder="1" applyAlignment="1">
      <alignment vertical="center" wrapText="1"/>
    </xf>
    <xf numFmtId="184" fontId="11" fillId="3" borderId="2" xfId="5538" applyNumberFormat="1" applyFont="1" applyFill="1" applyBorder="1" applyAlignment="1">
      <alignment vertical="center"/>
    </xf>
    <xf numFmtId="185" fontId="68" fillId="3" borderId="2" xfId="0" applyNumberFormat="1" applyFont="1" applyFill="1" applyBorder="1" applyAlignment="1">
      <alignment horizontal="center" vertical="center" wrapText="1"/>
    </xf>
    <xf numFmtId="0" fontId="68" fillId="3" borderId="2" xfId="5304" applyNumberFormat="1" applyFont="1" applyFill="1" applyBorder="1" applyAlignment="1">
      <alignment vertical="center"/>
    </xf>
    <xf numFmtId="0" fontId="4" fillId="52" borderId="4" xfId="5538" applyNumberFormat="1" applyFont="1" applyFill="1" applyBorder="1" applyAlignment="1">
      <alignment horizontal="center" vertical="center"/>
    </xf>
    <xf numFmtId="0" fontId="4" fillId="52" borderId="42" xfId="5538" applyNumberFormat="1" applyFont="1" applyFill="1" applyBorder="1" applyAlignment="1">
      <alignment horizontal="center" vertical="center"/>
    </xf>
    <xf numFmtId="0" fontId="68" fillId="52" borderId="2" xfId="5304" applyNumberFormat="1" applyFont="1" applyFill="1" applyBorder="1" applyAlignment="1">
      <alignment horizontal="center" vertical="center" wrapText="1"/>
    </xf>
    <xf numFmtId="0" fontId="11" fillId="52" borderId="2" xfId="5538" applyNumberFormat="1" applyFont="1" applyFill="1" applyBorder="1" applyAlignment="1">
      <alignment horizontal="center" vertical="center"/>
    </xf>
    <xf numFmtId="0" fontId="11" fillId="52" borderId="2" xfId="5538" applyNumberFormat="1" applyFont="1" applyFill="1" applyBorder="1" applyAlignment="1">
      <alignment horizontal="center" vertical="center" wrapText="1"/>
    </xf>
    <xf numFmtId="0" fontId="78" fillId="52" borderId="2" xfId="5304" applyNumberFormat="1" applyFont="1" applyFill="1" applyBorder="1" applyAlignment="1">
      <alignment horizontal="center" vertical="center" wrapText="1"/>
    </xf>
    <xf numFmtId="0" fontId="77" fillId="52" borderId="2" xfId="4411" applyNumberFormat="1" applyFont="1" applyFill="1" applyBorder="1" applyAlignment="1">
      <alignment vertical="center" wrapText="1"/>
    </xf>
    <xf numFmtId="186" fontId="68" fillId="52" borderId="2" xfId="0" applyNumberFormat="1" applyFont="1" applyFill="1" applyBorder="1" applyAlignment="1">
      <alignment horizontal="center" vertical="center" wrapText="1"/>
    </xf>
    <xf numFmtId="185" fontId="68" fillId="52" borderId="2" xfId="0" applyNumberFormat="1" applyFont="1" applyFill="1" applyBorder="1" applyAlignment="1">
      <alignment horizontal="center" vertical="center" wrapText="1"/>
    </xf>
    <xf numFmtId="0" fontId="68" fillId="52" borderId="2" xfId="5304" applyNumberFormat="1" applyFont="1" applyFill="1" applyBorder="1" applyAlignment="1">
      <alignment vertical="center"/>
    </xf>
    <xf numFmtId="180" fontId="6" fillId="52" borderId="2" xfId="1" applyNumberFormat="1" applyFont="1" applyFill="1" applyBorder="1" applyAlignment="1">
      <alignment horizontal="center" vertical="center" wrapText="1"/>
    </xf>
    <xf numFmtId="180" fontId="6" fillId="52" borderId="2" xfId="0" applyNumberFormat="1" applyFont="1" applyFill="1" applyBorder="1" applyAlignment="1">
      <alignment horizontal="center" vertical="center" wrapText="1"/>
    </xf>
    <xf numFmtId="2" fontId="10" fillId="0" borderId="2" xfId="0" applyNumberFormat="1" applyFont="1" applyBorder="1" applyAlignment="1">
      <alignment horizontal="center" vertical="center" wrapText="1"/>
    </xf>
    <xf numFmtId="180" fontId="10" fillId="0" borderId="2" xfId="0" applyNumberFormat="1" applyFont="1" applyBorder="1" applyAlignment="1">
      <alignment horizontal="center" vertical="center" wrapText="1"/>
    </xf>
    <xf numFmtId="178" fontId="10" fillId="0" borderId="2" xfId="0" applyNumberFormat="1" applyFont="1" applyBorder="1" applyAlignment="1">
      <alignment horizontal="center" vertical="center" wrapText="1"/>
    </xf>
    <xf numFmtId="180" fontId="10" fillId="3" borderId="2" xfId="0" applyNumberFormat="1" applyFont="1" applyFill="1" applyBorder="1" applyAlignment="1">
      <alignment horizontal="center" vertical="center" wrapText="1"/>
    </xf>
    <xf numFmtId="178" fontId="10" fillId="3"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80" fontId="10" fillId="0" borderId="2" xfId="0" applyNumberFormat="1" applyFont="1" applyFill="1" applyBorder="1" applyAlignment="1">
      <alignment horizontal="center" vertical="center" wrapText="1"/>
    </xf>
    <xf numFmtId="0" fontId="15" fillId="52" borderId="2" xfId="0" applyNumberFormat="1" applyFont="1" applyFill="1" applyBorder="1" applyAlignment="1">
      <alignment horizontal="center" vertical="center"/>
    </xf>
    <xf numFmtId="0" fontId="87" fillId="52" borderId="2" xfId="0" applyNumberFormat="1" applyFont="1" applyFill="1" applyBorder="1" applyAlignment="1">
      <alignment horizontal="center" vertical="center" wrapText="1"/>
    </xf>
    <xf numFmtId="0" fontId="87" fillId="0" borderId="2" xfId="0" applyNumberFormat="1" applyFont="1" applyFill="1" applyBorder="1" applyAlignment="1">
      <alignment horizontal="center" vertical="center" wrapText="1"/>
    </xf>
    <xf numFmtId="0" fontId="87" fillId="0" borderId="2" xfId="0" applyNumberFormat="1" applyFont="1" applyFill="1" applyBorder="1" applyAlignment="1">
      <alignment horizontal="center" vertical="center"/>
    </xf>
    <xf numFmtId="0" fontId="78" fillId="0" borderId="2" xfId="0" applyNumberFormat="1" applyFont="1" applyFill="1" applyBorder="1" applyAlignment="1">
      <alignment horizontal="center" vertical="center"/>
    </xf>
    <xf numFmtId="0" fontId="87" fillId="52" borderId="2" xfId="0" applyNumberFormat="1" applyFont="1" applyFill="1" applyBorder="1" applyAlignment="1">
      <alignment horizontal="center" vertical="center"/>
    </xf>
    <xf numFmtId="0" fontId="78" fillId="52" borderId="2" xfId="0" applyNumberFormat="1" applyFont="1" applyFill="1" applyBorder="1" applyAlignment="1">
      <alignment horizontal="center" vertical="center"/>
    </xf>
    <xf numFmtId="0" fontId="77" fillId="0" borderId="2" xfId="0" applyNumberFormat="1" applyFont="1" applyFill="1" applyBorder="1" applyAlignment="1">
      <alignment horizontal="center" vertical="center"/>
    </xf>
    <xf numFmtId="0" fontId="77" fillId="52" borderId="2" xfId="0" applyNumberFormat="1" applyFont="1" applyFill="1" applyBorder="1" applyAlignment="1">
      <alignment horizontal="center" vertical="center"/>
    </xf>
    <xf numFmtId="0" fontId="78" fillId="52" borderId="2" xfId="0" applyNumberFormat="1" applyFont="1" applyFill="1" applyBorder="1" applyAlignment="1">
      <alignment horizontal="center" vertical="center" wrapText="1"/>
    </xf>
    <xf numFmtId="0" fontId="74" fillId="4" borderId="2" xfId="0" applyNumberFormat="1" applyFont="1" applyFill="1" applyBorder="1" applyAlignment="1">
      <alignment horizontal="center" vertical="center"/>
    </xf>
    <xf numFmtId="0" fontId="0" fillId="3" borderId="0" xfId="0" applyNumberFormat="1" applyFill="1">
      <alignment vertical="center"/>
    </xf>
    <xf numFmtId="0" fontId="4" fillId="52" borderId="2" xfId="0" applyNumberFormat="1" applyFont="1" applyFill="1" applyBorder="1" applyAlignment="1">
      <alignment horizontal="center" vertical="center" wrapText="1"/>
    </xf>
    <xf numFmtId="0" fontId="65" fillId="52" borderId="2" xfId="0" applyNumberFormat="1" applyFont="1" applyFill="1" applyBorder="1" applyAlignment="1">
      <alignment horizontal="center" vertical="center"/>
    </xf>
    <xf numFmtId="0" fontId="4" fillId="52" borderId="2" xfId="0" applyNumberFormat="1" applyFont="1" applyFill="1" applyBorder="1" applyAlignment="1">
      <alignment horizontal="center" vertical="center"/>
    </xf>
    <xf numFmtId="0" fontId="65" fillId="3" borderId="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178" fontId="65" fillId="3" borderId="2" xfId="0" applyNumberFormat="1" applyFont="1" applyFill="1" applyBorder="1" applyAlignment="1">
      <alignment horizontal="center" vertical="center"/>
    </xf>
    <xf numFmtId="178" fontId="0" fillId="3" borderId="2" xfId="0" applyNumberFormat="1" applyFill="1" applyBorder="1">
      <alignment vertical="center"/>
    </xf>
    <xf numFmtId="0" fontId="66" fillId="3" borderId="2" xfId="0" applyNumberFormat="1" applyFont="1" applyFill="1" applyBorder="1" applyAlignment="1">
      <alignment horizontal="center" vertical="center" wrapText="1"/>
    </xf>
    <xf numFmtId="0" fontId="67" fillId="3" borderId="2" xfId="0" applyNumberFormat="1" applyFont="1" applyFill="1" applyBorder="1" applyAlignment="1">
      <alignment horizontal="center" vertical="center"/>
    </xf>
    <xf numFmtId="0" fontId="65" fillId="3" borderId="2" xfId="0" applyNumberFormat="1" applyFont="1" applyFill="1" applyBorder="1" applyAlignment="1">
      <alignment horizontal="center"/>
    </xf>
    <xf numFmtId="178" fontId="0" fillId="3" borderId="0" xfId="0" applyNumberFormat="1" applyFill="1">
      <alignment vertical="center"/>
    </xf>
    <xf numFmtId="187" fontId="73" fillId="3" borderId="2" xfId="0" applyNumberFormat="1" applyFont="1" applyFill="1" applyBorder="1" applyAlignment="1">
      <alignment horizontal="center" vertical="center"/>
    </xf>
    <xf numFmtId="0" fontId="73" fillId="52" borderId="2" xfId="0" applyNumberFormat="1" applyFont="1" applyFill="1" applyBorder="1" applyAlignment="1">
      <alignment horizontal="center" vertical="center"/>
    </xf>
    <xf numFmtId="188" fontId="30" fillId="3" borderId="2" xfId="4411" applyNumberFormat="1" applyFont="1" applyFill="1" applyBorder="1" applyAlignment="1">
      <alignment vertical="center"/>
    </xf>
    <xf numFmtId="188" fontId="68" fillId="52" borderId="2" xfId="5304" applyNumberFormat="1" applyFont="1" applyFill="1" applyBorder="1" applyAlignment="1">
      <alignment vertical="center"/>
    </xf>
    <xf numFmtId="0" fontId="92" fillId="0" borderId="0" xfId="0" applyNumberFormat="1" applyFont="1" applyBorder="1" applyAlignment="1">
      <alignment horizontal="right" vertical="center"/>
    </xf>
    <xf numFmtId="0" fontId="93" fillId="0" borderId="2" xfId="0" applyNumberFormat="1" applyFont="1" applyBorder="1" applyAlignment="1">
      <alignment horizontal="center" vertical="center"/>
    </xf>
    <xf numFmtId="0" fontId="93" fillId="0" borderId="2" xfId="0" applyNumberFormat="1" applyFont="1" applyFill="1" applyBorder="1" applyAlignment="1">
      <alignment horizontal="center" vertical="center"/>
    </xf>
    <xf numFmtId="178" fontId="93" fillId="0" borderId="2" xfId="0" applyNumberFormat="1" applyFont="1" applyFill="1" applyBorder="1" applyAlignment="1">
      <alignment horizontal="right" vertical="center"/>
    </xf>
    <xf numFmtId="0" fontId="93" fillId="0" borderId="2" xfId="0" applyNumberFormat="1" applyFont="1" applyBorder="1" applyAlignment="1">
      <alignment horizontal="center" vertical="center" wrapText="1"/>
    </xf>
    <xf numFmtId="178" fontId="94" fillId="0" borderId="2" xfId="0" applyNumberFormat="1" applyFont="1" applyBorder="1" applyAlignment="1">
      <alignment horizontal="right" vertical="center"/>
    </xf>
    <xf numFmtId="178" fontId="0" fillId="0" borderId="2" xfId="0" applyNumberFormat="1" applyBorder="1" applyAlignment="1">
      <alignment horizontal="right" vertical="center"/>
    </xf>
    <xf numFmtId="178" fontId="93" fillId="0" borderId="2" xfId="0" applyNumberFormat="1" applyFont="1" applyBorder="1" applyAlignment="1">
      <alignment horizontal="right" vertical="center"/>
    </xf>
    <xf numFmtId="0" fontId="0" fillId="0" borderId="0" xfId="0" applyNumberFormat="1" applyAlignment="1">
      <alignment horizontal="center" vertical="center"/>
    </xf>
    <xf numFmtId="0" fontId="0" fillId="63" borderId="2" xfId="0" applyNumberFormat="1" applyFill="1" applyBorder="1" applyAlignment="1"/>
    <xf numFmtId="0" fontId="91" fillId="0" borderId="0" xfId="0" applyNumberFormat="1" applyFont="1" applyBorder="1" applyAlignment="1">
      <alignment horizontal="center" vertical="center"/>
    </xf>
    <xf numFmtId="177" fontId="0" fillId="0" borderId="0" xfId="0" applyAlignment="1">
      <alignment vertical="center"/>
    </xf>
    <xf numFmtId="0" fontId="92" fillId="0" borderId="1" xfId="0" applyNumberFormat="1" applyFont="1" applyBorder="1" applyAlignment="1">
      <alignment vertical="center"/>
    </xf>
    <xf numFmtId="177" fontId="0" fillId="0" borderId="1" xfId="0" applyBorder="1" applyAlignment="1">
      <alignment vertical="center"/>
    </xf>
    <xf numFmtId="0" fontId="0" fillId="52" borderId="2" xfId="0" applyNumberFormat="1" applyFill="1" applyBorder="1" applyAlignment="1">
      <alignment horizontal="center" vertical="center"/>
    </xf>
    <xf numFmtId="0" fontId="89" fillId="3" borderId="1" xfId="0" applyNumberFormat="1" applyFont="1" applyFill="1" applyBorder="1" applyAlignment="1">
      <alignment horizontal="center"/>
    </xf>
    <xf numFmtId="0" fontId="90" fillId="3" borderId="1" xfId="0" applyNumberFormat="1" applyFont="1" applyFill="1" applyBorder="1" applyAlignment="1">
      <alignment horizontal="center"/>
    </xf>
    <xf numFmtId="177" fontId="0" fillId="3" borderId="1" xfId="0" applyNumberFormat="1" applyFill="1" applyBorder="1" applyAlignment="1">
      <alignment vertical="center"/>
    </xf>
    <xf numFmtId="0" fontId="65" fillId="52" borderId="42" xfId="0" applyNumberFormat="1" applyFont="1" applyFill="1" applyBorder="1" applyAlignment="1">
      <alignment horizontal="center" vertical="center"/>
    </xf>
    <xf numFmtId="0" fontId="65" fillId="52" borderId="3" xfId="0" applyNumberFormat="1" applyFont="1" applyFill="1" applyBorder="1" applyAlignment="1">
      <alignment horizontal="center" vertical="center"/>
    </xf>
    <xf numFmtId="0" fontId="4" fillId="52" borderId="2" xfId="0" applyNumberFormat="1" applyFont="1" applyFill="1" applyBorder="1" applyAlignment="1">
      <alignment horizontal="center" vertical="center"/>
    </xf>
    <xf numFmtId="0" fontId="66" fillId="52" borderId="2" xfId="0" applyNumberFormat="1" applyFont="1" applyFill="1" applyBorder="1" applyAlignment="1">
      <alignment horizontal="center" vertical="center"/>
    </xf>
    <xf numFmtId="0" fontId="65" fillId="52" borderId="2" xfId="0" applyNumberFormat="1" applyFont="1" applyFill="1" applyBorder="1" applyAlignment="1">
      <alignment horizontal="center" vertical="center"/>
    </xf>
    <xf numFmtId="0" fontId="58" fillId="0" borderId="0" xfId="0" applyNumberFormat="1" applyFont="1" applyAlignment="1">
      <alignment horizontal="center"/>
    </xf>
    <xf numFmtId="0" fontId="8" fillId="0" borderId="1" xfId="0" applyNumberFormat="1" applyFont="1" applyBorder="1" applyAlignment="1">
      <alignment horizontal="center" vertical="center"/>
    </xf>
    <xf numFmtId="0" fontId="8" fillId="0" borderId="1" xfId="0" applyNumberFormat="1" applyFont="1" applyBorder="1" applyAlignment="1">
      <alignment vertical="center"/>
    </xf>
    <xf numFmtId="0" fontId="80" fillId="0" borderId="1" xfId="0" applyNumberFormat="1" applyFont="1" applyBorder="1" applyAlignment="1">
      <alignment horizontal="center" vertical="center"/>
    </xf>
    <xf numFmtId="0" fontId="66" fillId="52" borderId="27" xfId="4254" applyNumberFormat="1" applyFont="1" applyFill="1" applyBorder="1" applyAlignment="1">
      <alignment horizontal="center" vertical="center"/>
    </xf>
    <xf numFmtId="0" fontId="67" fillId="0" borderId="27" xfId="9185" applyNumberFormat="1" applyFont="1" applyBorder="1" applyAlignment="1">
      <alignment horizontal="center" vertical="center"/>
    </xf>
    <xf numFmtId="0" fontId="66" fillId="52" borderId="27" xfId="9185" applyNumberFormat="1" applyFont="1" applyFill="1" applyBorder="1" applyAlignment="1">
      <alignment horizontal="center" vertical="center" wrapText="1"/>
    </xf>
    <xf numFmtId="0" fontId="67" fillId="52" borderId="26" xfId="0" applyNumberFormat="1" applyFont="1" applyFill="1" applyBorder="1" applyAlignment="1">
      <alignment horizontal="center" vertical="center"/>
    </xf>
    <xf numFmtId="0" fontId="67" fillId="52" borderId="43" xfId="0" applyNumberFormat="1" applyFont="1" applyFill="1" applyBorder="1" applyAlignment="1">
      <alignment horizontal="center" vertical="center"/>
    </xf>
    <xf numFmtId="0" fontId="67" fillId="52" borderId="3" xfId="0" applyNumberFormat="1" applyFont="1" applyFill="1" applyBorder="1" applyAlignment="1">
      <alignment horizontal="center" vertical="center"/>
    </xf>
    <xf numFmtId="0" fontId="64" fillId="3" borderId="1" xfId="0" applyNumberFormat="1" applyFont="1" applyFill="1" applyBorder="1" applyAlignment="1">
      <alignment horizontal="center" vertical="center"/>
    </xf>
    <xf numFmtId="0" fontId="72" fillId="0" borderId="1" xfId="0" applyNumberFormat="1" applyFont="1" applyBorder="1" applyAlignment="1">
      <alignment horizontal="center" vertical="center"/>
    </xf>
    <xf numFmtId="177" fontId="0" fillId="0" borderId="1" xfId="0" applyBorder="1" applyAlignment="1">
      <alignment horizontal="center" vertical="center"/>
    </xf>
    <xf numFmtId="0" fontId="7" fillId="3" borderId="2" xfId="0" applyNumberFormat="1" applyFont="1" applyFill="1" applyBorder="1" applyAlignment="1">
      <alignment horizontal="center" vertical="center" wrapText="1"/>
    </xf>
    <xf numFmtId="0" fontId="61" fillId="4" borderId="2" xfId="0" applyNumberFormat="1" applyFont="1" applyFill="1" applyBorder="1" applyAlignment="1">
      <alignment horizontal="center" vertical="center"/>
    </xf>
    <xf numFmtId="0" fontId="74" fillId="4" borderId="2" xfId="0" applyNumberFormat="1" applyFont="1" applyFill="1" applyBorder="1" applyAlignment="1">
      <alignment horizontal="center" vertical="center"/>
    </xf>
    <xf numFmtId="0" fontId="75" fillId="3" borderId="2" xfId="0" applyNumberFormat="1" applyFont="1" applyFill="1" applyBorder="1" applyAlignment="1">
      <alignment horizontal="center" vertical="center"/>
    </xf>
    <xf numFmtId="0" fontId="71" fillId="52" borderId="2" xfId="0" applyNumberFormat="1" applyFont="1" applyFill="1" applyBorder="1" applyAlignment="1">
      <alignment horizontal="center" vertical="center"/>
    </xf>
    <xf numFmtId="0" fontId="75"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xf>
    <xf numFmtId="0" fontId="60" fillId="0" borderId="1" xfId="0" applyNumberFormat="1" applyFont="1" applyBorder="1" applyAlignment="1">
      <alignment horizontal="center" vertical="center"/>
    </xf>
    <xf numFmtId="0" fontId="59" fillId="0" borderId="1" xfId="0" applyNumberFormat="1" applyFont="1" applyBorder="1" applyAlignment="1">
      <alignment horizontal="center" vertical="center"/>
    </xf>
    <xf numFmtId="0" fontId="57" fillId="0" borderId="1" xfId="0" applyNumberFormat="1" applyFont="1" applyBorder="1" applyAlignment="1">
      <alignment vertical="center"/>
    </xf>
    <xf numFmtId="0" fontId="61" fillId="52" borderId="2" xfId="0" applyNumberFormat="1" applyFont="1" applyFill="1" applyBorder="1" applyAlignment="1">
      <alignment horizontal="center" vertical="center" wrapText="1"/>
    </xf>
    <xf numFmtId="0" fontId="61" fillId="52" borderId="2" xfId="0" applyNumberFormat="1" applyFont="1" applyFill="1" applyBorder="1" applyAlignment="1">
      <alignment horizontal="center" vertical="center"/>
    </xf>
    <xf numFmtId="0" fontId="82" fillId="0" borderId="1" xfId="0" applyNumberFormat="1" applyFont="1" applyBorder="1" applyAlignment="1">
      <alignment horizontal="center" vertical="center"/>
    </xf>
    <xf numFmtId="0" fontId="7" fillId="52" borderId="27" xfId="9188" applyNumberFormat="1" applyFont="1" applyFill="1" applyBorder="1" applyAlignment="1">
      <alignment horizontal="center" vertical="center"/>
    </xf>
    <xf numFmtId="0" fontId="6" fillId="0" borderId="27" xfId="9188" applyNumberFormat="1" applyFont="1" applyBorder="1" applyAlignment="1">
      <alignment horizontal="center" vertical="center"/>
    </xf>
    <xf numFmtId="0" fontId="7" fillId="52" borderId="27" xfId="9188" applyNumberFormat="1" applyFont="1" applyFill="1" applyBorder="1" applyAlignment="1">
      <alignment horizontal="center" vertical="center" wrapText="1"/>
    </xf>
    <xf numFmtId="184" fontId="4" fillId="52" borderId="2" xfId="5538" applyNumberFormat="1" applyFont="1" applyFill="1" applyBorder="1" applyAlignment="1">
      <alignment horizontal="center" vertical="center"/>
    </xf>
    <xf numFmtId="0" fontId="85" fillId="3" borderId="1" xfId="4411" applyNumberFormat="1" applyFont="1" applyFill="1" applyBorder="1" applyAlignment="1">
      <alignment horizontal="center" vertical="center"/>
    </xf>
    <xf numFmtId="184" fontId="4" fillId="52" borderId="42" xfId="5538" applyNumberFormat="1" applyFont="1" applyFill="1" applyBorder="1" applyAlignment="1">
      <alignment horizontal="center" vertical="center"/>
    </xf>
    <xf numFmtId="184" fontId="4" fillId="52" borderId="3" xfId="5538" applyNumberFormat="1" applyFont="1" applyFill="1" applyBorder="1" applyAlignment="1">
      <alignment horizontal="center" vertical="center"/>
    </xf>
    <xf numFmtId="0" fontId="4" fillId="52" borderId="2" xfId="5538" applyNumberFormat="1" applyFont="1" applyFill="1" applyBorder="1" applyAlignment="1">
      <alignment horizontal="center" vertical="center"/>
    </xf>
    <xf numFmtId="9" fontId="68" fillId="52" borderId="6" xfId="4411" applyNumberFormat="1" applyFont="1" applyFill="1" applyBorder="1" applyAlignment="1">
      <alignment horizontal="center" vertical="center" wrapText="1"/>
    </xf>
    <xf numFmtId="9" fontId="68" fillId="52" borderId="5" xfId="4411" applyNumberFormat="1" applyFont="1" applyFill="1" applyBorder="1" applyAlignment="1">
      <alignment horizontal="center" vertical="center" wrapText="1"/>
    </xf>
    <xf numFmtId="183" fontId="68" fillId="52" borderId="42" xfId="4411" applyNumberFormat="1" applyFont="1" applyFill="1" applyBorder="1" applyAlignment="1">
      <alignment horizontal="center" vertical="center" wrapText="1"/>
    </xf>
    <xf numFmtId="183" fontId="68" fillId="52" borderId="3" xfId="4411" applyNumberFormat="1" applyFont="1" applyFill="1" applyBorder="1" applyAlignment="1">
      <alignment horizontal="center" vertical="center" wrapText="1"/>
    </xf>
    <xf numFmtId="0" fontId="69" fillId="0" borderId="1" xfId="0" applyNumberFormat="1" applyFont="1" applyBorder="1" applyAlignment="1">
      <alignment horizontal="center" vertical="center"/>
    </xf>
    <xf numFmtId="0" fontId="6" fillId="52" borderId="27" xfId="0" applyNumberFormat="1" applyFont="1" applyFill="1" applyBorder="1" applyAlignment="1">
      <alignment horizontal="center" vertical="center"/>
    </xf>
    <xf numFmtId="0" fontId="7" fillId="52" borderId="26" xfId="5540" applyNumberFormat="1" applyFont="1" applyFill="1" applyBorder="1" applyAlignment="1">
      <alignment horizontal="center" vertical="center"/>
    </xf>
    <xf numFmtId="0" fontId="7" fillId="52" borderId="3" xfId="5540" applyNumberFormat="1" applyFont="1" applyFill="1" applyBorder="1" applyAlignment="1">
      <alignment horizontal="center" vertical="center"/>
    </xf>
    <xf numFmtId="0" fontId="7" fillId="52" borderId="27" xfId="5540" applyNumberFormat="1" applyFont="1" applyFill="1" applyBorder="1" applyAlignment="1">
      <alignment horizontal="center" vertical="center"/>
    </xf>
    <xf numFmtId="0" fontId="6" fillId="52" borderId="26" xfId="0" applyNumberFormat="1" applyFont="1" applyFill="1" applyBorder="1" applyAlignment="1">
      <alignment horizontal="center" vertical="center"/>
    </xf>
    <xf numFmtId="0" fontId="6" fillId="52" borderId="3" xfId="0" applyNumberFormat="1" applyFont="1" applyFill="1" applyBorder="1" applyAlignment="1">
      <alignment horizontal="center" vertical="center"/>
    </xf>
    <xf numFmtId="0" fontId="6" fillId="52" borderId="28" xfId="0" applyNumberFormat="1" applyFont="1" applyFill="1" applyBorder="1" applyAlignment="1">
      <alignment horizontal="center" vertical="center"/>
    </xf>
    <xf numFmtId="0" fontId="6" fillId="52" borderId="25" xfId="0" applyNumberFormat="1" applyFont="1" applyFill="1" applyBorder="1" applyAlignment="1">
      <alignment horizontal="center" vertical="center"/>
    </xf>
    <xf numFmtId="0" fontId="6" fillId="52" borderId="29" xfId="0" applyNumberFormat="1" applyFont="1" applyFill="1" applyBorder="1" applyAlignment="1">
      <alignment horizontal="center" vertical="center"/>
    </xf>
    <xf numFmtId="0" fontId="9" fillId="0" borderId="1" xfId="0" applyNumberFormat="1" applyFont="1" applyBorder="1" applyAlignment="1">
      <alignment vertical="center"/>
    </xf>
    <xf numFmtId="0" fontId="61" fillId="52" borderId="27" xfId="8746" applyNumberFormat="1" applyFont="1" applyFill="1" applyBorder="1" applyAlignment="1">
      <alignment horizontal="center" vertical="center"/>
    </xf>
  </cellXfs>
  <cellStyles count="9189">
    <cellStyle name="0,0_x000d__x000a_NA_x000d__x000a_" xfId="8886"/>
    <cellStyle name="20% - 强调文字颜色 1 2" xfId="3"/>
    <cellStyle name="20% - 强调文字颜色 1 2 2" xfId="4"/>
    <cellStyle name="20% - 强调文字颜色 1 2 2 2" xfId="5"/>
    <cellStyle name="20% - 强调文字颜色 1 2 2 2 2" xfId="6"/>
    <cellStyle name="20% - 强调文字颜色 1 2 2 2 2 2" xfId="7"/>
    <cellStyle name="20% - 强调文字颜色 1 2 2 2 3" xfId="8"/>
    <cellStyle name="20% - 强调文字颜色 1 2 2 2 4" xfId="9"/>
    <cellStyle name="20% - 强调文字颜色 1 2 2 3" xfId="10"/>
    <cellStyle name="20% - 强调文字颜色 1 2 2 3 2" xfId="11"/>
    <cellStyle name="20% - 强调文字颜色 1 2 2 4" xfId="12"/>
    <cellStyle name="20% - 强调文字颜色 1 2 2 4 2" xfId="13"/>
    <cellStyle name="20% - 强调文字颜色 1 2 2 5" xfId="14"/>
    <cellStyle name="20% - 强调文字颜色 1 2 2 6" xfId="15"/>
    <cellStyle name="20% - 强调文字颜色 1 2 2 7" xfId="8860"/>
    <cellStyle name="20% - 强调文字颜色 1 2 3" xfId="16"/>
    <cellStyle name="20% - 强调文字颜色 1 2 3 2" xfId="17"/>
    <cellStyle name="20% - 强调文字颜色 1 2 3 2 2" xfId="18"/>
    <cellStyle name="20% - 强调文字颜色 1 2 3 3" xfId="19"/>
    <cellStyle name="20% - 强调文字颜色 1 2 3 4" xfId="20"/>
    <cellStyle name="20% - 强调文字颜色 1 2 4" xfId="21"/>
    <cellStyle name="20% - 强调文字颜色 1 2 4 2" xfId="22"/>
    <cellStyle name="20% - 强调文字颜色 1 2 5" xfId="23"/>
    <cellStyle name="20% - 强调文字颜色 1 2 5 2" xfId="24"/>
    <cellStyle name="20% - 强调文字颜色 1 2 6" xfId="25"/>
    <cellStyle name="20% - 强调文字颜色 1 2 7" xfId="26"/>
    <cellStyle name="20% - 强调文字颜色 1 2 8" xfId="8861"/>
    <cellStyle name="20% - 强调文字颜色 1 3" xfId="27"/>
    <cellStyle name="20% - 强调文字颜色 1 3 2" xfId="28"/>
    <cellStyle name="20% - 强调文字颜色 1 3 2 2" xfId="29"/>
    <cellStyle name="20% - 强调文字颜色 1 3 2 2 2" xfId="30"/>
    <cellStyle name="20% - 强调文字颜色 1 3 2 2 2 2" xfId="31"/>
    <cellStyle name="20% - 强调文字颜色 1 3 2 2 3" xfId="32"/>
    <cellStyle name="20% - 强调文字颜色 1 3 2 2 4" xfId="33"/>
    <cellStyle name="20% - 强调文字颜色 1 3 2 3" xfId="34"/>
    <cellStyle name="20% - 强调文字颜色 1 3 2 3 2" xfId="35"/>
    <cellStyle name="20% - 强调文字颜色 1 3 2 4" xfId="36"/>
    <cellStyle name="20% - 强调文字颜色 1 3 2 4 2" xfId="37"/>
    <cellStyle name="20% - 强调文字颜色 1 3 2 5" xfId="38"/>
    <cellStyle name="20% - 强调文字颜色 1 3 2 6" xfId="39"/>
    <cellStyle name="20% - 强调文字颜色 1 3 2 7" xfId="8858"/>
    <cellStyle name="20% - 强调文字颜色 1 3 3" xfId="40"/>
    <cellStyle name="20% - 强调文字颜色 1 3 3 2" xfId="41"/>
    <cellStyle name="20% - 强调文字颜色 1 3 3 2 2" xfId="42"/>
    <cellStyle name="20% - 强调文字颜色 1 3 3 3" xfId="43"/>
    <cellStyle name="20% - 强调文字颜色 1 3 3 4" xfId="44"/>
    <cellStyle name="20% - 强调文字颜色 1 3 4" xfId="45"/>
    <cellStyle name="20% - 强调文字颜色 1 3 4 2" xfId="46"/>
    <cellStyle name="20% - 强调文字颜色 1 3 5" xfId="47"/>
    <cellStyle name="20% - 强调文字颜色 1 3 5 2" xfId="48"/>
    <cellStyle name="20% - 强调文字颜色 1 3 6" xfId="49"/>
    <cellStyle name="20% - 强调文字颜色 1 3 7" xfId="50"/>
    <cellStyle name="20% - 强调文字颜色 1 3 8" xfId="8859"/>
    <cellStyle name="20% - 强调文字颜色 1 4" xfId="51"/>
    <cellStyle name="20% - 强调文字颜色 1 4 2" xfId="52"/>
    <cellStyle name="20% - 强调文字颜色 1 4 2 2" xfId="53"/>
    <cellStyle name="20% - 强调文字颜色 1 4 2 2 2" xfId="54"/>
    <cellStyle name="20% - 强调文字颜色 1 4 2 2 2 2" xfId="55"/>
    <cellStyle name="20% - 强调文字颜色 1 4 2 2 3" xfId="56"/>
    <cellStyle name="20% - 强调文字颜色 1 4 2 2 4" xfId="57"/>
    <cellStyle name="20% - 强调文字颜色 1 4 2 3" xfId="58"/>
    <cellStyle name="20% - 强调文字颜色 1 4 2 3 2" xfId="59"/>
    <cellStyle name="20% - 强调文字颜色 1 4 2 4" xfId="60"/>
    <cellStyle name="20% - 强调文字颜色 1 4 2 4 2" xfId="61"/>
    <cellStyle name="20% - 强调文字颜色 1 4 2 5" xfId="62"/>
    <cellStyle name="20% - 强调文字颜色 1 4 2 6" xfId="63"/>
    <cellStyle name="20% - 强调文字颜色 1 4 2 7" xfId="8856"/>
    <cellStyle name="20% - 强调文字颜色 1 4 3" xfId="64"/>
    <cellStyle name="20% - 强调文字颜色 1 4 3 2" xfId="65"/>
    <cellStyle name="20% - 强调文字颜色 1 4 3 2 2" xfId="66"/>
    <cellStyle name="20% - 强调文字颜色 1 4 3 3" xfId="67"/>
    <cellStyle name="20% - 强调文字颜色 1 4 3 4" xfId="68"/>
    <cellStyle name="20% - 强调文字颜色 1 4 4" xfId="69"/>
    <cellStyle name="20% - 强调文字颜色 1 4 4 2" xfId="70"/>
    <cellStyle name="20% - 强调文字颜色 1 4 5" xfId="71"/>
    <cellStyle name="20% - 强调文字颜色 1 4 5 2" xfId="72"/>
    <cellStyle name="20% - 强调文字颜色 1 4 6" xfId="73"/>
    <cellStyle name="20% - 强调文字颜色 1 4 7" xfId="74"/>
    <cellStyle name="20% - 强调文字颜色 1 4 8" xfId="8857"/>
    <cellStyle name="20% - 强调文字颜色 1 5" xfId="75"/>
    <cellStyle name="20% - 强调文字颜色 1 5 2" xfId="76"/>
    <cellStyle name="20% - 强调文字颜色 1 5 2 2" xfId="77"/>
    <cellStyle name="20% - 强调文字颜色 1 5 2 2 2" xfId="78"/>
    <cellStyle name="20% - 强调文字颜色 1 5 2 3" xfId="79"/>
    <cellStyle name="20% - 强调文字颜色 1 5 2 4" xfId="80"/>
    <cellStyle name="20% - 强调文字颜色 1 5 3" xfId="81"/>
    <cellStyle name="20% - 强调文字颜色 1 5 3 2" xfId="82"/>
    <cellStyle name="20% - 强调文字颜色 1 5 4" xfId="83"/>
    <cellStyle name="20% - 强调文字颜色 1 5 4 2" xfId="84"/>
    <cellStyle name="20% - 强调文字颜色 1 5 5" xfId="85"/>
    <cellStyle name="20% - 强调文字颜色 1 5 6" xfId="86"/>
    <cellStyle name="20% - 强调文字颜色 1 6" xfId="87"/>
    <cellStyle name="20% - 强调文字颜色 1 6 2" xfId="88"/>
    <cellStyle name="20% - 强调文字颜色 1 6 2 2" xfId="89"/>
    <cellStyle name="20% - 强调文字颜色 1 6 2 2 2" xfId="90"/>
    <cellStyle name="20% - 强调文字颜色 1 6 2 3" xfId="91"/>
    <cellStyle name="20% - 强调文字颜色 1 6 2 4" xfId="92"/>
    <cellStyle name="20% - 强调文字颜色 1 6 3" xfId="93"/>
    <cellStyle name="20% - 强调文字颜色 1 6 3 2" xfId="94"/>
    <cellStyle name="20% - 强调文字颜色 1 6 4" xfId="95"/>
    <cellStyle name="20% - 强调文字颜色 1 6 4 2" xfId="96"/>
    <cellStyle name="20% - 强调文字颜色 1 6 5" xfId="97"/>
    <cellStyle name="20% - 强调文字颜色 1 6 6" xfId="98"/>
    <cellStyle name="20% - 强调文字颜色 1 7" xfId="99"/>
    <cellStyle name="20% - 强调文字颜色 1 7 2" xfId="100"/>
    <cellStyle name="20% - 强调文字颜色 1 7 2 2" xfId="101"/>
    <cellStyle name="20% - 强调文字颜色 1 7 2 2 2" xfId="102"/>
    <cellStyle name="20% - 强调文字颜色 1 7 2 3" xfId="103"/>
    <cellStyle name="20% - 强调文字颜色 1 7 2 4" xfId="104"/>
    <cellStyle name="20% - 强调文字颜色 1 7 3" xfId="105"/>
    <cellStyle name="20% - 强调文字颜色 1 7 3 2" xfId="106"/>
    <cellStyle name="20% - 强调文字颜色 1 7 4" xfId="107"/>
    <cellStyle name="20% - 强调文字颜色 1 7 4 2" xfId="108"/>
    <cellStyle name="20% - 强调文字颜色 1 7 5" xfId="109"/>
    <cellStyle name="20% - 强调文字颜色 1 7 6" xfId="110"/>
    <cellStyle name="20% - 强调文字颜色 2 2" xfId="111"/>
    <cellStyle name="20% - 强调文字颜色 2 2 2" xfId="112"/>
    <cellStyle name="20% - 强调文字颜色 2 2 2 2" xfId="113"/>
    <cellStyle name="20% - 强调文字颜色 2 2 2 2 2" xfId="114"/>
    <cellStyle name="20% - 强调文字颜色 2 2 2 2 2 2" xfId="115"/>
    <cellStyle name="20% - 强调文字颜色 2 2 2 2 3" xfId="116"/>
    <cellStyle name="20% - 强调文字颜色 2 2 2 2 4" xfId="117"/>
    <cellStyle name="20% - 强调文字颜色 2 2 2 3" xfId="118"/>
    <cellStyle name="20% - 强调文字颜色 2 2 2 3 2" xfId="119"/>
    <cellStyle name="20% - 强调文字颜色 2 2 2 4" xfId="120"/>
    <cellStyle name="20% - 强调文字颜色 2 2 2 4 2" xfId="121"/>
    <cellStyle name="20% - 强调文字颜色 2 2 2 5" xfId="122"/>
    <cellStyle name="20% - 强调文字颜色 2 2 2 6" xfId="123"/>
    <cellStyle name="20% - 强调文字颜色 2 2 2 7" xfId="8854"/>
    <cellStyle name="20% - 强调文字颜色 2 2 3" xfId="124"/>
    <cellStyle name="20% - 强调文字颜色 2 2 3 2" xfId="125"/>
    <cellStyle name="20% - 强调文字颜色 2 2 3 2 2" xfId="126"/>
    <cellStyle name="20% - 强调文字颜色 2 2 3 3" xfId="127"/>
    <cellStyle name="20% - 强调文字颜色 2 2 3 4" xfId="128"/>
    <cellStyle name="20% - 强调文字颜色 2 2 4" xfId="129"/>
    <cellStyle name="20% - 强调文字颜色 2 2 4 2" xfId="130"/>
    <cellStyle name="20% - 强调文字颜色 2 2 5" xfId="131"/>
    <cellStyle name="20% - 强调文字颜色 2 2 5 2" xfId="132"/>
    <cellStyle name="20% - 强调文字颜色 2 2 6" xfId="133"/>
    <cellStyle name="20% - 强调文字颜色 2 2 7" xfId="134"/>
    <cellStyle name="20% - 强调文字颜色 2 2 8" xfId="8855"/>
    <cellStyle name="20% - 强调文字颜色 2 3" xfId="135"/>
    <cellStyle name="20% - 强调文字颜色 2 3 2" xfId="136"/>
    <cellStyle name="20% - 强调文字颜色 2 3 2 2" xfId="137"/>
    <cellStyle name="20% - 强调文字颜色 2 3 2 2 2" xfId="138"/>
    <cellStyle name="20% - 强调文字颜色 2 3 2 2 2 2" xfId="139"/>
    <cellStyle name="20% - 强调文字颜色 2 3 2 2 3" xfId="140"/>
    <cellStyle name="20% - 强调文字颜色 2 3 2 2 4" xfId="141"/>
    <cellStyle name="20% - 强调文字颜色 2 3 2 3" xfId="142"/>
    <cellStyle name="20% - 强调文字颜色 2 3 2 3 2" xfId="143"/>
    <cellStyle name="20% - 强调文字颜色 2 3 2 4" xfId="144"/>
    <cellStyle name="20% - 强调文字颜色 2 3 2 4 2" xfId="145"/>
    <cellStyle name="20% - 强调文字颜色 2 3 2 5" xfId="146"/>
    <cellStyle name="20% - 强调文字颜色 2 3 2 6" xfId="147"/>
    <cellStyle name="20% - 强调文字颜色 2 3 2 7" xfId="8852"/>
    <cellStyle name="20% - 强调文字颜色 2 3 3" xfId="148"/>
    <cellStyle name="20% - 强调文字颜色 2 3 3 2" xfId="149"/>
    <cellStyle name="20% - 强调文字颜色 2 3 3 2 2" xfId="150"/>
    <cellStyle name="20% - 强调文字颜色 2 3 3 3" xfId="151"/>
    <cellStyle name="20% - 强调文字颜色 2 3 3 4" xfId="152"/>
    <cellStyle name="20% - 强调文字颜色 2 3 4" xfId="153"/>
    <cellStyle name="20% - 强调文字颜色 2 3 4 2" xfId="154"/>
    <cellStyle name="20% - 强调文字颜色 2 3 5" xfId="155"/>
    <cellStyle name="20% - 强调文字颜色 2 3 5 2" xfId="156"/>
    <cellStyle name="20% - 强调文字颜色 2 3 6" xfId="157"/>
    <cellStyle name="20% - 强调文字颜色 2 3 7" xfId="158"/>
    <cellStyle name="20% - 强调文字颜色 2 3 8" xfId="8853"/>
    <cellStyle name="20% - 强调文字颜色 2 4" xfId="159"/>
    <cellStyle name="20% - 强调文字颜色 2 4 2" xfId="160"/>
    <cellStyle name="20% - 强调文字颜色 2 4 2 2" xfId="161"/>
    <cellStyle name="20% - 强调文字颜色 2 4 2 2 2" xfId="162"/>
    <cellStyle name="20% - 强调文字颜色 2 4 2 2 2 2" xfId="163"/>
    <cellStyle name="20% - 强调文字颜色 2 4 2 2 3" xfId="164"/>
    <cellStyle name="20% - 强调文字颜色 2 4 2 2 4" xfId="165"/>
    <cellStyle name="20% - 强调文字颜色 2 4 2 3" xfId="166"/>
    <cellStyle name="20% - 强调文字颜色 2 4 2 3 2" xfId="167"/>
    <cellStyle name="20% - 强调文字颜色 2 4 2 4" xfId="168"/>
    <cellStyle name="20% - 强调文字颜色 2 4 2 4 2" xfId="169"/>
    <cellStyle name="20% - 强调文字颜色 2 4 2 5" xfId="170"/>
    <cellStyle name="20% - 强调文字颜色 2 4 2 6" xfId="171"/>
    <cellStyle name="20% - 强调文字颜色 2 4 2 7" xfId="8850"/>
    <cellStyle name="20% - 强调文字颜色 2 4 3" xfId="172"/>
    <cellStyle name="20% - 强调文字颜色 2 4 3 2" xfId="173"/>
    <cellStyle name="20% - 强调文字颜色 2 4 3 2 2" xfId="174"/>
    <cellStyle name="20% - 强调文字颜色 2 4 3 3" xfId="175"/>
    <cellStyle name="20% - 强调文字颜色 2 4 3 4" xfId="176"/>
    <cellStyle name="20% - 强调文字颜色 2 4 4" xfId="177"/>
    <cellStyle name="20% - 强调文字颜色 2 4 4 2" xfId="178"/>
    <cellStyle name="20% - 强调文字颜色 2 4 5" xfId="179"/>
    <cellStyle name="20% - 强调文字颜色 2 4 5 2" xfId="180"/>
    <cellStyle name="20% - 强调文字颜色 2 4 6" xfId="181"/>
    <cellStyle name="20% - 强调文字颜色 2 4 7" xfId="182"/>
    <cellStyle name="20% - 强调文字颜色 2 4 8" xfId="8851"/>
    <cellStyle name="20% - 强调文字颜色 2 5" xfId="183"/>
    <cellStyle name="20% - 强调文字颜色 2 5 2" xfId="184"/>
    <cellStyle name="20% - 强调文字颜色 2 5 2 2" xfId="185"/>
    <cellStyle name="20% - 强调文字颜色 2 5 2 2 2" xfId="186"/>
    <cellStyle name="20% - 强调文字颜色 2 5 2 3" xfId="187"/>
    <cellStyle name="20% - 强调文字颜色 2 5 2 4" xfId="188"/>
    <cellStyle name="20% - 强调文字颜色 2 5 3" xfId="189"/>
    <cellStyle name="20% - 强调文字颜色 2 5 3 2" xfId="190"/>
    <cellStyle name="20% - 强调文字颜色 2 5 4" xfId="191"/>
    <cellStyle name="20% - 强调文字颜色 2 5 4 2" xfId="192"/>
    <cellStyle name="20% - 强调文字颜色 2 5 5" xfId="193"/>
    <cellStyle name="20% - 强调文字颜色 2 5 6" xfId="194"/>
    <cellStyle name="20% - 强调文字颜色 2 6" xfId="195"/>
    <cellStyle name="20% - 强调文字颜色 2 6 2" xfId="196"/>
    <cellStyle name="20% - 强调文字颜色 2 6 2 2" xfId="197"/>
    <cellStyle name="20% - 强调文字颜色 2 6 2 2 2" xfId="198"/>
    <cellStyle name="20% - 强调文字颜色 2 6 2 3" xfId="199"/>
    <cellStyle name="20% - 强调文字颜色 2 6 2 4" xfId="200"/>
    <cellStyle name="20% - 强调文字颜色 2 6 3" xfId="201"/>
    <cellStyle name="20% - 强调文字颜色 2 6 3 2" xfId="202"/>
    <cellStyle name="20% - 强调文字颜色 2 6 4" xfId="203"/>
    <cellStyle name="20% - 强调文字颜色 2 6 4 2" xfId="204"/>
    <cellStyle name="20% - 强调文字颜色 2 6 5" xfId="205"/>
    <cellStyle name="20% - 强调文字颜色 2 6 6" xfId="206"/>
    <cellStyle name="20% - 强调文字颜色 2 7" xfId="207"/>
    <cellStyle name="20% - 强调文字颜色 2 7 2" xfId="208"/>
    <cellStyle name="20% - 强调文字颜色 2 7 2 2" xfId="209"/>
    <cellStyle name="20% - 强调文字颜色 2 7 2 2 2" xfId="210"/>
    <cellStyle name="20% - 强调文字颜色 2 7 2 3" xfId="211"/>
    <cellStyle name="20% - 强调文字颜色 2 7 2 4" xfId="212"/>
    <cellStyle name="20% - 强调文字颜色 2 7 3" xfId="213"/>
    <cellStyle name="20% - 强调文字颜色 2 7 3 2" xfId="214"/>
    <cellStyle name="20% - 强调文字颜色 2 7 4" xfId="215"/>
    <cellStyle name="20% - 强调文字颜色 2 7 4 2" xfId="216"/>
    <cellStyle name="20% - 强调文字颜色 2 7 5" xfId="217"/>
    <cellStyle name="20% - 强调文字颜色 2 7 6" xfId="218"/>
    <cellStyle name="20% - 强调文字颜色 3 2" xfId="219"/>
    <cellStyle name="20% - 强调文字颜色 3 2 2" xfId="220"/>
    <cellStyle name="20% - 强调文字颜色 3 2 2 2" xfId="221"/>
    <cellStyle name="20% - 强调文字颜色 3 2 2 2 2" xfId="222"/>
    <cellStyle name="20% - 强调文字颜色 3 2 2 2 2 2" xfId="223"/>
    <cellStyle name="20% - 强调文字颜色 3 2 2 2 3" xfId="224"/>
    <cellStyle name="20% - 强调文字颜色 3 2 2 2 4" xfId="225"/>
    <cellStyle name="20% - 强调文字颜色 3 2 2 3" xfId="226"/>
    <cellStyle name="20% - 强调文字颜色 3 2 2 3 2" xfId="227"/>
    <cellStyle name="20% - 强调文字颜色 3 2 2 4" xfId="228"/>
    <cellStyle name="20% - 强调文字颜色 3 2 2 4 2" xfId="229"/>
    <cellStyle name="20% - 强调文字颜色 3 2 2 5" xfId="230"/>
    <cellStyle name="20% - 强调文字颜色 3 2 2 6" xfId="231"/>
    <cellStyle name="20% - 强调文字颜色 3 2 2 7" xfId="8609"/>
    <cellStyle name="20% - 强调文字颜色 3 2 3" xfId="232"/>
    <cellStyle name="20% - 强调文字颜色 3 2 3 2" xfId="233"/>
    <cellStyle name="20% - 强调文字颜色 3 2 3 2 2" xfId="234"/>
    <cellStyle name="20% - 强调文字颜色 3 2 3 3" xfId="235"/>
    <cellStyle name="20% - 强调文字颜色 3 2 3 4" xfId="236"/>
    <cellStyle name="20% - 强调文字颜色 3 2 4" xfId="237"/>
    <cellStyle name="20% - 强调文字颜色 3 2 4 2" xfId="238"/>
    <cellStyle name="20% - 强调文字颜色 3 2 5" xfId="239"/>
    <cellStyle name="20% - 强调文字颜色 3 2 5 2" xfId="240"/>
    <cellStyle name="20% - 强调文字颜色 3 2 6" xfId="241"/>
    <cellStyle name="20% - 强调文字颜色 3 2 7" xfId="242"/>
    <cellStyle name="20% - 强调文字颜色 3 2 8" xfId="8849"/>
    <cellStyle name="20% - 强调文字颜色 3 3" xfId="243"/>
    <cellStyle name="20% - 强调文字颜色 3 3 2" xfId="244"/>
    <cellStyle name="20% - 强调文字颜色 3 3 2 2" xfId="245"/>
    <cellStyle name="20% - 强调文字颜色 3 3 2 2 2" xfId="246"/>
    <cellStyle name="20% - 强调文字颜色 3 3 2 2 2 2" xfId="247"/>
    <cellStyle name="20% - 强调文字颜色 3 3 2 2 3" xfId="248"/>
    <cellStyle name="20% - 强调文字颜色 3 3 2 2 4" xfId="249"/>
    <cellStyle name="20% - 强调文字颜色 3 3 2 3" xfId="250"/>
    <cellStyle name="20% - 强调文字颜色 3 3 2 3 2" xfId="251"/>
    <cellStyle name="20% - 强调文字颜色 3 3 2 4" xfId="252"/>
    <cellStyle name="20% - 强调文字颜色 3 3 2 4 2" xfId="253"/>
    <cellStyle name="20% - 强调文字颜色 3 3 2 5" xfId="254"/>
    <cellStyle name="20% - 强调文字颜色 3 3 2 6" xfId="255"/>
    <cellStyle name="20% - 强调文字颜色 3 3 2 7" xfId="8611"/>
    <cellStyle name="20% - 强调文字颜色 3 3 3" xfId="256"/>
    <cellStyle name="20% - 强调文字颜色 3 3 3 2" xfId="257"/>
    <cellStyle name="20% - 强调文字颜色 3 3 3 2 2" xfId="258"/>
    <cellStyle name="20% - 强调文字颜色 3 3 3 3" xfId="259"/>
    <cellStyle name="20% - 强调文字颜色 3 3 3 4" xfId="260"/>
    <cellStyle name="20% - 强调文字颜色 3 3 4" xfId="261"/>
    <cellStyle name="20% - 强调文字颜色 3 3 4 2" xfId="262"/>
    <cellStyle name="20% - 强调文字颜色 3 3 5" xfId="263"/>
    <cellStyle name="20% - 强调文字颜色 3 3 5 2" xfId="264"/>
    <cellStyle name="20% - 强调文字颜色 3 3 6" xfId="265"/>
    <cellStyle name="20% - 强调文字颜色 3 3 7" xfId="266"/>
    <cellStyle name="20% - 强调文字颜色 3 3 8" xfId="8610"/>
    <cellStyle name="20% - 强调文字颜色 3 4" xfId="267"/>
    <cellStyle name="20% - 强调文字颜色 3 4 2" xfId="268"/>
    <cellStyle name="20% - 强调文字颜色 3 4 2 2" xfId="269"/>
    <cellStyle name="20% - 强调文字颜色 3 4 2 2 2" xfId="270"/>
    <cellStyle name="20% - 强调文字颜色 3 4 2 2 2 2" xfId="271"/>
    <cellStyle name="20% - 强调文字颜色 3 4 2 2 3" xfId="272"/>
    <cellStyle name="20% - 强调文字颜色 3 4 2 2 4" xfId="273"/>
    <cellStyle name="20% - 强调文字颜色 3 4 2 3" xfId="274"/>
    <cellStyle name="20% - 强调文字颜色 3 4 2 3 2" xfId="275"/>
    <cellStyle name="20% - 强调文字颜色 3 4 2 4" xfId="276"/>
    <cellStyle name="20% - 强调文字颜色 3 4 2 4 2" xfId="277"/>
    <cellStyle name="20% - 强调文字颜色 3 4 2 5" xfId="278"/>
    <cellStyle name="20% - 强调文字颜色 3 4 2 6" xfId="279"/>
    <cellStyle name="20% - 强调文字颜色 3 4 2 7" xfId="8613"/>
    <cellStyle name="20% - 强调文字颜色 3 4 3" xfId="280"/>
    <cellStyle name="20% - 强调文字颜色 3 4 3 2" xfId="281"/>
    <cellStyle name="20% - 强调文字颜色 3 4 3 2 2" xfId="282"/>
    <cellStyle name="20% - 强调文字颜色 3 4 3 3" xfId="283"/>
    <cellStyle name="20% - 强调文字颜色 3 4 3 4" xfId="284"/>
    <cellStyle name="20% - 强调文字颜色 3 4 4" xfId="285"/>
    <cellStyle name="20% - 强调文字颜色 3 4 4 2" xfId="286"/>
    <cellStyle name="20% - 强调文字颜色 3 4 5" xfId="287"/>
    <cellStyle name="20% - 强调文字颜色 3 4 5 2" xfId="288"/>
    <cellStyle name="20% - 强调文字颜色 3 4 6" xfId="289"/>
    <cellStyle name="20% - 强调文字颜色 3 4 7" xfId="290"/>
    <cellStyle name="20% - 强调文字颜色 3 4 8" xfId="8612"/>
    <cellStyle name="20% - 强调文字颜色 3 5" xfId="291"/>
    <cellStyle name="20% - 强调文字颜色 3 5 2" xfId="292"/>
    <cellStyle name="20% - 强调文字颜色 3 5 2 2" xfId="293"/>
    <cellStyle name="20% - 强调文字颜色 3 5 2 2 2" xfId="294"/>
    <cellStyle name="20% - 强调文字颜色 3 5 2 3" xfId="295"/>
    <cellStyle name="20% - 强调文字颜色 3 5 2 4" xfId="296"/>
    <cellStyle name="20% - 强调文字颜色 3 5 3" xfId="297"/>
    <cellStyle name="20% - 强调文字颜色 3 5 3 2" xfId="298"/>
    <cellStyle name="20% - 强调文字颜色 3 5 4" xfId="299"/>
    <cellStyle name="20% - 强调文字颜色 3 5 4 2" xfId="300"/>
    <cellStyle name="20% - 强调文字颜色 3 5 5" xfId="301"/>
    <cellStyle name="20% - 强调文字颜色 3 5 6" xfId="302"/>
    <cellStyle name="20% - 强调文字颜色 3 6" xfId="303"/>
    <cellStyle name="20% - 强调文字颜色 3 6 2" xfId="304"/>
    <cellStyle name="20% - 强调文字颜色 3 6 2 2" xfId="305"/>
    <cellStyle name="20% - 强调文字颜色 3 6 2 2 2" xfId="306"/>
    <cellStyle name="20% - 强调文字颜色 3 6 2 3" xfId="307"/>
    <cellStyle name="20% - 强调文字颜色 3 6 2 4" xfId="308"/>
    <cellStyle name="20% - 强调文字颜色 3 6 3" xfId="309"/>
    <cellStyle name="20% - 强调文字颜色 3 6 3 2" xfId="310"/>
    <cellStyle name="20% - 强调文字颜色 3 6 4" xfId="311"/>
    <cellStyle name="20% - 强调文字颜色 3 6 4 2" xfId="312"/>
    <cellStyle name="20% - 强调文字颜色 3 6 5" xfId="313"/>
    <cellStyle name="20% - 强调文字颜色 3 6 6" xfId="314"/>
    <cellStyle name="20% - 强调文字颜色 3 7" xfId="315"/>
    <cellStyle name="20% - 强调文字颜色 3 7 2" xfId="316"/>
    <cellStyle name="20% - 强调文字颜色 3 7 2 2" xfId="317"/>
    <cellStyle name="20% - 强调文字颜色 3 7 2 2 2" xfId="318"/>
    <cellStyle name="20% - 强调文字颜色 3 7 2 3" xfId="319"/>
    <cellStyle name="20% - 强调文字颜色 3 7 2 4" xfId="320"/>
    <cellStyle name="20% - 强调文字颜色 3 7 3" xfId="321"/>
    <cellStyle name="20% - 强调文字颜色 3 7 3 2" xfId="322"/>
    <cellStyle name="20% - 强调文字颜色 3 7 4" xfId="323"/>
    <cellStyle name="20% - 强调文字颜色 3 7 4 2" xfId="324"/>
    <cellStyle name="20% - 强调文字颜色 3 7 5" xfId="325"/>
    <cellStyle name="20% - 强调文字颜色 3 7 6" xfId="326"/>
    <cellStyle name="20% - 强调文字颜色 4 2" xfId="327"/>
    <cellStyle name="20% - 强调文字颜色 4 2 2" xfId="328"/>
    <cellStyle name="20% - 强调文字颜色 4 2 2 2" xfId="329"/>
    <cellStyle name="20% - 强调文字颜色 4 2 2 2 2" xfId="330"/>
    <cellStyle name="20% - 强调文字颜色 4 2 2 2 2 2" xfId="331"/>
    <cellStyle name="20% - 强调文字颜色 4 2 2 2 3" xfId="332"/>
    <cellStyle name="20% - 强调文字颜色 4 2 2 2 4" xfId="333"/>
    <cellStyle name="20% - 强调文字颜色 4 2 2 3" xfId="334"/>
    <cellStyle name="20% - 强调文字颜色 4 2 2 3 2" xfId="335"/>
    <cellStyle name="20% - 强调文字颜色 4 2 2 4" xfId="336"/>
    <cellStyle name="20% - 强调文字颜色 4 2 2 4 2" xfId="337"/>
    <cellStyle name="20% - 强调文字颜色 4 2 2 5" xfId="338"/>
    <cellStyle name="20% - 强调文字颜色 4 2 2 6" xfId="339"/>
    <cellStyle name="20% - 强调文字颜色 4 2 2 7" xfId="8615"/>
    <cellStyle name="20% - 强调文字颜色 4 2 3" xfId="340"/>
    <cellStyle name="20% - 强调文字颜色 4 2 3 2" xfId="341"/>
    <cellStyle name="20% - 强调文字颜色 4 2 3 2 2" xfId="342"/>
    <cellStyle name="20% - 强调文字颜色 4 2 3 3" xfId="343"/>
    <cellStyle name="20% - 强调文字颜色 4 2 3 4" xfId="344"/>
    <cellStyle name="20% - 强调文字颜色 4 2 4" xfId="345"/>
    <cellStyle name="20% - 强调文字颜色 4 2 4 2" xfId="346"/>
    <cellStyle name="20% - 强调文字颜色 4 2 5" xfId="347"/>
    <cellStyle name="20% - 强调文字颜色 4 2 5 2" xfId="348"/>
    <cellStyle name="20% - 强调文字颜色 4 2 6" xfId="349"/>
    <cellStyle name="20% - 强调文字颜色 4 2 7" xfId="350"/>
    <cellStyle name="20% - 强调文字颜色 4 2 8" xfId="8614"/>
    <cellStyle name="20% - 强调文字颜色 4 3" xfId="351"/>
    <cellStyle name="20% - 强调文字颜色 4 3 2" xfId="352"/>
    <cellStyle name="20% - 强调文字颜色 4 3 2 2" xfId="353"/>
    <cellStyle name="20% - 强调文字颜色 4 3 2 2 2" xfId="354"/>
    <cellStyle name="20% - 强调文字颜色 4 3 2 2 2 2" xfId="355"/>
    <cellStyle name="20% - 强调文字颜色 4 3 2 2 3" xfId="356"/>
    <cellStyle name="20% - 强调文字颜色 4 3 2 2 4" xfId="357"/>
    <cellStyle name="20% - 强调文字颜色 4 3 2 3" xfId="358"/>
    <cellStyle name="20% - 强调文字颜色 4 3 2 3 2" xfId="359"/>
    <cellStyle name="20% - 强调文字颜色 4 3 2 4" xfId="360"/>
    <cellStyle name="20% - 强调文字颜色 4 3 2 4 2" xfId="361"/>
    <cellStyle name="20% - 强调文字颜色 4 3 2 5" xfId="362"/>
    <cellStyle name="20% - 强调文字颜色 4 3 2 6" xfId="363"/>
    <cellStyle name="20% - 强调文字颜色 4 3 2 7" xfId="8617"/>
    <cellStyle name="20% - 强调文字颜色 4 3 3" xfId="364"/>
    <cellStyle name="20% - 强调文字颜色 4 3 3 2" xfId="365"/>
    <cellStyle name="20% - 强调文字颜色 4 3 3 2 2" xfId="366"/>
    <cellStyle name="20% - 强调文字颜色 4 3 3 3" xfId="367"/>
    <cellStyle name="20% - 强调文字颜色 4 3 3 4" xfId="368"/>
    <cellStyle name="20% - 强调文字颜色 4 3 4" xfId="369"/>
    <cellStyle name="20% - 强调文字颜色 4 3 4 2" xfId="370"/>
    <cellStyle name="20% - 强调文字颜色 4 3 5" xfId="371"/>
    <cellStyle name="20% - 强调文字颜色 4 3 5 2" xfId="372"/>
    <cellStyle name="20% - 强调文字颜色 4 3 6" xfId="373"/>
    <cellStyle name="20% - 强调文字颜色 4 3 7" xfId="374"/>
    <cellStyle name="20% - 强调文字颜色 4 3 8" xfId="8616"/>
    <cellStyle name="20% - 强调文字颜色 4 4" xfId="375"/>
    <cellStyle name="20% - 强调文字颜色 4 4 2" xfId="376"/>
    <cellStyle name="20% - 强调文字颜色 4 4 2 2" xfId="377"/>
    <cellStyle name="20% - 强调文字颜色 4 4 2 2 2" xfId="378"/>
    <cellStyle name="20% - 强调文字颜色 4 4 2 2 2 2" xfId="379"/>
    <cellStyle name="20% - 强调文字颜色 4 4 2 2 3" xfId="380"/>
    <cellStyle name="20% - 强调文字颜色 4 4 2 2 4" xfId="381"/>
    <cellStyle name="20% - 强调文字颜色 4 4 2 3" xfId="382"/>
    <cellStyle name="20% - 强调文字颜色 4 4 2 3 2" xfId="383"/>
    <cellStyle name="20% - 强调文字颜色 4 4 2 4" xfId="384"/>
    <cellStyle name="20% - 强调文字颜色 4 4 2 4 2" xfId="385"/>
    <cellStyle name="20% - 强调文字颜色 4 4 2 5" xfId="386"/>
    <cellStyle name="20% - 强调文字颜色 4 4 2 6" xfId="387"/>
    <cellStyle name="20% - 强调文字颜色 4 4 2 7" xfId="8619"/>
    <cellStyle name="20% - 强调文字颜色 4 4 3" xfId="388"/>
    <cellStyle name="20% - 强调文字颜色 4 4 3 2" xfId="389"/>
    <cellStyle name="20% - 强调文字颜色 4 4 3 2 2" xfId="390"/>
    <cellStyle name="20% - 强调文字颜色 4 4 3 3" xfId="391"/>
    <cellStyle name="20% - 强调文字颜色 4 4 3 4" xfId="392"/>
    <cellStyle name="20% - 强调文字颜色 4 4 4" xfId="393"/>
    <cellStyle name="20% - 强调文字颜色 4 4 4 2" xfId="394"/>
    <cellStyle name="20% - 强调文字颜色 4 4 5" xfId="395"/>
    <cellStyle name="20% - 强调文字颜色 4 4 5 2" xfId="396"/>
    <cellStyle name="20% - 强调文字颜色 4 4 6" xfId="397"/>
    <cellStyle name="20% - 强调文字颜色 4 4 7" xfId="398"/>
    <cellStyle name="20% - 强调文字颜色 4 4 8" xfId="8618"/>
    <cellStyle name="20% - 强调文字颜色 4 5" xfId="399"/>
    <cellStyle name="20% - 强调文字颜色 4 5 2" xfId="400"/>
    <cellStyle name="20% - 强调文字颜色 4 5 2 2" xfId="401"/>
    <cellStyle name="20% - 强调文字颜色 4 5 2 2 2" xfId="402"/>
    <cellStyle name="20% - 强调文字颜色 4 5 2 3" xfId="403"/>
    <cellStyle name="20% - 强调文字颜色 4 5 2 4" xfId="404"/>
    <cellStyle name="20% - 强调文字颜色 4 5 3" xfId="405"/>
    <cellStyle name="20% - 强调文字颜色 4 5 3 2" xfId="406"/>
    <cellStyle name="20% - 强调文字颜色 4 5 4" xfId="407"/>
    <cellStyle name="20% - 强调文字颜色 4 5 4 2" xfId="408"/>
    <cellStyle name="20% - 强调文字颜色 4 5 5" xfId="409"/>
    <cellStyle name="20% - 强调文字颜色 4 5 6" xfId="410"/>
    <cellStyle name="20% - 强调文字颜色 4 6" xfId="411"/>
    <cellStyle name="20% - 强调文字颜色 4 6 2" xfId="412"/>
    <cellStyle name="20% - 强调文字颜色 4 6 2 2" xfId="413"/>
    <cellStyle name="20% - 强调文字颜色 4 6 2 2 2" xfId="414"/>
    <cellStyle name="20% - 强调文字颜色 4 6 2 3" xfId="415"/>
    <cellStyle name="20% - 强调文字颜色 4 6 2 4" xfId="416"/>
    <cellStyle name="20% - 强调文字颜色 4 6 3" xfId="417"/>
    <cellStyle name="20% - 强调文字颜色 4 6 3 2" xfId="418"/>
    <cellStyle name="20% - 强调文字颜色 4 6 4" xfId="419"/>
    <cellStyle name="20% - 强调文字颜色 4 6 4 2" xfId="420"/>
    <cellStyle name="20% - 强调文字颜色 4 6 5" xfId="421"/>
    <cellStyle name="20% - 强调文字颜色 4 6 6" xfId="422"/>
    <cellStyle name="20% - 强调文字颜色 4 7" xfId="423"/>
    <cellStyle name="20% - 强调文字颜色 4 7 2" xfId="424"/>
    <cellStyle name="20% - 强调文字颜色 4 7 2 2" xfId="425"/>
    <cellStyle name="20% - 强调文字颜色 4 7 2 2 2" xfId="426"/>
    <cellStyle name="20% - 强调文字颜色 4 7 2 3" xfId="427"/>
    <cellStyle name="20% - 强调文字颜色 4 7 2 4" xfId="428"/>
    <cellStyle name="20% - 强调文字颜色 4 7 3" xfId="429"/>
    <cellStyle name="20% - 强调文字颜色 4 7 3 2" xfId="430"/>
    <cellStyle name="20% - 强调文字颜色 4 7 4" xfId="431"/>
    <cellStyle name="20% - 强调文字颜色 4 7 4 2" xfId="432"/>
    <cellStyle name="20% - 强调文字颜色 4 7 5" xfId="433"/>
    <cellStyle name="20% - 强调文字颜色 4 7 6" xfId="434"/>
    <cellStyle name="20% - 强调文字颜色 5 2" xfId="435"/>
    <cellStyle name="20% - 强调文字颜色 5 2 2" xfId="436"/>
    <cellStyle name="20% - 强调文字颜色 5 2 2 2" xfId="437"/>
    <cellStyle name="20% - 强调文字颜色 5 2 2 2 2" xfId="438"/>
    <cellStyle name="20% - 强调文字颜色 5 2 2 2 2 2" xfId="439"/>
    <cellStyle name="20% - 强调文字颜色 5 2 2 2 3" xfId="440"/>
    <cellStyle name="20% - 强调文字颜色 5 2 2 2 4" xfId="441"/>
    <cellStyle name="20% - 强调文字颜色 5 2 2 3" xfId="442"/>
    <cellStyle name="20% - 强调文字颜色 5 2 2 3 2" xfId="443"/>
    <cellStyle name="20% - 强调文字颜色 5 2 2 4" xfId="444"/>
    <cellStyle name="20% - 强调文字颜色 5 2 2 4 2" xfId="445"/>
    <cellStyle name="20% - 强调文字颜色 5 2 2 5" xfId="446"/>
    <cellStyle name="20% - 强调文字颜色 5 2 2 6" xfId="447"/>
    <cellStyle name="20% - 强调文字颜色 5 2 2 7" xfId="8621"/>
    <cellStyle name="20% - 强调文字颜色 5 2 3" xfId="448"/>
    <cellStyle name="20% - 强调文字颜色 5 2 3 2" xfId="449"/>
    <cellStyle name="20% - 强调文字颜色 5 2 3 2 2" xfId="450"/>
    <cellStyle name="20% - 强调文字颜色 5 2 3 3" xfId="451"/>
    <cellStyle name="20% - 强调文字颜色 5 2 3 4" xfId="452"/>
    <cellStyle name="20% - 强调文字颜色 5 2 4" xfId="453"/>
    <cellStyle name="20% - 强调文字颜色 5 2 4 2" xfId="454"/>
    <cellStyle name="20% - 强调文字颜色 5 2 5" xfId="455"/>
    <cellStyle name="20% - 强调文字颜色 5 2 5 2" xfId="456"/>
    <cellStyle name="20% - 强调文字颜色 5 2 6" xfId="457"/>
    <cellStyle name="20% - 强调文字颜色 5 2 7" xfId="458"/>
    <cellStyle name="20% - 强调文字颜色 5 2 8" xfId="8620"/>
    <cellStyle name="20% - 强调文字颜色 5 3" xfId="459"/>
    <cellStyle name="20% - 强调文字颜色 5 3 2" xfId="460"/>
    <cellStyle name="20% - 强调文字颜色 5 3 2 2" xfId="461"/>
    <cellStyle name="20% - 强调文字颜色 5 3 2 2 2" xfId="462"/>
    <cellStyle name="20% - 强调文字颜色 5 3 2 2 2 2" xfId="463"/>
    <cellStyle name="20% - 强调文字颜色 5 3 2 2 3" xfId="464"/>
    <cellStyle name="20% - 强调文字颜色 5 3 2 2 4" xfId="465"/>
    <cellStyle name="20% - 强调文字颜色 5 3 2 3" xfId="466"/>
    <cellStyle name="20% - 强调文字颜色 5 3 2 3 2" xfId="467"/>
    <cellStyle name="20% - 强调文字颜色 5 3 2 4" xfId="468"/>
    <cellStyle name="20% - 强调文字颜色 5 3 2 4 2" xfId="469"/>
    <cellStyle name="20% - 强调文字颜色 5 3 2 5" xfId="470"/>
    <cellStyle name="20% - 强调文字颜色 5 3 2 6" xfId="471"/>
    <cellStyle name="20% - 强调文字颜色 5 3 2 7" xfId="8623"/>
    <cellStyle name="20% - 强调文字颜色 5 3 3" xfId="472"/>
    <cellStyle name="20% - 强调文字颜色 5 3 3 2" xfId="473"/>
    <cellStyle name="20% - 强调文字颜色 5 3 3 2 2" xfId="474"/>
    <cellStyle name="20% - 强调文字颜色 5 3 3 3" xfId="475"/>
    <cellStyle name="20% - 强调文字颜色 5 3 3 4" xfId="476"/>
    <cellStyle name="20% - 强调文字颜色 5 3 4" xfId="477"/>
    <cellStyle name="20% - 强调文字颜色 5 3 4 2" xfId="478"/>
    <cellStyle name="20% - 强调文字颜色 5 3 5" xfId="479"/>
    <cellStyle name="20% - 强调文字颜色 5 3 5 2" xfId="480"/>
    <cellStyle name="20% - 强调文字颜色 5 3 6" xfId="481"/>
    <cellStyle name="20% - 强调文字颜色 5 3 7" xfId="482"/>
    <cellStyle name="20% - 强调文字颜色 5 3 8" xfId="8622"/>
    <cellStyle name="20% - 强调文字颜色 5 4" xfId="483"/>
    <cellStyle name="20% - 强调文字颜色 5 4 2" xfId="484"/>
    <cellStyle name="20% - 强调文字颜色 5 4 2 2" xfId="485"/>
    <cellStyle name="20% - 强调文字颜色 5 4 2 2 2" xfId="486"/>
    <cellStyle name="20% - 强调文字颜色 5 4 2 2 2 2" xfId="487"/>
    <cellStyle name="20% - 强调文字颜色 5 4 2 2 3" xfId="488"/>
    <cellStyle name="20% - 强调文字颜色 5 4 2 2 4" xfId="489"/>
    <cellStyle name="20% - 强调文字颜色 5 4 2 3" xfId="490"/>
    <cellStyle name="20% - 强调文字颜色 5 4 2 3 2" xfId="491"/>
    <cellStyle name="20% - 强调文字颜色 5 4 2 4" xfId="492"/>
    <cellStyle name="20% - 强调文字颜色 5 4 2 4 2" xfId="493"/>
    <cellStyle name="20% - 强调文字颜色 5 4 2 5" xfId="494"/>
    <cellStyle name="20% - 强调文字颜色 5 4 2 6" xfId="495"/>
    <cellStyle name="20% - 强调文字颜色 5 4 2 7" xfId="8625"/>
    <cellStyle name="20% - 强调文字颜色 5 4 3" xfId="496"/>
    <cellStyle name="20% - 强调文字颜色 5 4 3 2" xfId="497"/>
    <cellStyle name="20% - 强调文字颜色 5 4 3 2 2" xfId="498"/>
    <cellStyle name="20% - 强调文字颜色 5 4 3 3" xfId="499"/>
    <cellStyle name="20% - 强调文字颜色 5 4 3 4" xfId="500"/>
    <cellStyle name="20% - 强调文字颜色 5 4 4" xfId="501"/>
    <cellStyle name="20% - 强调文字颜色 5 4 4 2" xfId="502"/>
    <cellStyle name="20% - 强调文字颜色 5 4 5" xfId="503"/>
    <cellStyle name="20% - 强调文字颜色 5 4 5 2" xfId="504"/>
    <cellStyle name="20% - 强调文字颜色 5 4 6" xfId="505"/>
    <cellStyle name="20% - 强调文字颜色 5 4 7" xfId="506"/>
    <cellStyle name="20% - 强调文字颜色 5 4 8" xfId="8624"/>
    <cellStyle name="20% - 强调文字颜色 5 5" xfId="507"/>
    <cellStyle name="20% - 强调文字颜色 5 5 2" xfId="508"/>
    <cellStyle name="20% - 强调文字颜色 5 5 2 2" xfId="509"/>
    <cellStyle name="20% - 强调文字颜色 5 5 2 2 2" xfId="510"/>
    <cellStyle name="20% - 强调文字颜色 5 5 2 3" xfId="511"/>
    <cellStyle name="20% - 强调文字颜色 5 5 2 4" xfId="512"/>
    <cellStyle name="20% - 强调文字颜色 5 5 3" xfId="513"/>
    <cellStyle name="20% - 强调文字颜色 5 5 3 2" xfId="514"/>
    <cellStyle name="20% - 强调文字颜色 5 5 4" xfId="515"/>
    <cellStyle name="20% - 强调文字颜色 5 5 4 2" xfId="516"/>
    <cellStyle name="20% - 强调文字颜色 5 5 5" xfId="517"/>
    <cellStyle name="20% - 强调文字颜色 5 5 6" xfId="518"/>
    <cellStyle name="20% - 强调文字颜色 5 6" xfId="519"/>
    <cellStyle name="20% - 强调文字颜色 5 6 2" xfId="520"/>
    <cellStyle name="20% - 强调文字颜色 5 6 2 2" xfId="521"/>
    <cellStyle name="20% - 强调文字颜色 5 6 2 2 2" xfId="522"/>
    <cellStyle name="20% - 强调文字颜色 5 6 2 3" xfId="523"/>
    <cellStyle name="20% - 强调文字颜色 5 6 2 4" xfId="524"/>
    <cellStyle name="20% - 强调文字颜色 5 6 3" xfId="525"/>
    <cellStyle name="20% - 强调文字颜色 5 6 3 2" xfId="526"/>
    <cellStyle name="20% - 强调文字颜色 5 6 4" xfId="527"/>
    <cellStyle name="20% - 强调文字颜色 5 6 4 2" xfId="528"/>
    <cellStyle name="20% - 强调文字颜色 5 6 5" xfId="529"/>
    <cellStyle name="20% - 强调文字颜色 5 6 6" xfId="530"/>
    <cellStyle name="20% - 强调文字颜色 5 7" xfId="531"/>
    <cellStyle name="20% - 强调文字颜色 5 7 2" xfId="532"/>
    <cellStyle name="20% - 强调文字颜色 5 7 2 2" xfId="533"/>
    <cellStyle name="20% - 强调文字颜色 5 7 2 2 2" xfId="534"/>
    <cellStyle name="20% - 强调文字颜色 5 7 2 3" xfId="535"/>
    <cellStyle name="20% - 强调文字颜色 5 7 2 4" xfId="536"/>
    <cellStyle name="20% - 强调文字颜色 5 7 3" xfId="537"/>
    <cellStyle name="20% - 强调文字颜色 5 7 3 2" xfId="538"/>
    <cellStyle name="20% - 强调文字颜色 5 7 4" xfId="539"/>
    <cellStyle name="20% - 强调文字颜色 5 7 4 2" xfId="540"/>
    <cellStyle name="20% - 强调文字颜色 5 7 5" xfId="541"/>
    <cellStyle name="20% - 强调文字颜色 5 7 6" xfId="542"/>
    <cellStyle name="20% - 强调文字颜色 6 2" xfId="543"/>
    <cellStyle name="20% - 强调文字颜色 6 2 2" xfId="544"/>
    <cellStyle name="20% - 强调文字颜色 6 2 2 2" xfId="545"/>
    <cellStyle name="20% - 强调文字颜色 6 2 2 2 2" xfId="546"/>
    <cellStyle name="20% - 强调文字颜色 6 2 2 2 2 2" xfId="547"/>
    <cellStyle name="20% - 强调文字颜色 6 2 2 2 3" xfId="548"/>
    <cellStyle name="20% - 强调文字颜色 6 2 2 2 4" xfId="549"/>
    <cellStyle name="20% - 强调文字颜色 6 2 2 3" xfId="550"/>
    <cellStyle name="20% - 强调文字颜色 6 2 2 3 2" xfId="551"/>
    <cellStyle name="20% - 强调文字颜色 6 2 2 4" xfId="552"/>
    <cellStyle name="20% - 强调文字颜色 6 2 2 4 2" xfId="553"/>
    <cellStyle name="20% - 强调文字颜色 6 2 2 5" xfId="554"/>
    <cellStyle name="20% - 强调文字颜色 6 2 2 6" xfId="555"/>
    <cellStyle name="20% - 强调文字颜色 6 2 2 7" xfId="8627"/>
    <cellStyle name="20% - 强调文字颜色 6 2 3" xfId="556"/>
    <cellStyle name="20% - 强调文字颜色 6 2 3 2" xfId="557"/>
    <cellStyle name="20% - 强调文字颜色 6 2 3 2 2" xfId="558"/>
    <cellStyle name="20% - 强调文字颜色 6 2 3 3" xfId="559"/>
    <cellStyle name="20% - 强调文字颜色 6 2 3 4" xfId="560"/>
    <cellStyle name="20% - 强调文字颜色 6 2 4" xfId="561"/>
    <cellStyle name="20% - 强调文字颜色 6 2 4 2" xfId="562"/>
    <cellStyle name="20% - 强调文字颜色 6 2 5" xfId="563"/>
    <cellStyle name="20% - 强调文字颜色 6 2 5 2" xfId="564"/>
    <cellStyle name="20% - 强调文字颜色 6 2 6" xfId="565"/>
    <cellStyle name="20% - 强调文字颜色 6 2 7" xfId="566"/>
    <cellStyle name="20% - 强调文字颜色 6 2 8" xfId="8626"/>
    <cellStyle name="20% - 强调文字颜色 6 3" xfId="567"/>
    <cellStyle name="20% - 强调文字颜色 6 3 2" xfId="568"/>
    <cellStyle name="20% - 强调文字颜色 6 3 2 2" xfId="569"/>
    <cellStyle name="20% - 强调文字颜色 6 3 2 2 2" xfId="570"/>
    <cellStyle name="20% - 强调文字颜色 6 3 2 2 2 2" xfId="571"/>
    <cellStyle name="20% - 强调文字颜色 6 3 2 2 3" xfId="572"/>
    <cellStyle name="20% - 强调文字颜色 6 3 2 2 4" xfId="573"/>
    <cellStyle name="20% - 强调文字颜色 6 3 2 3" xfId="574"/>
    <cellStyle name="20% - 强调文字颜色 6 3 2 3 2" xfId="575"/>
    <cellStyle name="20% - 强调文字颜色 6 3 2 4" xfId="576"/>
    <cellStyle name="20% - 强调文字颜色 6 3 2 4 2" xfId="577"/>
    <cellStyle name="20% - 强调文字颜色 6 3 2 5" xfId="578"/>
    <cellStyle name="20% - 强调文字颜色 6 3 2 6" xfId="579"/>
    <cellStyle name="20% - 强调文字颜色 6 3 2 7" xfId="8629"/>
    <cellStyle name="20% - 强调文字颜色 6 3 3" xfId="580"/>
    <cellStyle name="20% - 强调文字颜色 6 3 3 2" xfId="581"/>
    <cellStyle name="20% - 强调文字颜色 6 3 3 2 2" xfId="582"/>
    <cellStyle name="20% - 强调文字颜色 6 3 3 3" xfId="583"/>
    <cellStyle name="20% - 强调文字颜色 6 3 3 4" xfId="584"/>
    <cellStyle name="20% - 强调文字颜色 6 3 4" xfId="585"/>
    <cellStyle name="20% - 强调文字颜色 6 3 4 2" xfId="586"/>
    <cellStyle name="20% - 强调文字颜色 6 3 5" xfId="587"/>
    <cellStyle name="20% - 强调文字颜色 6 3 5 2" xfId="588"/>
    <cellStyle name="20% - 强调文字颜色 6 3 6" xfId="589"/>
    <cellStyle name="20% - 强调文字颜色 6 3 7" xfId="590"/>
    <cellStyle name="20% - 强调文字颜色 6 3 8" xfId="8628"/>
    <cellStyle name="20% - 强调文字颜色 6 4" xfId="591"/>
    <cellStyle name="20% - 强调文字颜色 6 4 2" xfId="592"/>
    <cellStyle name="20% - 强调文字颜色 6 4 2 2" xfId="593"/>
    <cellStyle name="20% - 强调文字颜色 6 4 2 2 2" xfId="594"/>
    <cellStyle name="20% - 强调文字颜色 6 4 2 2 2 2" xfId="595"/>
    <cellStyle name="20% - 强调文字颜色 6 4 2 2 3" xfId="596"/>
    <cellStyle name="20% - 强调文字颜色 6 4 2 2 4" xfId="597"/>
    <cellStyle name="20% - 强调文字颜色 6 4 2 3" xfId="598"/>
    <cellStyle name="20% - 强调文字颜色 6 4 2 3 2" xfId="599"/>
    <cellStyle name="20% - 强调文字颜色 6 4 2 4" xfId="600"/>
    <cellStyle name="20% - 强调文字颜色 6 4 2 4 2" xfId="601"/>
    <cellStyle name="20% - 强调文字颜色 6 4 2 5" xfId="602"/>
    <cellStyle name="20% - 强调文字颜色 6 4 2 6" xfId="603"/>
    <cellStyle name="20% - 强调文字颜色 6 4 2 7" xfId="8631"/>
    <cellStyle name="20% - 强调文字颜色 6 4 3" xfId="604"/>
    <cellStyle name="20% - 强调文字颜色 6 4 3 2" xfId="605"/>
    <cellStyle name="20% - 强调文字颜色 6 4 3 2 2" xfId="606"/>
    <cellStyle name="20% - 强调文字颜色 6 4 3 3" xfId="607"/>
    <cellStyle name="20% - 强调文字颜色 6 4 3 4" xfId="608"/>
    <cellStyle name="20% - 强调文字颜色 6 4 4" xfId="609"/>
    <cellStyle name="20% - 强调文字颜色 6 4 4 2" xfId="610"/>
    <cellStyle name="20% - 强调文字颜色 6 4 5" xfId="611"/>
    <cellStyle name="20% - 强调文字颜色 6 4 5 2" xfId="612"/>
    <cellStyle name="20% - 强调文字颜色 6 4 6" xfId="613"/>
    <cellStyle name="20% - 强调文字颜色 6 4 7" xfId="614"/>
    <cellStyle name="20% - 强调文字颜色 6 4 8" xfId="8630"/>
    <cellStyle name="20% - 强调文字颜色 6 5" xfId="615"/>
    <cellStyle name="20% - 强调文字颜色 6 5 2" xfId="616"/>
    <cellStyle name="20% - 强调文字颜色 6 5 2 2" xfId="617"/>
    <cellStyle name="20% - 强调文字颜色 6 5 2 2 2" xfId="618"/>
    <cellStyle name="20% - 强调文字颜色 6 5 2 3" xfId="619"/>
    <cellStyle name="20% - 强调文字颜色 6 5 2 4" xfId="620"/>
    <cellStyle name="20% - 强调文字颜色 6 5 3" xfId="621"/>
    <cellStyle name="20% - 强调文字颜色 6 5 3 2" xfId="622"/>
    <cellStyle name="20% - 强调文字颜色 6 5 4" xfId="623"/>
    <cellStyle name="20% - 强调文字颜色 6 5 4 2" xfId="624"/>
    <cellStyle name="20% - 强调文字颜色 6 5 5" xfId="625"/>
    <cellStyle name="20% - 强调文字颜色 6 5 6" xfId="626"/>
    <cellStyle name="20% - 强调文字颜色 6 6" xfId="627"/>
    <cellStyle name="20% - 强调文字颜色 6 6 2" xfId="628"/>
    <cellStyle name="20% - 强调文字颜色 6 6 2 2" xfId="629"/>
    <cellStyle name="20% - 强调文字颜色 6 6 2 2 2" xfId="630"/>
    <cellStyle name="20% - 强调文字颜色 6 6 2 3" xfId="631"/>
    <cellStyle name="20% - 强调文字颜色 6 6 2 4" xfId="632"/>
    <cellStyle name="20% - 强调文字颜色 6 6 3" xfId="633"/>
    <cellStyle name="20% - 强调文字颜色 6 6 3 2" xfId="634"/>
    <cellStyle name="20% - 强调文字颜色 6 6 4" xfId="635"/>
    <cellStyle name="20% - 强调文字颜色 6 6 4 2" xfId="636"/>
    <cellStyle name="20% - 强调文字颜色 6 6 5" xfId="637"/>
    <cellStyle name="20% - 强调文字颜色 6 6 6" xfId="638"/>
    <cellStyle name="20% - 强调文字颜色 6 7" xfId="639"/>
    <cellStyle name="20% - 强调文字颜色 6 7 2" xfId="640"/>
    <cellStyle name="20% - 强调文字颜色 6 7 2 2" xfId="641"/>
    <cellStyle name="20% - 强调文字颜色 6 7 2 2 2" xfId="642"/>
    <cellStyle name="20% - 强调文字颜色 6 7 2 3" xfId="643"/>
    <cellStyle name="20% - 强调文字颜色 6 7 2 4" xfId="644"/>
    <cellStyle name="20% - 强调文字颜色 6 7 3" xfId="645"/>
    <cellStyle name="20% - 强调文字颜色 6 7 3 2" xfId="646"/>
    <cellStyle name="20% - 强调文字颜色 6 7 4" xfId="647"/>
    <cellStyle name="20% - 强调文字颜色 6 7 4 2" xfId="648"/>
    <cellStyle name="20% - 强调文字颜色 6 7 5" xfId="649"/>
    <cellStyle name="20% - 强调文字颜色 6 7 6" xfId="650"/>
    <cellStyle name="20% - 着色 1" xfId="651"/>
    <cellStyle name="20% - 着色 1 10" xfId="652"/>
    <cellStyle name="20% - 着色 1 2" xfId="653"/>
    <cellStyle name="20% - 着色 1 2 2" xfId="654"/>
    <cellStyle name="20% - 着色 1 2 2 2" xfId="655"/>
    <cellStyle name="20% - 着色 1 2 2 2 2" xfId="656"/>
    <cellStyle name="20% - 着色 1 2 2 2 2 2" xfId="657"/>
    <cellStyle name="20% - 着色 1 2 2 2 3" xfId="658"/>
    <cellStyle name="20% - 着色 1 2 2 2 4" xfId="659"/>
    <cellStyle name="20% - 着色 1 2 2 3" xfId="660"/>
    <cellStyle name="20% - 着色 1 2 2 3 2" xfId="661"/>
    <cellStyle name="20% - 着色 1 2 2 4" xfId="662"/>
    <cellStyle name="20% - 着色 1 2 2 4 2" xfId="663"/>
    <cellStyle name="20% - 着色 1 2 2 5" xfId="664"/>
    <cellStyle name="20% - 着色 1 2 2 6" xfId="665"/>
    <cellStyle name="20% - 着色 1 2 3" xfId="666"/>
    <cellStyle name="20% - 着色 1 2 3 2" xfId="667"/>
    <cellStyle name="20% - 着色 1 2 3 2 2" xfId="668"/>
    <cellStyle name="20% - 着色 1 2 3 3" xfId="669"/>
    <cellStyle name="20% - 着色 1 2 3 4" xfId="670"/>
    <cellStyle name="20% - 着色 1 2 4" xfId="671"/>
    <cellStyle name="20% - 着色 1 2 4 2" xfId="672"/>
    <cellStyle name="20% - 着色 1 2 5" xfId="673"/>
    <cellStyle name="20% - 着色 1 2 5 2" xfId="674"/>
    <cellStyle name="20% - 着色 1 2 6" xfId="675"/>
    <cellStyle name="20% - 着色 1 2 7" xfId="676"/>
    <cellStyle name="20% - 着色 1 3" xfId="677"/>
    <cellStyle name="20% - 着色 1 3 2" xfId="678"/>
    <cellStyle name="20% - 着色 1 3 2 2" xfId="679"/>
    <cellStyle name="20% - 着色 1 3 2 2 2" xfId="680"/>
    <cellStyle name="20% - 着色 1 3 2 3" xfId="681"/>
    <cellStyle name="20% - 着色 1 3 2 4" xfId="682"/>
    <cellStyle name="20% - 着色 1 3 3" xfId="683"/>
    <cellStyle name="20% - 着色 1 3 3 2" xfId="684"/>
    <cellStyle name="20% - 着色 1 3 4" xfId="685"/>
    <cellStyle name="20% - 着色 1 3 4 2" xfId="686"/>
    <cellStyle name="20% - 着色 1 3 5" xfId="687"/>
    <cellStyle name="20% - 着色 1 3 6" xfId="688"/>
    <cellStyle name="20% - 着色 1 4" xfId="689"/>
    <cellStyle name="20% - 着色 1 4 2" xfId="690"/>
    <cellStyle name="20% - 着色 1 4 2 2" xfId="691"/>
    <cellStyle name="20% - 着色 1 4 2 2 2" xfId="692"/>
    <cellStyle name="20% - 着色 1 4 2 3" xfId="693"/>
    <cellStyle name="20% - 着色 1 4 2 4" xfId="694"/>
    <cellStyle name="20% - 着色 1 4 3" xfId="695"/>
    <cellStyle name="20% - 着色 1 4 3 2" xfId="696"/>
    <cellStyle name="20% - 着色 1 4 4" xfId="697"/>
    <cellStyle name="20% - 着色 1 4 4 2" xfId="698"/>
    <cellStyle name="20% - 着色 1 4 5" xfId="699"/>
    <cellStyle name="20% - 着色 1 4 6" xfId="700"/>
    <cellStyle name="20% - 着色 1 5" xfId="701"/>
    <cellStyle name="20% - 着色 1 5 2" xfId="702"/>
    <cellStyle name="20% - 着色 1 5 2 2" xfId="703"/>
    <cellStyle name="20% - 着色 1 5 3" xfId="704"/>
    <cellStyle name="20% - 着色 1 5 4" xfId="705"/>
    <cellStyle name="20% - 着色 1 6" xfId="706"/>
    <cellStyle name="20% - 着色 1 6 2" xfId="707"/>
    <cellStyle name="20% - 着色 1 7" xfId="708"/>
    <cellStyle name="20% - 着色 1 7 2" xfId="709"/>
    <cellStyle name="20% - 着色 1 8" xfId="710"/>
    <cellStyle name="20% - 着色 1 8 2" xfId="711"/>
    <cellStyle name="20% - 着色 1 9" xfId="712"/>
    <cellStyle name="20% - 着色 2" xfId="713"/>
    <cellStyle name="20% - 着色 2 10" xfId="714"/>
    <cellStyle name="20% - 着色 2 2" xfId="715"/>
    <cellStyle name="20% - 着色 2 2 2" xfId="716"/>
    <cellStyle name="20% - 着色 2 2 2 2" xfId="717"/>
    <cellStyle name="20% - 着色 2 2 2 2 2" xfId="718"/>
    <cellStyle name="20% - 着色 2 2 2 2 2 2" xfId="719"/>
    <cellStyle name="20% - 着色 2 2 2 2 3" xfId="720"/>
    <cellStyle name="20% - 着色 2 2 2 2 4" xfId="721"/>
    <cellStyle name="20% - 着色 2 2 2 3" xfId="722"/>
    <cellStyle name="20% - 着色 2 2 2 3 2" xfId="723"/>
    <cellStyle name="20% - 着色 2 2 2 4" xfId="724"/>
    <cellStyle name="20% - 着色 2 2 2 4 2" xfId="725"/>
    <cellStyle name="20% - 着色 2 2 2 5" xfId="726"/>
    <cellStyle name="20% - 着色 2 2 2 6" xfId="727"/>
    <cellStyle name="20% - 着色 2 2 3" xfId="728"/>
    <cellStyle name="20% - 着色 2 2 3 2" xfId="729"/>
    <cellStyle name="20% - 着色 2 2 3 2 2" xfId="730"/>
    <cellStyle name="20% - 着色 2 2 3 3" xfId="731"/>
    <cellStyle name="20% - 着色 2 2 3 4" xfId="732"/>
    <cellStyle name="20% - 着色 2 2 4" xfId="733"/>
    <cellStyle name="20% - 着色 2 2 4 2" xfId="734"/>
    <cellStyle name="20% - 着色 2 2 5" xfId="735"/>
    <cellStyle name="20% - 着色 2 2 5 2" xfId="736"/>
    <cellStyle name="20% - 着色 2 2 6" xfId="737"/>
    <cellStyle name="20% - 着色 2 2 7" xfId="738"/>
    <cellStyle name="20% - 着色 2 3" xfId="739"/>
    <cellStyle name="20% - 着色 2 3 2" xfId="740"/>
    <cellStyle name="20% - 着色 2 3 2 2" xfId="741"/>
    <cellStyle name="20% - 着色 2 3 2 2 2" xfId="742"/>
    <cellStyle name="20% - 着色 2 3 2 3" xfId="743"/>
    <cellStyle name="20% - 着色 2 3 2 4" xfId="744"/>
    <cellStyle name="20% - 着色 2 3 3" xfId="745"/>
    <cellStyle name="20% - 着色 2 3 3 2" xfId="746"/>
    <cellStyle name="20% - 着色 2 3 4" xfId="747"/>
    <cellStyle name="20% - 着色 2 3 4 2" xfId="748"/>
    <cellStyle name="20% - 着色 2 3 5" xfId="749"/>
    <cellStyle name="20% - 着色 2 3 6" xfId="750"/>
    <cellStyle name="20% - 着色 2 4" xfId="751"/>
    <cellStyle name="20% - 着色 2 4 2" xfId="752"/>
    <cellStyle name="20% - 着色 2 4 2 2" xfId="753"/>
    <cellStyle name="20% - 着色 2 4 2 2 2" xfId="754"/>
    <cellStyle name="20% - 着色 2 4 2 3" xfId="755"/>
    <cellStyle name="20% - 着色 2 4 2 4" xfId="756"/>
    <cellStyle name="20% - 着色 2 4 3" xfId="757"/>
    <cellStyle name="20% - 着色 2 4 3 2" xfId="758"/>
    <cellStyle name="20% - 着色 2 4 4" xfId="759"/>
    <cellStyle name="20% - 着色 2 4 4 2" xfId="760"/>
    <cellStyle name="20% - 着色 2 4 5" xfId="761"/>
    <cellStyle name="20% - 着色 2 4 6" xfId="762"/>
    <cellStyle name="20% - 着色 2 5" xfId="763"/>
    <cellStyle name="20% - 着色 2 5 2" xfId="764"/>
    <cellStyle name="20% - 着色 2 5 2 2" xfId="765"/>
    <cellStyle name="20% - 着色 2 5 3" xfId="766"/>
    <cellStyle name="20% - 着色 2 5 4" xfId="767"/>
    <cellStyle name="20% - 着色 2 6" xfId="768"/>
    <cellStyle name="20% - 着色 2 6 2" xfId="769"/>
    <cellStyle name="20% - 着色 2 7" xfId="770"/>
    <cellStyle name="20% - 着色 2 7 2" xfId="771"/>
    <cellStyle name="20% - 着色 2 8" xfId="772"/>
    <cellStyle name="20% - 着色 2 8 2" xfId="773"/>
    <cellStyle name="20% - 着色 2 9" xfId="774"/>
    <cellStyle name="20% - 着色 3" xfId="775"/>
    <cellStyle name="20% - 着色 3 10" xfId="776"/>
    <cellStyle name="20% - 着色 3 2" xfId="777"/>
    <cellStyle name="20% - 着色 3 2 2" xfId="778"/>
    <cellStyle name="20% - 着色 3 2 2 2" xfId="779"/>
    <cellStyle name="20% - 着色 3 2 2 2 2" xfId="780"/>
    <cellStyle name="20% - 着色 3 2 2 2 2 2" xfId="781"/>
    <cellStyle name="20% - 着色 3 2 2 2 3" xfId="782"/>
    <cellStyle name="20% - 着色 3 2 2 2 4" xfId="783"/>
    <cellStyle name="20% - 着色 3 2 2 3" xfId="784"/>
    <cellStyle name="20% - 着色 3 2 2 3 2" xfId="785"/>
    <cellStyle name="20% - 着色 3 2 2 4" xfId="786"/>
    <cellStyle name="20% - 着色 3 2 2 4 2" xfId="787"/>
    <cellStyle name="20% - 着色 3 2 2 5" xfId="788"/>
    <cellStyle name="20% - 着色 3 2 2 6" xfId="789"/>
    <cellStyle name="20% - 着色 3 2 3" xfId="790"/>
    <cellStyle name="20% - 着色 3 2 3 2" xfId="791"/>
    <cellStyle name="20% - 着色 3 2 3 2 2" xfId="792"/>
    <cellStyle name="20% - 着色 3 2 3 3" xfId="793"/>
    <cellStyle name="20% - 着色 3 2 3 4" xfId="794"/>
    <cellStyle name="20% - 着色 3 2 4" xfId="795"/>
    <cellStyle name="20% - 着色 3 2 4 2" xfId="796"/>
    <cellStyle name="20% - 着色 3 2 5" xfId="797"/>
    <cellStyle name="20% - 着色 3 2 5 2" xfId="798"/>
    <cellStyle name="20% - 着色 3 2 6" xfId="799"/>
    <cellStyle name="20% - 着色 3 2 7" xfId="800"/>
    <cellStyle name="20% - 着色 3 3" xfId="801"/>
    <cellStyle name="20% - 着色 3 3 2" xfId="802"/>
    <cellStyle name="20% - 着色 3 3 2 2" xfId="803"/>
    <cellStyle name="20% - 着色 3 3 2 2 2" xfId="804"/>
    <cellStyle name="20% - 着色 3 3 2 3" xfId="805"/>
    <cellStyle name="20% - 着色 3 3 2 4" xfId="806"/>
    <cellStyle name="20% - 着色 3 3 3" xfId="807"/>
    <cellStyle name="20% - 着色 3 3 3 2" xfId="808"/>
    <cellStyle name="20% - 着色 3 3 4" xfId="809"/>
    <cellStyle name="20% - 着色 3 3 4 2" xfId="810"/>
    <cellStyle name="20% - 着色 3 3 5" xfId="811"/>
    <cellStyle name="20% - 着色 3 3 6" xfId="812"/>
    <cellStyle name="20% - 着色 3 4" xfId="813"/>
    <cellStyle name="20% - 着色 3 4 2" xfId="814"/>
    <cellStyle name="20% - 着色 3 4 2 2" xfId="815"/>
    <cellStyle name="20% - 着色 3 4 2 2 2" xfId="816"/>
    <cellStyle name="20% - 着色 3 4 2 3" xfId="817"/>
    <cellStyle name="20% - 着色 3 4 2 4" xfId="818"/>
    <cellStyle name="20% - 着色 3 4 3" xfId="819"/>
    <cellStyle name="20% - 着色 3 4 3 2" xfId="820"/>
    <cellStyle name="20% - 着色 3 4 4" xfId="821"/>
    <cellStyle name="20% - 着色 3 4 4 2" xfId="822"/>
    <cellStyle name="20% - 着色 3 4 5" xfId="823"/>
    <cellStyle name="20% - 着色 3 4 6" xfId="824"/>
    <cellStyle name="20% - 着色 3 5" xfId="825"/>
    <cellStyle name="20% - 着色 3 5 2" xfId="826"/>
    <cellStyle name="20% - 着色 3 5 2 2" xfId="827"/>
    <cellStyle name="20% - 着色 3 5 3" xfId="828"/>
    <cellStyle name="20% - 着色 3 5 4" xfId="829"/>
    <cellStyle name="20% - 着色 3 6" xfId="830"/>
    <cellStyle name="20% - 着色 3 6 2" xfId="831"/>
    <cellStyle name="20% - 着色 3 7" xfId="832"/>
    <cellStyle name="20% - 着色 3 7 2" xfId="833"/>
    <cellStyle name="20% - 着色 3 8" xfId="834"/>
    <cellStyle name="20% - 着色 3 8 2" xfId="835"/>
    <cellStyle name="20% - 着色 3 9" xfId="836"/>
    <cellStyle name="20% - 着色 4" xfId="837"/>
    <cellStyle name="20% - 着色 4 10" xfId="838"/>
    <cellStyle name="20% - 着色 4 2" xfId="839"/>
    <cellStyle name="20% - 着色 4 2 2" xfId="840"/>
    <cellStyle name="20% - 着色 4 2 2 2" xfId="841"/>
    <cellStyle name="20% - 着色 4 2 2 2 2" xfId="842"/>
    <cellStyle name="20% - 着色 4 2 2 2 2 2" xfId="843"/>
    <cellStyle name="20% - 着色 4 2 2 2 3" xfId="844"/>
    <cellStyle name="20% - 着色 4 2 2 2 4" xfId="845"/>
    <cellStyle name="20% - 着色 4 2 2 3" xfId="846"/>
    <cellStyle name="20% - 着色 4 2 2 3 2" xfId="847"/>
    <cellStyle name="20% - 着色 4 2 2 4" xfId="848"/>
    <cellStyle name="20% - 着色 4 2 2 4 2" xfId="849"/>
    <cellStyle name="20% - 着色 4 2 2 5" xfId="850"/>
    <cellStyle name="20% - 着色 4 2 2 6" xfId="851"/>
    <cellStyle name="20% - 着色 4 2 3" xfId="852"/>
    <cellStyle name="20% - 着色 4 2 3 2" xfId="853"/>
    <cellStyle name="20% - 着色 4 2 3 2 2" xfId="854"/>
    <cellStyle name="20% - 着色 4 2 3 3" xfId="855"/>
    <cellStyle name="20% - 着色 4 2 3 4" xfId="856"/>
    <cellStyle name="20% - 着色 4 2 4" xfId="857"/>
    <cellStyle name="20% - 着色 4 2 4 2" xfId="858"/>
    <cellStyle name="20% - 着色 4 2 5" xfId="859"/>
    <cellStyle name="20% - 着色 4 2 5 2" xfId="860"/>
    <cellStyle name="20% - 着色 4 2 6" xfId="861"/>
    <cellStyle name="20% - 着色 4 2 7" xfId="862"/>
    <cellStyle name="20% - 着色 4 3" xfId="863"/>
    <cellStyle name="20% - 着色 4 3 2" xfId="864"/>
    <cellStyle name="20% - 着色 4 3 2 2" xfId="865"/>
    <cellStyle name="20% - 着色 4 3 2 2 2" xfId="866"/>
    <cellStyle name="20% - 着色 4 3 2 3" xfId="867"/>
    <cellStyle name="20% - 着色 4 3 2 4" xfId="868"/>
    <cellStyle name="20% - 着色 4 3 3" xfId="869"/>
    <cellStyle name="20% - 着色 4 3 3 2" xfId="870"/>
    <cellStyle name="20% - 着色 4 3 4" xfId="871"/>
    <cellStyle name="20% - 着色 4 3 4 2" xfId="872"/>
    <cellStyle name="20% - 着色 4 3 5" xfId="873"/>
    <cellStyle name="20% - 着色 4 3 6" xfId="874"/>
    <cellStyle name="20% - 着色 4 4" xfId="875"/>
    <cellStyle name="20% - 着色 4 4 2" xfId="876"/>
    <cellStyle name="20% - 着色 4 4 2 2" xfId="877"/>
    <cellStyle name="20% - 着色 4 4 2 2 2" xfId="878"/>
    <cellStyle name="20% - 着色 4 4 2 3" xfId="879"/>
    <cellStyle name="20% - 着色 4 4 2 4" xfId="880"/>
    <cellStyle name="20% - 着色 4 4 3" xfId="881"/>
    <cellStyle name="20% - 着色 4 4 3 2" xfId="882"/>
    <cellStyle name="20% - 着色 4 4 4" xfId="883"/>
    <cellStyle name="20% - 着色 4 4 4 2" xfId="884"/>
    <cellStyle name="20% - 着色 4 4 5" xfId="885"/>
    <cellStyle name="20% - 着色 4 4 6" xfId="886"/>
    <cellStyle name="20% - 着色 4 5" xfId="887"/>
    <cellStyle name="20% - 着色 4 5 2" xfId="888"/>
    <cellStyle name="20% - 着色 4 5 2 2" xfId="889"/>
    <cellStyle name="20% - 着色 4 5 3" xfId="890"/>
    <cellStyle name="20% - 着色 4 5 4" xfId="891"/>
    <cellStyle name="20% - 着色 4 6" xfId="892"/>
    <cellStyle name="20% - 着色 4 6 2" xfId="893"/>
    <cellStyle name="20% - 着色 4 7" xfId="894"/>
    <cellStyle name="20% - 着色 4 7 2" xfId="895"/>
    <cellStyle name="20% - 着色 4 8" xfId="896"/>
    <cellStyle name="20% - 着色 4 8 2" xfId="897"/>
    <cellStyle name="20% - 着色 4 9" xfId="898"/>
    <cellStyle name="20% - 着色 5" xfId="899"/>
    <cellStyle name="20% - 着色 5 10" xfId="900"/>
    <cellStyle name="20% - 着色 5 2" xfId="901"/>
    <cellStyle name="20% - 着色 5 2 2" xfId="902"/>
    <cellStyle name="20% - 着色 5 2 2 2" xfId="903"/>
    <cellStyle name="20% - 着色 5 2 2 2 2" xfId="904"/>
    <cellStyle name="20% - 着色 5 2 2 2 2 2" xfId="905"/>
    <cellStyle name="20% - 着色 5 2 2 2 3" xfId="906"/>
    <cellStyle name="20% - 着色 5 2 2 2 4" xfId="907"/>
    <cellStyle name="20% - 着色 5 2 2 3" xfId="908"/>
    <cellStyle name="20% - 着色 5 2 2 3 2" xfId="909"/>
    <cellStyle name="20% - 着色 5 2 2 4" xfId="910"/>
    <cellStyle name="20% - 着色 5 2 2 4 2" xfId="911"/>
    <cellStyle name="20% - 着色 5 2 2 5" xfId="912"/>
    <cellStyle name="20% - 着色 5 2 2 6" xfId="913"/>
    <cellStyle name="20% - 着色 5 2 3" xfId="914"/>
    <cellStyle name="20% - 着色 5 2 3 2" xfId="915"/>
    <cellStyle name="20% - 着色 5 2 3 2 2" xfId="916"/>
    <cellStyle name="20% - 着色 5 2 3 3" xfId="917"/>
    <cellStyle name="20% - 着色 5 2 3 4" xfId="918"/>
    <cellStyle name="20% - 着色 5 2 4" xfId="919"/>
    <cellStyle name="20% - 着色 5 2 4 2" xfId="920"/>
    <cellStyle name="20% - 着色 5 2 5" xfId="921"/>
    <cellStyle name="20% - 着色 5 2 5 2" xfId="922"/>
    <cellStyle name="20% - 着色 5 2 6" xfId="923"/>
    <cellStyle name="20% - 着色 5 2 7" xfId="924"/>
    <cellStyle name="20% - 着色 5 3" xfId="925"/>
    <cellStyle name="20% - 着色 5 3 2" xfId="926"/>
    <cellStyle name="20% - 着色 5 3 2 2" xfId="927"/>
    <cellStyle name="20% - 着色 5 3 2 2 2" xfId="928"/>
    <cellStyle name="20% - 着色 5 3 2 3" xfId="929"/>
    <cellStyle name="20% - 着色 5 3 2 4" xfId="930"/>
    <cellStyle name="20% - 着色 5 3 3" xfId="931"/>
    <cellStyle name="20% - 着色 5 3 3 2" xfId="932"/>
    <cellStyle name="20% - 着色 5 3 4" xfId="933"/>
    <cellStyle name="20% - 着色 5 3 4 2" xfId="934"/>
    <cellStyle name="20% - 着色 5 3 5" xfId="935"/>
    <cellStyle name="20% - 着色 5 3 6" xfId="936"/>
    <cellStyle name="20% - 着色 5 4" xfId="937"/>
    <cellStyle name="20% - 着色 5 4 2" xfId="938"/>
    <cellStyle name="20% - 着色 5 4 2 2" xfId="939"/>
    <cellStyle name="20% - 着色 5 4 2 2 2" xfId="940"/>
    <cellStyle name="20% - 着色 5 4 2 3" xfId="941"/>
    <cellStyle name="20% - 着色 5 4 2 4" xfId="942"/>
    <cellStyle name="20% - 着色 5 4 3" xfId="943"/>
    <cellStyle name="20% - 着色 5 4 3 2" xfId="944"/>
    <cellStyle name="20% - 着色 5 4 4" xfId="945"/>
    <cellStyle name="20% - 着色 5 4 4 2" xfId="946"/>
    <cellStyle name="20% - 着色 5 4 5" xfId="947"/>
    <cellStyle name="20% - 着色 5 4 6" xfId="948"/>
    <cellStyle name="20% - 着色 5 5" xfId="949"/>
    <cellStyle name="20% - 着色 5 5 2" xfId="950"/>
    <cellStyle name="20% - 着色 5 5 2 2" xfId="951"/>
    <cellStyle name="20% - 着色 5 5 3" xfId="952"/>
    <cellStyle name="20% - 着色 5 5 4" xfId="953"/>
    <cellStyle name="20% - 着色 5 6" xfId="954"/>
    <cellStyle name="20% - 着色 5 6 2" xfId="955"/>
    <cellStyle name="20% - 着色 5 7" xfId="956"/>
    <cellStyle name="20% - 着色 5 7 2" xfId="957"/>
    <cellStyle name="20% - 着色 5 8" xfId="958"/>
    <cellStyle name="20% - 着色 5 8 2" xfId="959"/>
    <cellStyle name="20% - 着色 5 9" xfId="960"/>
    <cellStyle name="20% - 着色 6" xfId="961"/>
    <cellStyle name="20% - 着色 6 10" xfId="962"/>
    <cellStyle name="20% - 着色 6 2" xfId="963"/>
    <cellStyle name="20% - 着色 6 2 2" xfId="964"/>
    <cellStyle name="20% - 着色 6 2 2 2" xfId="965"/>
    <cellStyle name="20% - 着色 6 2 2 2 2" xfId="966"/>
    <cellStyle name="20% - 着色 6 2 2 2 2 2" xfId="967"/>
    <cellStyle name="20% - 着色 6 2 2 2 3" xfId="968"/>
    <cellStyle name="20% - 着色 6 2 2 2 4" xfId="969"/>
    <cellStyle name="20% - 着色 6 2 2 3" xfId="970"/>
    <cellStyle name="20% - 着色 6 2 2 3 2" xfId="971"/>
    <cellStyle name="20% - 着色 6 2 2 4" xfId="972"/>
    <cellStyle name="20% - 着色 6 2 2 4 2" xfId="973"/>
    <cellStyle name="20% - 着色 6 2 2 5" xfId="974"/>
    <cellStyle name="20% - 着色 6 2 2 6" xfId="975"/>
    <cellStyle name="20% - 着色 6 2 3" xfId="976"/>
    <cellStyle name="20% - 着色 6 2 3 2" xfId="977"/>
    <cellStyle name="20% - 着色 6 2 3 2 2" xfId="978"/>
    <cellStyle name="20% - 着色 6 2 3 3" xfId="979"/>
    <cellStyle name="20% - 着色 6 2 3 4" xfId="980"/>
    <cellStyle name="20% - 着色 6 2 4" xfId="981"/>
    <cellStyle name="20% - 着色 6 2 4 2" xfId="982"/>
    <cellStyle name="20% - 着色 6 2 5" xfId="983"/>
    <cellStyle name="20% - 着色 6 2 5 2" xfId="984"/>
    <cellStyle name="20% - 着色 6 2 6" xfId="985"/>
    <cellStyle name="20% - 着色 6 2 7" xfId="986"/>
    <cellStyle name="20% - 着色 6 3" xfId="987"/>
    <cellStyle name="20% - 着色 6 3 2" xfId="988"/>
    <cellStyle name="20% - 着色 6 3 2 2" xfId="989"/>
    <cellStyle name="20% - 着色 6 3 2 2 2" xfId="990"/>
    <cellStyle name="20% - 着色 6 3 2 3" xfId="991"/>
    <cellStyle name="20% - 着色 6 3 2 4" xfId="992"/>
    <cellStyle name="20% - 着色 6 3 3" xfId="993"/>
    <cellStyle name="20% - 着色 6 3 3 2" xfId="994"/>
    <cellStyle name="20% - 着色 6 3 4" xfId="995"/>
    <cellStyle name="20% - 着色 6 3 4 2" xfId="996"/>
    <cellStyle name="20% - 着色 6 3 5" xfId="997"/>
    <cellStyle name="20% - 着色 6 3 6" xfId="998"/>
    <cellStyle name="20% - 着色 6 4" xfId="999"/>
    <cellStyle name="20% - 着色 6 4 2" xfId="1000"/>
    <cellStyle name="20% - 着色 6 4 2 2" xfId="1001"/>
    <cellStyle name="20% - 着色 6 4 2 2 2" xfId="1002"/>
    <cellStyle name="20% - 着色 6 4 2 3" xfId="1003"/>
    <cellStyle name="20% - 着色 6 4 2 4" xfId="1004"/>
    <cellStyle name="20% - 着色 6 4 3" xfId="1005"/>
    <cellStyle name="20% - 着色 6 4 3 2" xfId="1006"/>
    <cellStyle name="20% - 着色 6 4 4" xfId="1007"/>
    <cellStyle name="20% - 着色 6 4 4 2" xfId="1008"/>
    <cellStyle name="20% - 着色 6 4 5" xfId="1009"/>
    <cellStyle name="20% - 着色 6 4 6" xfId="1010"/>
    <cellStyle name="20% - 着色 6 5" xfId="1011"/>
    <cellStyle name="20% - 着色 6 5 2" xfId="1012"/>
    <cellStyle name="20% - 着色 6 5 2 2" xfId="1013"/>
    <cellStyle name="20% - 着色 6 5 3" xfId="1014"/>
    <cellStyle name="20% - 着色 6 5 4" xfId="1015"/>
    <cellStyle name="20% - 着色 6 6" xfId="1016"/>
    <cellStyle name="20% - 着色 6 6 2" xfId="1017"/>
    <cellStyle name="20% - 着色 6 7" xfId="1018"/>
    <cellStyle name="20% - 着色 6 7 2" xfId="1019"/>
    <cellStyle name="20% - 着色 6 8" xfId="1020"/>
    <cellStyle name="20% - 着色 6 8 2" xfId="1021"/>
    <cellStyle name="20% - 着色 6 9" xfId="1022"/>
    <cellStyle name="40% - 强调文字颜色 1 2" xfId="1023"/>
    <cellStyle name="40% - 强调文字颜色 1 2 2" xfId="1024"/>
    <cellStyle name="40% - 强调文字颜色 1 2 2 2" xfId="1025"/>
    <cellStyle name="40% - 强调文字颜色 1 2 2 2 2" xfId="1026"/>
    <cellStyle name="40% - 强调文字颜色 1 2 2 2 2 2" xfId="1027"/>
    <cellStyle name="40% - 强调文字颜色 1 2 2 2 3" xfId="1028"/>
    <cellStyle name="40% - 强调文字颜色 1 2 2 2 4" xfId="1029"/>
    <cellStyle name="40% - 强调文字颜色 1 2 2 3" xfId="1030"/>
    <cellStyle name="40% - 强调文字颜色 1 2 2 3 2" xfId="1031"/>
    <cellStyle name="40% - 强调文字颜色 1 2 2 4" xfId="1032"/>
    <cellStyle name="40% - 强调文字颜色 1 2 2 4 2" xfId="1033"/>
    <cellStyle name="40% - 强调文字颜色 1 2 2 5" xfId="1034"/>
    <cellStyle name="40% - 强调文字颜色 1 2 2 6" xfId="1035"/>
    <cellStyle name="40% - 强调文字颜色 1 2 2 7" xfId="8633"/>
    <cellStyle name="40% - 强调文字颜色 1 2 3" xfId="1036"/>
    <cellStyle name="40% - 强调文字颜色 1 2 3 2" xfId="1037"/>
    <cellStyle name="40% - 强调文字颜色 1 2 3 2 2" xfId="1038"/>
    <cellStyle name="40% - 强调文字颜色 1 2 3 3" xfId="1039"/>
    <cellStyle name="40% - 强调文字颜色 1 2 3 4" xfId="1040"/>
    <cellStyle name="40% - 强调文字颜色 1 2 4" xfId="1041"/>
    <cellStyle name="40% - 强调文字颜色 1 2 4 2" xfId="1042"/>
    <cellStyle name="40% - 强调文字颜色 1 2 5" xfId="1043"/>
    <cellStyle name="40% - 强调文字颜色 1 2 5 2" xfId="1044"/>
    <cellStyle name="40% - 强调文字颜色 1 2 6" xfId="1045"/>
    <cellStyle name="40% - 强调文字颜色 1 2 7" xfId="1046"/>
    <cellStyle name="40% - 强调文字颜色 1 2 8" xfId="8632"/>
    <cellStyle name="40% - 强调文字颜色 1 3" xfId="1047"/>
    <cellStyle name="40% - 强调文字颜色 1 3 2" xfId="1048"/>
    <cellStyle name="40% - 强调文字颜色 1 3 2 2" xfId="1049"/>
    <cellStyle name="40% - 强调文字颜色 1 3 2 2 2" xfId="1050"/>
    <cellStyle name="40% - 强调文字颜色 1 3 2 2 2 2" xfId="1051"/>
    <cellStyle name="40% - 强调文字颜色 1 3 2 2 3" xfId="1052"/>
    <cellStyle name="40% - 强调文字颜色 1 3 2 2 4" xfId="1053"/>
    <cellStyle name="40% - 强调文字颜色 1 3 2 3" xfId="1054"/>
    <cellStyle name="40% - 强调文字颜色 1 3 2 3 2" xfId="1055"/>
    <cellStyle name="40% - 强调文字颜色 1 3 2 4" xfId="1056"/>
    <cellStyle name="40% - 强调文字颜色 1 3 2 4 2" xfId="1057"/>
    <cellStyle name="40% - 强调文字颜色 1 3 2 5" xfId="1058"/>
    <cellStyle name="40% - 强调文字颜色 1 3 2 6" xfId="1059"/>
    <cellStyle name="40% - 强调文字颜色 1 3 2 7" xfId="8635"/>
    <cellStyle name="40% - 强调文字颜色 1 3 3" xfId="1060"/>
    <cellStyle name="40% - 强调文字颜色 1 3 3 2" xfId="1061"/>
    <cellStyle name="40% - 强调文字颜色 1 3 3 2 2" xfId="1062"/>
    <cellStyle name="40% - 强调文字颜色 1 3 3 3" xfId="1063"/>
    <cellStyle name="40% - 强调文字颜色 1 3 3 4" xfId="1064"/>
    <cellStyle name="40% - 强调文字颜色 1 3 4" xfId="1065"/>
    <cellStyle name="40% - 强调文字颜色 1 3 4 2" xfId="1066"/>
    <cellStyle name="40% - 强调文字颜色 1 3 5" xfId="1067"/>
    <cellStyle name="40% - 强调文字颜色 1 3 5 2" xfId="1068"/>
    <cellStyle name="40% - 强调文字颜色 1 3 6" xfId="1069"/>
    <cellStyle name="40% - 强调文字颜色 1 3 7" xfId="1070"/>
    <cellStyle name="40% - 强调文字颜色 1 3 8" xfId="8634"/>
    <cellStyle name="40% - 强调文字颜色 1 4" xfId="1071"/>
    <cellStyle name="40% - 强调文字颜色 1 4 2" xfId="1072"/>
    <cellStyle name="40% - 强调文字颜色 1 4 2 2" xfId="1073"/>
    <cellStyle name="40% - 强调文字颜色 1 4 2 2 2" xfId="1074"/>
    <cellStyle name="40% - 强调文字颜色 1 4 2 2 2 2" xfId="1075"/>
    <cellStyle name="40% - 强调文字颜色 1 4 2 2 3" xfId="1076"/>
    <cellStyle name="40% - 强调文字颜色 1 4 2 2 4" xfId="1077"/>
    <cellStyle name="40% - 强调文字颜色 1 4 2 3" xfId="1078"/>
    <cellStyle name="40% - 强调文字颜色 1 4 2 3 2" xfId="1079"/>
    <cellStyle name="40% - 强调文字颜色 1 4 2 4" xfId="1080"/>
    <cellStyle name="40% - 强调文字颜色 1 4 2 4 2" xfId="1081"/>
    <cellStyle name="40% - 强调文字颜色 1 4 2 5" xfId="1082"/>
    <cellStyle name="40% - 强调文字颜色 1 4 2 6" xfId="1083"/>
    <cellStyle name="40% - 强调文字颜色 1 4 2 7" xfId="8637"/>
    <cellStyle name="40% - 强调文字颜色 1 4 3" xfId="1084"/>
    <cellStyle name="40% - 强调文字颜色 1 4 3 2" xfId="1085"/>
    <cellStyle name="40% - 强调文字颜色 1 4 3 2 2" xfId="1086"/>
    <cellStyle name="40% - 强调文字颜色 1 4 3 3" xfId="1087"/>
    <cellStyle name="40% - 强调文字颜色 1 4 3 4" xfId="1088"/>
    <cellStyle name="40% - 强调文字颜色 1 4 4" xfId="1089"/>
    <cellStyle name="40% - 强调文字颜色 1 4 4 2" xfId="1090"/>
    <cellStyle name="40% - 强调文字颜色 1 4 5" xfId="1091"/>
    <cellStyle name="40% - 强调文字颜色 1 4 5 2" xfId="1092"/>
    <cellStyle name="40% - 强调文字颜色 1 4 6" xfId="1093"/>
    <cellStyle name="40% - 强调文字颜色 1 4 7" xfId="1094"/>
    <cellStyle name="40% - 强调文字颜色 1 4 8" xfId="8636"/>
    <cellStyle name="40% - 强调文字颜色 1 5" xfId="1095"/>
    <cellStyle name="40% - 强调文字颜色 1 5 2" xfId="1096"/>
    <cellStyle name="40% - 强调文字颜色 1 5 2 2" xfId="1097"/>
    <cellStyle name="40% - 强调文字颜色 1 5 2 2 2" xfId="1098"/>
    <cellStyle name="40% - 强调文字颜色 1 5 2 3" xfId="1099"/>
    <cellStyle name="40% - 强调文字颜色 1 5 2 4" xfId="1100"/>
    <cellStyle name="40% - 强调文字颜色 1 5 3" xfId="1101"/>
    <cellStyle name="40% - 强调文字颜色 1 5 3 2" xfId="1102"/>
    <cellStyle name="40% - 强调文字颜色 1 5 4" xfId="1103"/>
    <cellStyle name="40% - 强调文字颜色 1 5 4 2" xfId="1104"/>
    <cellStyle name="40% - 强调文字颜色 1 5 5" xfId="1105"/>
    <cellStyle name="40% - 强调文字颜色 1 5 6" xfId="1106"/>
    <cellStyle name="40% - 强调文字颜色 1 6" xfId="1107"/>
    <cellStyle name="40% - 强调文字颜色 1 6 2" xfId="1108"/>
    <cellStyle name="40% - 强调文字颜色 1 6 2 2" xfId="1109"/>
    <cellStyle name="40% - 强调文字颜色 1 6 2 2 2" xfId="1110"/>
    <cellStyle name="40% - 强调文字颜色 1 6 2 3" xfId="1111"/>
    <cellStyle name="40% - 强调文字颜色 1 6 2 4" xfId="1112"/>
    <cellStyle name="40% - 强调文字颜色 1 6 3" xfId="1113"/>
    <cellStyle name="40% - 强调文字颜色 1 6 3 2" xfId="1114"/>
    <cellStyle name="40% - 强调文字颜色 1 6 4" xfId="1115"/>
    <cellStyle name="40% - 强调文字颜色 1 6 4 2" xfId="1116"/>
    <cellStyle name="40% - 强调文字颜色 1 6 5" xfId="1117"/>
    <cellStyle name="40% - 强调文字颜色 1 6 6" xfId="1118"/>
    <cellStyle name="40% - 强调文字颜色 1 7" xfId="1119"/>
    <cellStyle name="40% - 强调文字颜色 1 7 2" xfId="1120"/>
    <cellStyle name="40% - 强调文字颜色 1 7 2 2" xfId="1121"/>
    <cellStyle name="40% - 强调文字颜色 1 7 2 2 2" xfId="1122"/>
    <cellStyle name="40% - 强调文字颜色 1 7 2 3" xfId="1123"/>
    <cellStyle name="40% - 强调文字颜色 1 7 2 4" xfId="1124"/>
    <cellStyle name="40% - 强调文字颜色 1 7 3" xfId="1125"/>
    <cellStyle name="40% - 强调文字颜色 1 7 3 2" xfId="1126"/>
    <cellStyle name="40% - 强调文字颜色 1 7 4" xfId="1127"/>
    <cellStyle name="40% - 强调文字颜色 1 7 4 2" xfId="1128"/>
    <cellStyle name="40% - 强调文字颜色 1 7 5" xfId="1129"/>
    <cellStyle name="40% - 强调文字颜色 1 7 6" xfId="1130"/>
    <cellStyle name="40% - 强调文字颜色 2 2" xfId="1131"/>
    <cellStyle name="40% - 强调文字颜色 2 2 2" xfId="1132"/>
    <cellStyle name="40% - 强调文字颜色 2 2 2 2" xfId="1133"/>
    <cellStyle name="40% - 强调文字颜色 2 2 2 2 2" xfId="1134"/>
    <cellStyle name="40% - 强调文字颜色 2 2 2 2 2 2" xfId="1135"/>
    <cellStyle name="40% - 强调文字颜色 2 2 2 2 3" xfId="1136"/>
    <cellStyle name="40% - 强调文字颜色 2 2 2 2 4" xfId="1137"/>
    <cellStyle name="40% - 强调文字颜色 2 2 2 3" xfId="1138"/>
    <cellStyle name="40% - 强调文字颜色 2 2 2 3 2" xfId="1139"/>
    <cellStyle name="40% - 强调文字颜色 2 2 2 4" xfId="1140"/>
    <cellStyle name="40% - 强调文字颜色 2 2 2 4 2" xfId="1141"/>
    <cellStyle name="40% - 强调文字颜色 2 2 2 5" xfId="1142"/>
    <cellStyle name="40% - 强调文字颜色 2 2 2 6" xfId="1143"/>
    <cellStyle name="40% - 强调文字颜色 2 2 2 7" xfId="8639"/>
    <cellStyle name="40% - 强调文字颜色 2 2 3" xfId="1144"/>
    <cellStyle name="40% - 强调文字颜色 2 2 3 2" xfId="1145"/>
    <cellStyle name="40% - 强调文字颜色 2 2 3 2 2" xfId="1146"/>
    <cellStyle name="40% - 强调文字颜色 2 2 3 3" xfId="1147"/>
    <cellStyle name="40% - 强调文字颜色 2 2 3 4" xfId="1148"/>
    <cellStyle name="40% - 强调文字颜色 2 2 4" xfId="1149"/>
    <cellStyle name="40% - 强调文字颜色 2 2 4 2" xfId="1150"/>
    <cellStyle name="40% - 强调文字颜色 2 2 5" xfId="1151"/>
    <cellStyle name="40% - 强调文字颜色 2 2 5 2" xfId="1152"/>
    <cellStyle name="40% - 强调文字颜色 2 2 6" xfId="1153"/>
    <cellStyle name="40% - 强调文字颜色 2 2 7" xfId="1154"/>
    <cellStyle name="40% - 强调文字颜色 2 2 8" xfId="8638"/>
    <cellStyle name="40% - 强调文字颜色 2 3" xfId="1155"/>
    <cellStyle name="40% - 强调文字颜色 2 3 2" xfId="1156"/>
    <cellStyle name="40% - 强调文字颜色 2 3 2 2" xfId="1157"/>
    <cellStyle name="40% - 强调文字颜色 2 3 2 2 2" xfId="1158"/>
    <cellStyle name="40% - 强调文字颜色 2 3 2 2 2 2" xfId="1159"/>
    <cellStyle name="40% - 强调文字颜色 2 3 2 2 3" xfId="1160"/>
    <cellStyle name="40% - 强调文字颜色 2 3 2 2 4" xfId="1161"/>
    <cellStyle name="40% - 强调文字颜色 2 3 2 3" xfId="1162"/>
    <cellStyle name="40% - 强调文字颜色 2 3 2 3 2" xfId="1163"/>
    <cellStyle name="40% - 强调文字颜色 2 3 2 4" xfId="1164"/>
    <cellStyle name="40% - 强调文字颜色 2 3 2 4 2" xfId="1165"/>
    <cellStyle name="40% - 强调文字颜色 2 3 2 5" xfId="1166"/>
    <cellStyle name="40% - 强调文字颜色 2 3 2 6" xfId="1167"/>
    <cellStyle name="40% - 强调文字颜色 2 3 2 7" xfId="8641"/>
    <cellStyle name="40% - 强调文字颜色 2 3 3" xfId="1168"/>
    <cellStyle name="40% - 强调文字颜色 2 3 3 2" xfId="1169"/>
    <cellStyle name="40% - 强调文字颜色 2 3 3 2 2" xfId="1170"/>
    <cellStyle name="40% - 强调文字颜色 2 3 3 3" xfId="1171"/>
    <cellStyle name="40% - 强调文字颜色 2 3 3 4" xfId="1172"/>
    <cellStyle name="40% - 强调文字颜色 2 3 4" xfId="1173"/>
    <cellStyle name="40% - 强调文字颜色 2 3 4 2" xfId="1174"/>
    <cellStyle name="40% - 强调文字颜色 2 3 5" xfId="1175"/>
    <cellStyle name="40% - 强调文字颜色 2 3 5 2" xfId="1176"/>
    <cellStyle name="40% - 强调文字颜色 2 3 6" xfId="1177"/>
    <cellStyle name="40% - 强调文字颜色 2 3 7" xfId="1178"/>
    <cellStyle name="40% - 强调文字颜色 2 3 8" xfId="8640"/>
    <cellStyle name="40% - 强调文字颜色 2 4" xfId="1179"/>
    <cellStyle name="40% - 强调文字颜色 2 4 2" xfId="1180"/>
    <cellStyle name="40% - 强调文字颜色 2 4 2 2" xfId="1181"/>
    <cellStyle name="40% - 强调文字颜色 2 4 2 2 2" xfId="1182"/>
    <cellStyle name="40% - 强调文字颜色 2 4 2 2 2 2" xfId="1183"/>
    <cellStyle name="40% - 强调文字颜色 2 4 2 2 3" xfId="1184"/>
    <cellStyle name="40% - 强调文字颜色 2 4 2 2 4" xfId="1185"/>
    <cellStyle name="40% - 强调文字颜色 2 4 2 3" xfId="1186"/>
    <cellStyle name="40% - 强调文字颜色 2 4 2 3 2" xfId="1187"/>
    <cellStyle name="40% - 强调文字颜色 2 4 2 4" xfId="1188"/>
    <cellStyle name="40% - 强调文字颜色 2 4 2 4 2" xfId="1189"/>
    <cellStyle name="40% - 强调文字颜色 2 4 2 5" xfId="1190"/>
    <cellStyle name="40% - 强调文字颜色 2 4 2 6" xfId="1191"/>
    <cellStyle name="40% - 强调文字颜色 2 4 2 7" xfId="8643"/>
    <cellStyle name="40% - 强调文字颜色 2 4 3" xfId="1192"/>
    <cellStyle name="40% - 强调文字颜色 2 4 3 2" xfId="1193"/>
    <cellStyle name="40% - 强调文字颜色 2 4 3 2 2" xfId="1194"/>
    <cellStyle name="40% - 强调文字颜色 2 4 3 3" xfId="1195"/>
    <cellStyle name="40% - 强调文字颜色 2 4 3 4" xfId="1196"/>
    <cellStyle name="40% - 强调文字颜色 2 4 4" xfId="1197"/>
    <cellStyle name="40% - 强调文字颜色 2 4 4 2" xfId="1198"/>
    <cellStyle name="40% - 强调文字颜色 2 4 5" xfId="1199"/>
    <cellStyle name="40% - 强调文字颜色 2 4 5 2" xfId="1200"/>
    <cellStyle name="40% - 强调文字颜色 2 4 6" xfId="1201"/>
    <cellStyle name="40% - 强调文字颜色 2 4 7" xfId="1202"/>
    <cellStyle name="40% - 强调文字颜色 2 4 8" xfId="8642"/>
    <cellStyle name="40% - 强调文字颜色 2 5" xfId="1203"/>
    <cellStyle name="40% - 强调文字颜色 2 5 2" xfId="1204"/>
    <cellStyle name="40% - 强调文字颜色 2 5 2 2" xfId="1205"/>
    <cellStyle name="40% - 强调文字颜色 2 5 2 2 2" xfId="1206"/>
    <cellStyle name="40% - 强调文字颜色 2 5 2 3" xfId="1207"/>
    <cellStyle name="40% - 强调文字颜色 2 5 2 4" xfId="1208"/>
    <cellStyle name="40% - 强调文字颜色 2 5 3" xfId="1209"/>
    <cellStyle name="40% - 强调文字颜色 2 5 3 2" xfId="1210"/>
    <cellStyle name="40% - 强调文字颜色 2 5 4" xfId="1211"/>
    <cellStyle name="40% - 强调文字颜色 2 5 4 2" xfId="1212"/>
    <cellStyle name="40% - 强调文字颜色 2 5 5" xfId="1213"/>
    <cellStyle name="40% - 强调文字颜色 2 5 6" xfId="1214"/>
    <cellStyle name="40% - 强调文字颜色 2 6" xfId="1215"/>
    <cellStyle name="40% - 强调文字颜色 2 6 2" xfId="1216"/>
    <cellStyle name="40% - 强调文字颜色 2 6 2 2" xfId="1217"/>
    <cellStyle name="40% - 强调文字颜色 2 6 2 2 2" xfId="1218"/>
    <cellStyle name="40% - 强调文字颜色 2 6 2 3" xfId="1219"/>
    <cellStyle name="40% - 强调文字颜色 2 6 2 4" xfId="1220"/>
    <cellStyle name="40% - 强调文字颜色 2 6 3" xfId="1221"/>
    <cellStyle name="40% - 强调文字颜色 2 6 3 2" xfId="1222"/>
    <cellStyle name="40% - 强调文字颜色 2 6 4" xfId="1223"/>
    <cellStyle name="40% - 强调文字颜色 2 6 4 2" xfId="1224"/>
    <cellStyle name="40% - 强调文字颜色 2 6 5" xfId="1225"/>
    <cellStyle name="40% - 强调文字颜色 2 6 6" xfId="1226"/>
    <cellStyle name="40% - 强调文字颜色 2 7" xfId="1227"/>
    <cellStyle name="40% - 强调文字颜色 2 7 2" xfId="1228"/>
    <cellStyle name="40% - 强调文字颜色 2 7 2 2" xfId="1229"/>
    <cellStyle name="40% - 强调文字颜色 2 7 2 2 2" xfId="1230"/>
    <cellStyle name="40% - 强调文字颜色 2 7 2 3" xfId="1231"/>
    <cellStyle name="40% - 强调文字颜色 2 7 2 4" xfId="1232"/>
    <cellStyle name="40% - 强调文字颜色 2 7 3" xfId="1233"/>
    <cellStyle name="40% - 强调文字颜色 2 7 3 2" xfId="1234"/>
    <cellStyle name="40% - 强调文字颜色 2 7 4" xfId="1235"/>
    <cellStyle name="40% - 强调文字颜色 2 7 4 2" xfId="1236"/>
    <cellStyle name="40% - 强调文字颜色 2 7 5" xfId="1237"/>
    <cellStyle name="40% - 强调文字颜色 2 7 6" xfId="1238"/>
    <cellStyle name="40% - 强调文字颜色 3 2" xfId="1239"/>
    <cellStyle name="40% - 强调文字颜色 3 2 2" xfId="1240"/>
    <cellStyle name="40% - 强调文字颜色 3 2 2 2" xfId="1241"/>
    <cellStyle name="40% - 强调文字颜色 3 2 2 2 2" xfId="1242"/>
    <cellStyle name="40% - 强调文字颜色 3 2 2 2 2 2" xfId="1243"/>
    <cellStyle name="40% - 强调文字颜色 3 2 2 2 3" xfId="1244"/>
    <cellStyle name="40% - 强调文字颜色 3 2 2 2 4" xfId="1245"/>
    <cellStyle name="40% - 强调文字颜色 3 2 2 3" xfId="1246"/>
    <cellStyle name="40% - 强调文字颜色 3 2 2 3 2" xfId="1247"/>
    <cellStyle name="40% - 强调文字颜色 3 2 2 4" xfId="1248"/>
    <cellStyle name="40% - 强调文字颜色 3 2 2 4 2" xfId="1249"/>
    <cellStyle name="40% - 强调文字颜色 3 2 2 5" xfId="1250"/>
    <cellStyle name="40% - 强调文字颜色 3 2 2 6" xfId="1251"/>
    <cellStyle name="40% - 强调文字颜色 3 2 2 7" xfId="8645"/>
    <cellStyle name="40% - 强调文字颜色 3 2 3" xfId="1252"/>
    <cellStyle name="40% - 强调文字颜色 3 2 3 2" xfId="1253"/>
    <cellStyle name="40% - 强调文字颜色 3 2 3 2 2" xfId="1254"/>
    <cellStyle name="40% - 强调文字颜色 3 2 3 3" xfId="1255"/>
    <cellStyle name="40% - 强调文字颜色 3 2 3 4" xfId="1256"/>
    <cellStyle name="40% - 强调文字颜色 3 2 4" xfId="1257"/>
    <cellStyle name="40% - 强调文字颜色 3 2 4 2" xfId="1258"/>
    <cellStyle name="40% - 强调文字颜色 3 2 5" xfId="1259"/>
    <cellStyle name="40% - 强调文字颜色 3 2 5 2" xfId="1260"/>
    <cellStyle name="40% - 强调文字颜色 3 2 6" xfId="1261"/>
    <cellStyle name="40% - 强调文字颜色 3 2 7" xfId="1262"/>
    <cellStyle name="40% - 强调文字颜色 3 2 8" xfId="8644"/>
    <cellStyle name="40% - 强调文字颜色 3 3" xfId="1263"/>
    <cellStyle name="40% - 强调文字颜色 3 3 2" xfId="1264"/>
    <cellStyle name="40% - 强调文字颜色 3 3 2 2" xfId="1265"/>
    <cellStyle name="40% - 强调文字颜色 3 3 2 2 2" xfId="1266"/>
    <cellStyle name="40% - 强调文字颜色 3 3 2 2 2 2" xfId="1267"/>
    <cellStyle name="40% - 强调文字颜色 3 3 2 2 3" xfId="1268"/>
    <cellStyle name="40% - 强调文字颜色 3 3 2 2 4" xfId="1269"/>
    <cellStyle name="40% - 强调文字颜色 3 3 2 3" xfId="1270"/>
    <cellStyle name="40% - 强调文字颜色 3 3 2 3 2" xfId="1271"/>
    <cellStyle name="40% - 强调文字颜色 3 3 2 4" xfId="1272"/>
    <cellStyle name="40% - 强调文字颜色 3 3 2 4 2" xfId="1273"/>
    <cellStyle name="40% - 强调文字颜色 3 3 2 5" xfId="1274"/>
    <cellStyle name="40% - 强调文字颜色 3 3 2 6" xfId="1275"/>
    <cellStyle name="40% - 强调文字颜色 3 3 2 7" xfId="8647"/>
    <cellStyle name="40% - 强调文字颜色 3 3 3" xfId="1276"/>
    <cellStyle name="40% - 强调文字颜色 3 3 3 2" xfId="1277"/>
    <cellStyle name="40% - 强调文字颜色 3 3 3 2 2" xfId="1278"/>
    <cellStyle name="40% - 强调文字颜色 3 3 3 3" xfId="1279"/>
    <cellStyle name="40% - 强调文字颜色 3 3 3 4" xfId="1280"/>
    <cellStyle name="40% - 强调文字颜色 3 3 4" xfId="1281"/>
    <cellStyle name="40% - 强调文字颜色 3 3 4 2" xfId="1282"/>
    <cellStyle name="40% - 强调文字颜色 3 3 5" xfId="1283"/>
    <cellStyle name="40% - 强调文字颜色 3 3 5 2" xfId="1284"/>
    <cellStyle name="40% - 强调文字颜色 3 3 6" xfId="1285"/>
    <cellStyle name="40% - 强调文字颜色 3 3 7" xfId="1286"/>
    <cellStyle name="40% - 强调文字颜色 3 3 8" xfId="8646"/>
    <cellStyle name="40% - 强调文字颜色 3 4" xfId="1287"/>
    <cellStyle name="40% - 强调文字颜色 3 4 2" xfId="1288"/>
    <cellStyle name="40% - 强调文字颜色 3 4 2 2" xfId="1289"/>
    <cellStyle name="40% - 强调文字颜色 3 4 2 2 2" xfId="1290"/>
    <cellStyle name="40% - 强调文字颜色 3 4 2 2 2 2" xfId="1291"/>
    <cellStyle name="40% - 强调文字颜色 3 4 2 2 3" xfId="1292"/>
    <cellStyle name="40% - 强调文字颜色 3 4 2 2 4" xfId="1293"/>
    <cellStyle name="40% - 强调文字颜色 3 4 2 3" xfId="1294"/>
    <cellStyle name="40% - 强调文字颜色 3 4 2 3 2" xfId="1295"/>
    <cellStyle name="40% - 强调文字颜色 3 4 2 4" xfId="1296"/>
    <cellStyle name="40% - 强调文字颜色 3 4 2 4 2" xfId="1297"/>
    <cellStyle name="40% - 强调文字颜色 3 4 2 5" xfId="1298"/>
    <cellStyle name="40% - 强调文字颜色 3 4 2 6" xfId="1299"/>
    <cellStyle name="40% - 强调文字颜色 3 4 2 7" xfId="8649"/>
    <cellStyle name="40% - 强调文字颜色 3 4 3" xfId="1300"/>
    <cellStyle name="40% - 强调文字颜色 3 4 3 2" xfId="1301"/>
    <cellStyle name="40% - 强调文字颜色 3 4 3 2 2" xfId="1302"/>
    <cellStyle name="40% - 强调文字颜色 3 4 3 3" xfId="1303"/>
    <cellStyle name="40% - 强调文字颜色 3 4 3 4" xfId="1304"/>
    <cellStyle name="40% - 强调文字颜色 3 4 4" xfId="1305"/>
    <cellStyle name="40% - 强调文字颜色 3 4 4 2" xfId="1306"/>
    <cellStyle name="40% - 强调文字颜色 3 4 5" xfId="1307"/>
    <cellStyle name="40% - 强调文字颜色 3 4 5 2" xfId="1308"/>
    <cellStyle name="40% - 强调文字颜色 3 4 6" xfId="1309"/>
    <cellStyle name="40% - 强调文字颜色 3 4 7" xfId="1310"/>
    <cellStyle name="40% - 强调文字颜色 3 4 8" xfId="8648"/>
    <cellStyle name="40% - 强调文字颜色 3 5" xfId="1311"/>
    <cellStyle name="40% - 强调文字颜色 3 5 2" xfId="1312"/>
    <cellStyle name="40% - 强调文字颜色 3 5 2 2" xfId="1313"/>
    <cellStyle name="40% - 强调文字颜色 3 5 2 2 2" xfId="1314"/>
    <cellStyle name="40% - 强调文字颜色 3 5 2 3" xfId="1315"/>
    <cellStyle name="40% - 强调文字颜色 3 5 2 4" xfId="1316"/>
    <cellStyle name="40% - 强调文字颜色 3 5 3" xfId="1317"/>
    <cellStyle name="40% - 强调文字颜色 3 5 3 2" xfId="1318"/>
    <cellStyle name="40% - 强调文字颜色 3 5 4" xfId="1319"/>
    <cellStyle name="40% - 强调文字颜色 3 5 4 2" xfId="1320"/>
    <cellStyle name="40% - 强调文字颜色 3 5 5" xfId="1321"/>
    <cellStyle name="40% - 强调文字颜色 3 5 6" xfId="1322"/>
    <cellStyle name="40% - 强调文字颜色 3 6" xfId="1323"/>
    <cellStyle name="40% - 强调文字颜色 3 6 2" xfId="1324"/>
    <cellStyle name="40% - 强调文字颜色 3 6 2 2" xfId="1325"/>
    <cellStyle name="40% - 强调文字颜色 3 6 2 2 2" xfId="1326"/>
    <cellStyle name="40% - 强调文字颜色 3 6 2 3" xfId="1327"/>
    <cellStyle name="40% - 强调文字颜色 3 6 2 4" xfId="1328"/>
    <cellStyle name="40% - 强调文字颜色 3 6 3" xfId="1329"/>
    <cellStyle name="40% - 强调文字颜色 3 6 3 2" xfId="1330"/>
    <cellStyle name="40% - 强调文字颜色 3 6 4" xfId="1331"/>
    <cellStyle name="40% - 强调文字颜色 3 6 4 2" xfId="1332"/>
    <cellStyle name="40% - 强调文字颜色 3 6 5" xfId="1333"/>
    <cellStyle name="40% - 强调文字颜色 3 6 6" xfId="1334"/>
    <cellStyle name="40% - 强调文字颜色 3 7" xfId="1335"/>
    <cellStyle name="40% - 强调文字颜色 3 7 2" xfId="1336"/>
    <cellStyle name="40% - 强调文字颜色 3 7 2 2" xfId="1337"/>
    <cellStyle name="40% - 强调文字颜色 3 7 2 2 2" xfId="1338"/>
    <cellStyle name="40% - 强调文字颜色 3 7 2 3" xfId="1339"/>
    <cellStyle name="40% - 强调文字颜色 3 7 2 4" xfId="1340"/>
    <cellStyle name="40% - 强调文字颜色 3 7 3" xfId="1341"/>
    <cellStyle name="40% - 强调文字颜色 3 7 3 2" xfId="1342"/>
    <cellStyle name="40% - 强调文字颜色 3 7 4" xfId="1343"/>
    <cellStyle name="40% - 强调文字颜色 3 7 4 2" xfId="1344"/>
    <cellStyle name="40% - 强调文字颜色 3 7 5" xfId="1345"/>
    <cellStyle name="40% - 强调文字颜色 3 7 6" xfId="1346"/>
    <cellStyle name="40% - 强调文字颜色 4 2" xfId="1347"/>
    <cellStyle name="40% - 强调文字颜色 4 2 2" xfId="1348"/>
    <cellStyle name="40% - 强调文字颜色 4 2 2 2" xfId="1349"/>
    <cellStyle name="40% - 强调文字颜色 4 2 2 2 2" xfId="1350"/>
    <cellStyle name="40% - 强调文字颜色 4 2 2 2 2 2" xfId="1351"/>
    <cellStyle name="40% - 强调文字颜色 4 2 2 2 3" xfId="1352"/>
    <cellStyle name="40% - 强调文字颜色 4 2 2 2 4" xfId="1353"/>
    <cellStyle name="40% - 强调文字颜色 4 2 2 3" xfId="1354"/>
    <cellStyle name="40% - 强调文字颜色 4 2 2 3 2" xfId="1355"/>
    <cellStyle name="40% - 强调文字颜色 4 2 2 4" xfId="1356"/>
    <cellStyle name="40% - 强调文字颜色 4 2 2 4 2" xfId="1357"/>
    <cellStyle name="40% - 强调文字颜色 4 2 2 5" xfId="1358"/>
    <cellStyle name="40% - 强调文字颜色 4 2 2 6" xfId="1359"/>
    <cellStyle name="40% - 强调文字颜色 4 2 2 7" xfId="8862"/>
    <cellStyle name="40% - 强调文字颜色 4 2 3" xfId="1360"/>
    <cellStyle name="40% - 强调文字颜色 4 2 3 2" xfId="1361"/>
    <cellStyle name="40% - 强调文字颜色 4 2 3 2 2" xfId="1362"/>
    <cellStyle name="40% - 强调文字颜色 4 2 3 3" xfId="1363"/>
    <cellStyle name="40% - 强调文字颜色 4 2 3 4" xfId="1364"/>
    <cellStyle name="40% - 强调文字颜色 4 2 4" xfId="1365"/>
    <cellStyle name="40% - 强调文字颜色 4 2 4 2" xfId="1366"/>
    <cellStyle name="40% - 强调文字颜色 4 2 5" xfId="1367"/>
    <cellStyle name="40% - 强调文字颜色 4 2 5 2" xfId="1368"/>
    <cellStyle name="40% - 强调文字颜色 4 2 6" xfId="1369"/>
    <cellStyle name="40% - 强调文字颜色 4 2 7" xfId="1370"/>
    <cellStyle name="40% - 强调文字颜色 4 2 8" xfId="8863"/>
    <cellStyle name="40% - 强调文字颜色 4 3" xfId="1371"/>
    <cellStyle name="40% - 强调文字颜色 4 3 2" xfId="1372"/>
    <cellStyle name="40% - 强调文字颜色 4 3 2 2" xfId="1373"/>
    <cellStyle name="40% - 强调文字颜色 4 3 2 2 2" xfId="1374"/>
    <cellStyle name="40% - 强调文字颜色 4 3 2 2 2 2" xfId="1375"/>
    <cellStyle name="40% - 强调文字颜色 4 3 2 2 3" xfId="1376"/>
    <cellStyle name="40% - 强调文字颜色 4 3 2 2 4" xfId="1377"/>
    <cellStyle name="40% - 强调文字颜色 4 3 2 3" xfId="1378"/>
    <cellStyle name="40% - 强调文字颜色 4 3 2 3 2" xfId="1379"/>
    <cellStyle name="40% - 强调文字颜色 4 3 2 4" xfId="1380"/>
    <cellStyle name="40% - 强调文字颜色 4 3 2 4 2" xfId="1381"/>
    <cellStyle name="40% - 强调文字颜色 4 3 2 5" xfId="1382"/>
    <cellStyle name="40% - 强调文字颜色 4 3 2 6" xfId="1383"/>
    <cellStyle name="40% - 强调文字颜色 4 3 2 7" xfId="8651"/>
    <cellStyle name="40% - 强调文字颜色 4 3 3" xfId="1384"/>
    <cellStyle name="40% - 强调文字颜色 4 3 3 2" xfId="1385"/>
    <cellStyle name="40% - 强调文字颜色 4 3 3 2 2" xfId="1386"/>
    <cellStyle name="40% - 强调文字颜色 4 3 3 3" xfId="1387"/>
    <cellStyle name="40% - 强调文字颜色 4 3 3 4" xfId="1388"/>
    <cellStyle name="40% - 强调文字颜色 4 3 4" xfId="1389"/>
    <cellStyle name="40% - 强调文字颜色 4 3 4 2" xfId="1390"/>
    <cellStyle name="40% - 强调文字颜色 4 3 5" xfId="1391"/>
    <cellStyle name="40% - 强调文字颜色 4 3 5 2" xfId="1392"/>
    <cellStyle name="40% - 强调文字颜色 4 3 6" xfId="1393"/>
    <cellStyle name="40% - 强调文字颜色 4 3 7" xfId="1394"/>
    <cellStyle name="40% - 强调文字颜色 4 3 8" xfId="8650"/>
    <cellStyle name="40% - 强调文字颜色 4 4" xfId="1395"/>
    <cellStyle name="40% - 强调文字颜色 4 4 2" xfId="1396"/>
    <cellStyle name="40% - 强调文字颜色 4 4 2 2" xfId="1397"/>
    <cellStyle name="40% - 强调文字颜色 4 4 2 2 2" xfId="1398"/>
    <cellStyle name="40% - 强调文字颜色 4 4 2 2 2 2" xfId="1399"/>
    <cellStyle name="40% - 强调文字颜色 4 4 2 2 3" xfId="1400"/>
    <cellStyle name="40% - 强调文字颜色 4 4 2 2 4" xfId="1401"/>
    <cellStyle name="40% - 强调文字颜色 4 4 2 3" xfId="1402"/>
    <cellStyle name="40% - 强调文字颜色 4 4 2 3 2" xfId="1403"/>
    <cellStyle name="40% - 强调文字颜色 4 4 2 4" xfId="1404"/>
    <cellStyle name="40% - 强调文字颜色 4 4 2 4 2" xfId="1405"/>
    <cellStyle name="40% - 强调文字颜色 4 4 2 5" xfId="1406"/>
    <cellStyle name="40% - 强调文字颜色 4 4 2 6" xfId="1407"/>
    <cellStyle name="40% - 强调文字颜色 4 4 2 7" xfId="8653"/>
    <cellStyle name="40% - 强调文字颜色 4 4 3" xfId="1408"/>
    <cellStyle name="40% - 强调文字颜色 4 4 3 2" xfId="1409"/>
    <cellStyle name="40% - 强调文字颜色 4 4 3 2 2" xfId="1410"/>
    <cellStyle name="40% - 强调文字颜色 4 4 3 3" xfId="1411"/>
    <cellStyle name="40% - 强调文字颜色 4 4 3 4" xfId="1412"/>
    <cellStyle name="40% - 强调文字颜色 4 4 4" xfId="1413"/>
    <cellStyle name="40% - 强调文字颜色 4 4 4 2" xfId="1414"/>
    <cellStyle name="40% - 强调文字颜色 4 4 5" xfId="1415"/>
    <cellStyle name="40% - 强调文字颜色 4 4 5 2" xfId="1416"/>
    <cellStyle name="40% - 强调文字颜色 4 4 6" xfId="1417"/>
    <cellStyle name="40% - 强调文字颜色 4 4 7" xfId="1418"/>
    <cellStyle name="40% - 强调文字颜色 4 4 8" xfId="8652"/>
    <cellStyle name="40% - 强调文字颜色 4 5" xfId="1419"/>
    <cellStyle name="40% - 强调文字颜色 4 5 2" xfId="1420"/>
    <cellStyle name="40% - 强调文字颜色 4 5 2 2" xfId="1421"/>
    <cellStyle name="40% - 强调文字颜色 4 5 2 2 2" xfId="1422"/>
    <cellStyle name="40% - 强调文字颜色 4 5 2 3" xfId="1423"/>
    <cellStyle name="40% - 强调文字颜色 4 5 2 4" xfId="1424"/>
    <cellStyle name="40% - 强调文字颜色 4 5 3" xfId="1425"/>
    <cellStyle name="40% - 强调文字颜色 4 5 3 2" xfId="1426"/>
    <cellStyle name="40% - 强调文字颜色 4 5 4" xfId="1427"/>
    <cellStyle name="40% - 强调文字颜色 4 5 4 2" xfId="1428"/>
    <cellStyle name="40% - 强调文字颜色 4 5 5" xfId="1429"/>
    <cellStyle name="40% - 强调文字颜色 4 5 6" xfId="1430"/>
    <cellStyle name="40% - 强调文字颜色 4 6" xfId="1431"/>
    <cellStyle name="40% - 强调文字颜色 4 6 2" xfId="1432"/>
    <cellStyle name="40% - 强调文字颜色 4 6 2 2" xfId="1433"/>
    <cellStyle name="40% - 强调文字颜色 4 6 2 2 2" xfId="1434"/>
    <cellStyle name="40% - 强调文字颜色 4 6 2 3" xfId="1435"/>
    <cellStyle name="40% - 强调文字颜色 4 6 2 4" xfId="1436"/>
    <cellStyle name="40% - 强调文字颜色 4 6 3" xfId="1437"/>
    <cellStyle name="40% - 强调文字颜色 4 6 3 2" xfId="1438"/>
    <cellStyle name="40% - 强调文字颜色 4 6 4" xfId="1439"/>
    <cellStyle name="40% - 强调文字颜色 4 6 4 2" xfId="1440"/>
    <cellStyle name="40% - 强调文字颜色 4 6 5" xfId="1441"/>
    <cellStyle name="40% - 强调文字颜色 4 6 6" xfId="1442"/>
    <cellStyle name="40% - 强调文字颜色 4 7" xfId="1443"/>
    <cellStyle name="40% - 强调文字颜色 4 7 2" xfId="1444"/>
    <cellStyle name="40% - 强调文字颜色 4 7 2 2" xfId="1445"/>
    <cellStyle name="40% - 强调文字颜色 4 7 2 2 2" xfId="1446"/>
    <cellStyle name="40% - 强调文字颜色 4 7 2 3" xfId="1447"/>
    <cellStyle name="40% - 强调文字颜色 4 7 2 4" xfId="1448"/>
    <cellStyle name="40% - 强调文字颜色 4 7 3" xfId="1449"/>
    <cellStyle name="40% - 强调文字颜色 4 7 3 2" xfId="1450"/>
    <cellStyle name="40% - 强调文字颜色 4 7 4" xfId="1451"/>
    <cellStyle name="40% - 强调文字颜色 4 7 4 2" xfId="1452"/>
    <cellStyle name="40% - 强调文字颜色 4 7 5" xfId="1453"/>
    <cellStyle name="40% - 强调文字颜色 4 7 6" xfId="1454"/>
    <cellStyle name="40% - 强调文字颜色 5 2" xfId="1455"/>
    <cellStyle name="40% - 强调文字颜色 5 2 2" xfId="1456"/>
    <cellStyle name="40% - 强调文字颜色 5 2 2 2" xfId="1457"/>
    <cellStyle name="40% - 强调文字颜色 5 2 2 2 2" xfId="1458"/>
    <cellStyle name="40% - 强调文字颜色 5 2 2 2 2 2" xfId="1459"/>
    <cellStyle name="40% - 强调文字颜色 5 2 2 2 3" xfId="1460"/>
    <cellStyle name="40% - 强调文字颜色 5 2 2 2 4" xfId="1461"/>
    <cellStyle name="40% - 强调文字颜色 5 2 2 3" xfId="1462"/>
    <cellStyle name="40% - 强调文字颜色 5 2 2 3 2" xfId="1463"/>
    <cellStyle name="40% - 强调文字颜色 5 2 2 4" xfId="1464"/>
    <cellStyle name="40% - 强调文字颜色 5 2 2 4 2" xfId="1465"/>
    <cellStyle name="40% - 强调文字颜色 5 2 2 5" xfId="1466"/>
    <cellStyle name="40% - 强调文字颜色 5 2 2 6" xfId="1467"/>
    <cellStyle name="40% - 强调文字颜色 5 2 2 7" xfId="8655"/>
    <cellStyle name="40% - 强调文字颜色 5 2 3" xfId="1468"/>
    <cellStyle name="40% - 强调文字颜色 5 2 3 2" xfId="1469"/>
    <cellStyle name="40% - 强调文字颜色 5 2 3 2 2" xfId="1470"/>
    <cellStyle name="40% - 强调文字颜色 5 2 3 3" xfId="1471"/>
    <cellStyle name="40% - 强调文字颜色 5 2 3 4" xfId="1472"/>
    <cellStyle name="40% - 强调文字颜色 5 2 4" xfId="1473"/>
    <cellStyle name="40% - 强调文字颜色 5 2 4 2" xfId="1474"/>
    <cellStyle name="40% - 强调文字颜色 5 2 5" xfId="1475"/>
    <cellStyle name="40% - 强调文字颜色 5 2 5 2" xfId="1476"/>
    <cellStyle name="40% - 强调文字颜色 5 2 6" xfId="1477"/>
    <cellStyle name="40% - 强调文字颜色 5 2 7" xfId="1478"/>
    <cellStyle name="40% - 强调文字颜色 5 2 8" xfId="8654"/>
    <cellStyle name="40% - 强调文字颜色 5 3" xfId="1479"/>
    <cellStyle name="40% - 强调文字颜色 5 3 2" xfId="1480"/>
    <cellStyle name="40% - 强调文字颜色 5 3 2 2" xfId="1481"/>
    <cellStyle name="40% - 强调文字颜色 5 3 2 2 2" xfId="1482"/>
    <cellStyle name="40% - 强调文字颜色 5 3 2 2 2 2" xfId="1483"/>
    <cellStyle name="40% - 强调文字颜色 5 3 2 2 3" xfId="1484"/>
    <cellStyle name="40% - 强调文字颜色 5 3 2 2 4" xfId="1485"/>
    <cellStyle name="40% - 强调文字颜色 5 3 2 3" xfId="1486"/>
    <cellStyle name="40% - 强调文字颜色 5 3 2 3 2" xfId="1487"/>
    <cellStyle name="40% - 强调文字颜色 5 3 2 4" xfId="1488"/>
    <cellStyle name="40% - 强调文字颜色 5 3 2 4 2" xfId="1489"/>
    <cellStyle name="40% - 强调文字颜色 5 3 2 5" xfId="1490"/>
    <cellStyle name="40% - 强调文字颜色 5 3 2 6" xfId="1491"/>
    <cellStyle name="40% - 强调文字颜色 5 3 2 7" xfId="8657"/>
    <cellStyle name="40% - 强调文字颜色 5 3 3" xfId="1492"/>
    <cellStyle name="40% - 强调文字颜色 5 3 3 2" xfId="1493"/>
    <cellStyle name="40% - 强调文字颜色 5 3 3 2 2" xfId="1494"/>
    <cellStyle name="40% - 强调文字颜色 5 3 3 3" xfId="1495"/>
    <cellStyle name="40% - 强调文字颜色 5 3 3 4" xfId="1496"/>
    <cellStyle name="40% - 强调文字颜色 5 3 4" xfId="1497"/>
    <cellStyle name="40% - 强调文字颜色 5 3 4 2" xfId="1498"/>
    <cellStyle name="40% - 强调文字颜色 5 3 5" xfId="1499"/>
    <cellStyle name="40% - 强调文字颜色 5 3 5 2" xfId="1500"/>
    <cellStyle name="40% - 强调文字颜色 5 3 6" xfId="1501"/>
    <cellStyle name="40% - 强调文字颜色 5 3 7" xfId="1502"/>
    <cellStyle name="40% - 强调文字颜色 5 3 8" xfId="8656"/>
    <cellStyle name="40% - 强调文字颜色 5 4" xfId="1503"/>
    <cellStyle name="40% - 强调文字颜色 5 4 2" xfId="1504"/>
    <cellStyle name="40% - 强调文字颜色 5 4 2 2" xfId="1505"/>
    <cellStyle name="40% - 强调文字颜色 5 4 2 2 2" xfId="1506"/>
    <cellStyle name="40% - 强调文字颜色 5 4 2 2 2 2" xfId="1507"/>
    <cellStyle name="40% - 强调文字颜色 5 4 2 2 3" xfId="1508"/>
    <cellStyle name="40% - 强调文字颜色 5 4 2 2 4" xfId="1509"/>
    <cellStyle name="40% - 强调文字颜色 5 4 2 3" xfId="1510"/>
    <cellStyle name="40% - 强调文字颜色 5 4 2 3 2" xfId="1511"/>
    <cellStyle name="40% - 强调文字颜色 5 4 2 4" xfId="1512"/>
    <cellStyle name="40% - 强调文字颜色 5 4 2 4 2" xfId="1513"/>
    <cellStyle name="40% - 强调文字颜色 5 4 2 5" xfId="1514"/>
    <cellStyle name="40% - 强调文字颜色 5 4 2 6" xfId="1515"/>
    <cellStyle name="40% - 强调文字颜色 5 4 2 7" xfId="8659"/>
    <cellStyle name="40% - 强调文字颜色 5 4 3" xfId="1516"/>
    <cellStyle name="40% - 强调文字颜色 5 4 3 2" xfId="1517"/>
    <cellStyle name="40% - 强调文字颜色 5 4 3 2 2" xfId="1518"/>
    <cellStyle name="40% - 强调文字颜色 5 4 3 3" xfId="1519"/>
    <cellStyle name="40% - 强调文字颜色 5 4 3 4" xfId="1520"/>
    <cellStyle name="40% - 强调文字颜色 5 4 4" xfId="1521"/>
    <cellStyle name="40% - 强调文字颜色 5 4 4 2" xfId="1522"/>
    <cellStyle name="40% - 强调文字颜色 5 4 5" xfId="1523"/>
    <cellStyle name="40% - 强调文字颜色 5 4 5 2" xfId="1524"/>
    <cellStyle name="40% - 强调文字颜色 5 4 6" xfId="1525"/>
    <cellStyle name="40% - 强调文字颜色 5 4 7" xfId="1526"/>
    <cellStyle name="40% - 强调文字颜色 5 4 8" xfId="8658"/>
    <cellStyle name="40% - 强调文字颜色 5 5" xfId="1527"/>
    <cellStyle name="40% - 强调文字颜色 5 5 2" xfId="1528"/>
    <cellStyle name="40% - 强调文字颜色 5 5 2 2" xfId="1529"/>
    <cellStyle name="40% - 强调文字颜色 5 5 2 2 2" xfId="1530"/>
    <cellStyle name="40% - 强调文字颜色 5 5 2 3" xfId="1531"/>
    <cellStyle name="40% - 强调文字颜色 5 5 2 4" xfId="1532"/>
    <cellStyle name="40% - 强调文字颜色 5 5 3" xfId="1533"/>
    <cellStyle name="40% - 强调文字颜色 5 5 3 2" xfId="1534"/>
    <cellStyle name="40% - 强调文字颜色 5 5 4" xfId="1535"/>
    <cellStyle name="40% - 强调文字颜色 5 5 4 2" xfId="1536"/>
    <cellStyle name="40% - 强调文字颜色 5 5 5" xfId="1537"/>
    <cellStyle name="40% - 强调文字颜色 5 5 6" xfId="1538"/>
    <cellStyle name="40% - 强调文字颜色 5 6" xfId="1539"/>
    <cellStyle name="40% - 强调文字颜色 5 6 2" xfId="1540"/>
    <cellStyle name="40% - 强调文字颜色 5 6 2 2" xfId="1541"/>
    <cellStyle name="40% - 强调文字颜色 5 6 2 2 2" xfId="1542"/>
    <cellStyle name="40% - 强调文字颜色 5 6 2 3" xfId="1543"/>
    <cellStyle name="40% - 强调文字颜色 5 6 2 4" xfId="1544"/>
    <cellStyle name="40% - 强调文字颜色 5 6 3" xfId="1545"/>
    <cellStyle name="40% - 强调文字颜色 5 6 3 2" xfId="1546"/>
    <cellStyle name="40% - 强调文字颜色 5 6 4" xfId="1547"/>
    <cellStyle name="40% - 强调文字颜色 5 6 4 2" xfId="1548"/>
    <cellStyle name="40% - 强调文字颜色 5 6 5" xfId="1549"/>
    <cellStyle name="40% - 强调文字颜色 5 6 6" xfId="1550"/>
    <cellStyle name="40% - 强调文字颜色 5 7" xfId="1551"/>
    <cellStyle name="40% - 强调文字颜色 5 7 2" xfId="1552"/>
    <cellStyle name="40% - 强调文字颜色 5 7 2 2" xfId="1553"/>
    <cellStyle name="40% - 强调文字颜色 5 7 2 2 2" xfId="1554"/>
    <cellStyle name="40% - 强调文字颜色 5 7 2 3" xfId="1555"/>
    <cellStyle name="40% - 强调文字颜色 5 7 2 4" xfId="1556"/>
    <cellStyle name="40% - 强调文字颜色 5 7 3" xfId="1557"/>
    <cellStyle name="40% - 强调文字颜色 5 7 3 2" xfId="1558"/>
    <cellStyle name="40% - 强调文字颜色 5 7 4" xfId="1559"/>
    <cellStyle name="40% - 强调文字颜色 5 7 4 2" xfId="1560"/>
    <cellStyle name="40% - 强调文字颜色 5 7 5" xfId="1561"/>
    <cellStyle name="40% - 强调文字颜色 5 7 6" xfId="1562"/>
    <cellStyle name="40% - 强调文字颜色 6 2" xfId="1563"/>
    <cellStyle name="40% - 强调文字颜色 6 2 2" xfId="1564"/>
    <cellStyle name="40% - 强调文字颜色 6 2 2 2" xfId="1565"/>
    <cellStyle name="40% - 强调文字颜色 6 2 2 2 2" xfId="1566"/>
    <cellStyle name="40% - 强调文字颜色 6 2 2 2 2 2" xfId="1567"/>
    <cellStyle name="40% - 强调文字颜色 6 2 2 2 3" xfId="1568"/>
    <cellStyle name="40% - 强调文字颜色 6 2 2 2 4" xfId="1569"/>
    <cellStyle name="40% - 强调文字颜色 6 2 2 3" xfId="1570"/>
    <cellStyle name="40% - 强调文字颜色 6 2 2 3 2" xfId="1571"/>
    <cellStyle name="40% - 强调文字颜色 6 2 2 4" xfId="1572"/>
    <cellStyle name="40% - 强调文字颜色 6 2 2 4 2" xfId="1573"/>
    <cellStyle name="40% - 强调文字颜色 6 2 2 5" xfId="1574"/>
    <cellStyle name="40% - 强调文字颜色 6 2 2 6" xfId="1575"/>
    <cellStyle name="40% - 强调文字颜色 6 2 2 7" xfId="8661"/>
    <cellStyle name="40% - 强调文字颜色 6 2 3" xfId="1576"/>
    <cellStyle name="40% - 强调文字颜色 6 2 3 2" xfId="1577"/>
    <cellStyle name="40% - 强调文字颜色 6 2 3 2 2" xfId="1578"/>
    <cellStyle name="40% - 强调文字颜色 6 2 3 3" xfId="1579"/>
    <cellStyle name="40% - 强调文字颜色 6 2 3 4" xfId="1580"/>
    <cellStyle name="40% - 强调文字颜色 6 2 4" xfId="1581"/>
    <cellStyle name="40% - 强调文字颜色 6 2 4 2" xfId="1582"/>
    <cellStyle name="40% - 强调文字颜色 6 2 5" xfId="1583"/>
    <cellStyle name="40% - 强调文字颜色 6 2 5 2" xfId="1584"/>
    <cellStyle name="40% - 强调文字颜色 6 2 6" xfId="1585"/>
    <cellStyle name="40% - 强调文字颜色 6 2 7" xfId="1586"/>
    <cellStyle name="40% - 强调文字颜色 6 2 8" xfId="8660"/>
    <cellStyle name="40% - 强调文字颜色 6 3" xfId="1587"/>
    <cellStyle name="40% - 强调文字颜色 6 3 2" xfId="1588"/>
    <cellStyle name="40% - 强调文字颜色 6 3 2 2" xfId="1589"/>
    <cellStyle name="40% - 强调文字颜色 6 3 2 2 2" xfId="1590"/>
    <cellStyle name="40% - 强调文字颜色 6 3 2 2 2 2" xfId="1591"/>
    <cellStyle name="40% - 强调文字颜色 6 3 2 2 3" xfId="1592"/>
    <cellStyle name="40% - 强调文字颜色 6 3 2 2 4" xfId="1593"/>
    <cellStyle name="40% - 强调文字颜色 6 3 2 3" xfId="1594"/>
    <cellStyle name="40% - 强调文字颜色 6 3 2 3 2" xfId="1595"/>
    <cellStyle name="40% - 强调文字颜色 6 3 2 4" xfId="1596"/>
    <cellStyle name="40% - 强调文字颜色 6 3 2 4 2" xfId="1597"/>
    <cellStyle name="40% - 强调文字颜色 6 3 2 5" xfId="1598"/>
    <cellStyle name="40% - 强调文字颜色 6 3 2 6" xfId="1599"/>
    <cellStyle name="40% - 强调文字颜色 6 3 2 7" xfId="8663"/>
    <cellStyle name="40% - 强调文字颜色 6 3 3" xfId="1600"/>
    <cellStyle name="40% - 强调文字颜色 6 3 3 2" xfId="1601"/>
    <cellStyle name="40% - 强调文字颜色 6 3 3 2 2" xfId="1602"/>
    <cellStyle name="40% - 强调文字颜色 6 3 3 3" xfId="1603"/>
    <cellStyle name="40% - 强调文字颜色 6 3 3 4" xfId="1604"/>
    <cellStyle name="40% - 强调文字颜色 6 3 4" xfId="1605"/>
    <cellStyle name="40% - 强调文字颜色 6 3 4 2" xfId="1606"/>
    <cellStyle name="40% - 强调文字颜色 6 3 5" xfId="1607"/>
    <cellStyle name="40% - 强调文字颜色 6 3 5 2" xfId="1608"/>
    <cellStyle name="40% - 强调文字颜色 6 3 6" xfId="1609"/>
    <cellStyle name="40% - 强调文字颜色 6 3 7" xfId="1610"/>
    <cellStyle name="40% - 强调文字颜色 6 3 8" xfId="8662"/>
    <cellStyle name="40% - 强调文字颜色 6 4" xfId="1611"/>
    <cellStyle name="40% - 强调文字颜色 6 4 2" xfId="1612"/>
    <cellStyle name="40% - 强调文字颜色 6 4 2 2" xfId="1613"/>
    <cellStyle name="40% - 强调文字颜色 6 4 2 2 2" xfId="1614"/>
    <cellStyle name="40% - 强调文字颜色 6 4 2 2 2 2" xfId="1615"/>
    <cellStyle name="40% - 强调文字颜色 6 4 2 2 3" xfId="1616"/>
    <cellStyle name="40% - 强调文字颜色 6 4 2 2 4" xfId="1617"/>
    <cellStyle name="40% - 强调文字颜色 6 4 2 3" xfId="1618"/>
    <cellStyle name="40% - 强调文字颜色 6 4 2 3 2" xfId="1619"/>
    <cellStyle name="40% - 强调文字颜色 6 4 2 4" xfId="1620"/>
    <cellStyle name="40% - 强调文字颜色 6 4 2 4 2" xfId="1621"/>
    <cellStyle name="40% - 强调文字颜色 6 4 2 5" xfId="1622"/>
    <cellStyle name="40% - 强调文字颜色 6 4 2 6" xfId="1623"/>
    <cellStyle name="40% - 强调文字颜色 6 4 2 7" xfId="8665"/>
    <cellStyle name="40% - 强调文字颜色 6 4 3" xfId="1624"/>
    <cellStyle name="40% - 强调文字颜色 6 4 3 2" xfId="1625"/>
    <cellStyle name="40% - 强调文字颜色 6 4 3 2 2" xfId="1626"/>
    <cellStyle name="40% - 强调文字颜色 6 4 3 3" xfId="1627"/>
    <cellStyle name="40% - 强调文字颜色 6 4 3 4" xfId="1628"/>
    <cellStyle name="40% - 强调文字颜色 6 4 4" xfId="1629"/>
    <cellStyle name="40% - 强调文字颜色 6 4 4 2" xfId="1630"/>
    <cellStyle name="40% - 强调文字颜色 6 4 5" xfId="1631"/>
    <cellStyle name="40% - 强调文字颜色 6 4 5 2" xfId="1632"/>
    <cellStyle name="40% - 强调文字颜色 6 4 6" xfId="1633"/>
    <cellStyle name="40% - 强调文字颜色 6 4 7" xfId="1634"/>
    <cellStyle name="40% - 强调文字颜色 6 4 8" xfId="8664"/>
    <cellStyle name="40% - 强调文字颜色 6 5" xfId="1635"/>
    <cellStyle name="40% - 强调文字颜色 6 5 2" xfId="1636"/>
    <cellStyle name="40% - 强调文字颜色 6 5 2 2" xfId="1637"/>
    <cellStyle name="40% - 强调文字颜色 6 5 2 2 2" xfId="1638"/>
    <cellStyle name="40% - 强调文字颜色 6 5 2 3" xfId="1639"/>
    <cellStyle name="40% - 强调文字颜色 6 5 2 4" xfId="1640"/>
    <cellStyle name="40% - 强调文字颜色 6 5 3" xfId="1641"/>
    <cellStyle name="40% - 强调文字颜色 6 5 3 2" xfId="1642"/>
    <cellStyle name="40% - 强调文字颜色 6 5 4" xfId="1643"/>
    <cellStyle name="40% - 强调文字颜色 6 5 4 2" xfId="1644"/>
    <cellStyle name="40% - 强调文字颜色 6 5 5" xfId="1645"/>
    <cellStyle name="40% - 强调文字颜色 6 5 6" xfId="1646"/>
    <cellStyle name="40% - 强调文字颜色 6 6" xfId="1647"/>
    <cellStyle name="40% - 强调文字颜色 6 6 2" xfId="1648"/>
    <cellStyle name="40% - 强调文字颜色 6 6 2 2" xfId="1649"/>
    <cellStyle name="40% - 强调文字颜色 6 6 2 2 2" xfId="1650"/>
    <cellStyle name="40% - 强调文字颜色 6 6 2 3" xfId="1651"/>
    <cellStyle name="40% - 强调文字颜色 6 6 2 4" xfId="1652"/>
    <cellStyle name="40% - 强调文字颜色 6 6 3" xfId="1653"/>
    <cellStyle name="40% - 强调文字颜色 6 6 3 2" xfId="1654"/>
    <cellStyle name="40% - 强调文字颜色 6 6 4" xfId="1655"/>
    <cellStyle name="40% - 强调文字颜色 6 6 4 2" xfId="1656"/>
    <cellStyle name="40% - 强调文字颜色 6 6 5" xfId="1657"/>
    <cellStyle name="40% - 强调文字颜色 6 6 6" xfId="1658"/>
    <cellStyle name="40% - 强调文字颜色 6 7" xfId="1659"/>
    <cellStyle name="40% - 强调文字颜色 6 7 2" xfId="1660"/>
    <cellStyle name="40% - 强调文字颜色 6 7 2 2" xfId="1661"/>
    <cellStyle name="40% - 强调文字颜色 6 7 2 2 2" xfId="1662"/>
    <cellStyle name="40% - 强调文字颜色 6 7 2 3" xfId="1663"/>
    <cellStyle name="40% - 强调文字颜色 6 7 2 4" xfId="1664"/>
    <cellStyle name="40% - 强调文字颜色 6 7 3" xfId="1665"/>
    <cellStyle name="40% - 强调文字颜色 6 7 3 2" xfId="1666"/>
    <cellStyle name="40% - 强调文字颜色 6 7 4" xfId="1667"/>
    <cellStyle name="40% - 强调文字颜色 6 7 4 2" xfId="1668"/>
    <cellStyle name="40% - 强调文字颜色 6 7 5" xfId="1669"/>
    <cellStyle name="40% - 强调文字颜色 6 7 6" xfId="1670"/>
    <cellStyle name="40% - 着色 1" xfId="1671"/>
    <cellStyle name="40% - 着色 1 10" xfId="1672"/>
    <cellStyle name="40% - 着色 1 2" xfId="1673"/>
    <cellStyle name="40% - 着色 1 2 2" xfId="1674"/>
    <cellStyle name="40% - 着色 1 2 2 2" xfId="1675"/>
    <cellStyle name="40% - 着色 1 2 2 2 2" xfId="1676"/>
    <cellStyle name="40% - 着色 1 2 2 2 2 2" xfId="1677"/>
    <cellStyle name="40% - 着色 1 2 2 2 3" xfId="1678"/>
    <cellStyle name="40% - 着色 1 2 2 2 4" xfId="1679"/>
    <cellStyle name="40% - 着色 1 2 2 3" xfId="1680"/>
    <cellStyle name="40% - 着色 1 2 2 3 2" xfId="1681"/>
    <cellStyle name="40% - 着色 1 2 2 4" xfId="1682"/>
    <cellStyle name="40% - 着色 1 2 2 4 2" xfId="1683"/>
    <cellStyle name="40% - 着色 1 2 2 5" xfId="1684"/>
    <cellStyle name="40% - 着色 1 2 2 6" xfId="1685"/>
    <cellStyle name="40% - 着色 1 2 3" xfId="1686"/>
    <cellStyle name="40% - 着色 1 2 3 2" xfId="1687"/>
    <cellStyle name="40% - 着色 1 2 3 2 2" xfId="1688"/>
    <cellStyle name="40% - 着色 1 2 3 3" xfId="1689"/>
    <cellStyle name="40% - 着色 1 2 3 4" xfId="1690"/>
    <cellStyle name="40% - 着色 1 2 4" xfId="1691"/>
    <cellStyle name="40% - 着色 1 2 4 2" xfId="1692"/>
    <cellStyle name="40% - 着色 1 2 5" xfId="1693"/>
    <cellStyle name="40% - 着色 1 2 5 2" xfId="1694"/>
    <cellStyle name="40% - 着色 1 2 6" xfId="1695"/>
    <cellStyle name="40% - 着色 1 2 7" xfId="1696"/>
    <cellStyle name="40% - 着色 1 3" xfId="1697"/>
    <cellStyle name="40% - 着色 1 3 2" xfId="1698"/>
    <cellStyle name="40% - 着色 1 3 2 2" xfId="1699"/>
    <cellStyle name="40% - 着色 1 3 2 2 2" xfId="1700"/>
    <cellStyle name="40% - 着色 1 3 2 3" xfId="1701"/>
    <cellStyle name="40% - 着色 1 3 2 4" xfId="1702"/>
    <cellStyle name="40% - 着色 1 3 3" xfId="1703"/>
    <cellStyle name="40% - 着色 1 3 3 2" xfId="1704"/>
    <cellStyle name="40% - 着色 1 3 4" xfId="1705"/>
    <cellStyle name="40% - 着色 1 3 4 2" xfId="1706"/>
    <cellStyle name="40% - 着色 1 3 5" xfId="1707"/>
    <cellStyle name="40% - 着色 1 3 6" xfId="1708"/>
    <cellStyle name="40% - 着色 1 4" xfId="1709"/>
    <cellStyle name="40% - 着色 1 4 2" xfId="1710"/>
    <cellStyle name="40% - 着色 1 4 2 2" xfId="1711"/>
    <cellStyle name="40% - 着色 1 4 2 2 2" xfId="1712"/>
    <cellStyle name="40% - 着色 1 4 2 3" xfId="1713"/>
    <cellStyle name="40% - 着色 1 4 2 4" xfId="1714"/>
    <cellStyle name="40% - 着色 1 4 3" xfId="1715"/>
    <cellStyle name="40% - 着色 1 4 3 2" xfId="1716"/>
    <cellStyle name="40% - 着色 1 4 4" xfId="1717"/>
    <cellStyle name="40% - 着色 1 4 4 2" xfId="1718"/>
    <cellStyle name="40% - 着色 1 4 5" xfId="1719"/>
    <cellStyle name="40% - 着色 1 4 6" xfId="1720"/>
    <cellStyle name="40% - 着色 1 5" xfId="1721"/>
    <cellStyle name="40% - 着色 1 5 2" xfId="1722"/>
    <cellStyle name="40% - 着色 1 5 2 2" xfId="1723"/>
    <cellStyle name="40% - 着色 1 5 3" xfId="1724"/>
    <cellStyle name="40% - 着色 1 5 4" xfId="1725"/>
    <cellStyle name="40% - 着色 1 6" xfId="1726"/>
    <cellStyle name="40% - 着色 1 6 2" xfId="1727"/>
    <cellStyle name="40% - 着色 1 7" xfId="1728"/>
    <cellStyle name="40% - 着色 1 7 2" xfId="1729"/>
    <cellStyle name="40% - 着色 1 8" xfId="1730"/>
    <cellStyle name="40% - 着色 1 8 2" xfId="1731"/>
    <cellStyle name="40% - 着色 1 9" xfId="1732"/>
    <cellStyle name="40% - 着色 2" xfId="1733"/>
    <cellStyle name="40% - 着色 2 10" xfId="1734"/>
    <cellStyle name="40% - 着色 2 2" xfId="1735"/>
    <cellStyle name="40% - 着色 2 2 2" xfId="1736"/>
    <cellStyle name="40% - 着色 2 2 2 2" xfId="1737"/>
    <cellStyle name="40% - 着色 2 2 2 2 2" xfId="1738"/>
    <cellStyle name="40% - 着色 2 2 2 2 2 2" xfId="1739"/>
    <cellStyle name="40% - 着色 2 2 2 2 3" xfId="1740"/>
    <cellStyle name="40% - 着色 2 2 2 2 4" xfId="1741"/>
    <cellStyle name="40% - 着色 2 2 2 3" xfId="1742"/>
    <cellStyle name="40% - 着色 2 2 2 3 2" xfId="1743"/>
    <cellStyle name="40% - 着色 2 2 2 4" xfId="1744"/>
    <cellStyle name="40% - 着色 2 2 2 4 2" xfId="1745"/>
    <cellStyle name="40% - 着色 2 2 2 5" xfId="1746"/>
    <cellStyle name="40% - 着色 2 2 2 6" xfId="1747"/>
    <cellStyle name="40% - 着色 2 2 3" xfId="1748"/>
    <cellStyle name="40% - 着色 2 2 3 2" xfId="1749"/>
    <cellStyle name="40% - 着色 2 2 3 2 2" xfId="1750"/>
    <cellStyle name="40% - 着色 2 2 3 3" xfId="1751"/>
    <cellStyle name="40% - 着色 2 2 3 4" xfId="1752"/>
    <cellStyle name="40% - 着色 2 2 4" xfId="1753"/>
    <cellStyle name="40% - 着色 2 2 4 2" xfId="1754"/>
    <cellStyle name="40% - 着色 2 2 5" xfId="1755"/>
    <cellStyle name="40% - 着色 2 2 5 2" xfId="1756"/>
    <cellStyle name="40% - 着色 2 2 6" xfId="1757"/>
    <cellStyle name="40% - 着色 2 2 7" xfId="1758"/>
    <cellStyle name="40% - 着色 2 3" xfId="1759"/>
    <cellStyle name="40% - 着色 2 3 2" xfId="1760"/>
    <cellStyle name="40% - 着色 2 3 2 2" xfId="1761"/>
    <cellStyle name="40% - 着色 2 3 2 2 2" xfId="1762"/>
    <cellStyle name="40% - 着色 2 3 2 3" xfId="1763"/>
    <cellStyle name="40% - 着色 2 3 2 4" xfId="1764"/>
    <cellStyle name="40% - 着色 2 3 3" xfId="1765"/>
    <cellStyle name="40% - 着色 2 3 3 2" xfId="1766"/>
    <cellStyle name="40% - 着色 2 3 4" xfId="1767"/>
    <cellStyle name="40% - 着色 2 3 4 2" xfId="1768"/>
    <cellStyle name="40% - 着色 2 3 5" xfId="1769"/>
    <cellStyle name="40% - 着色 2 3 6" xfId="1770"/>
    <cellStyle name="40% - 着色 2 4" xfId="1771"/>
    <cellStyle name="40% - 着色 2 4 2" xfId="1772"/>
    <cellStyle name="40% - 着色 2 4 2 2" xfId="1773"/>
    <cellStyle name="40% - 着色 2 4 2 2 2" xfId="1774"/>
    <cellStyle name="40% - 着色 2 4 2 3" xfId="1775"/>
    <cellStyle name="40% - 着色 2 4 2 4" xfId="1776"/>
    <cellStyle name="40% - 着色 2 4 3" xfId="1777"/>
    <cellStyle name="40% - 着色 2 4 3 2" xfId="1778"/>
    <cellStyle name="40% - 着色 2 4 4" xfId="1779"/>
    <cellStyle name="40% - 着色 2 4 4 2" xfId="1780"/>
    <cellStyle name="40% - 着色 2 4 5" xfId="1781"/>
    <cellStyle name="40% - 着色 2 4 6" xfId="1782"/>
    <cellStyle name="40% - 着色 2 5" xfId="1783"/>
    <cellStyle name="40% - 着色 2 5 2" xfId="1784"/>
    <cellStyle name="40% - 着色 2 5 2 2" xfId="1785"/>
    <cellStyle name="40% - 着色 2 5 3" xfId="1786"/>
    <cellStyle name="40% - 着色 2 5 4" xfId="1787"/>
    <cellStyle name="40% - 着色 2 6" xfId="1788"/>
    <cellStyle name="40% - 着色 2 6 2" xfId="1789"/>
    <cellStyle name="40% - 着色 2 7" xfId="1790"/>
    <cellStyle name="40% - 着色 2 7 2" xfId="1791"/>
    <cellStyle name="40% - 着色 2 8" xfId="1792"/>
    <cellStyle name="40% - 着色 2 8 2" xfId="1793"/>
    <cellStyle name="40% - 着色 2 9" xfId="1794"/>
    <cellStyle name="40% - 着色 3" xfId="1795"/>
    <cellStyle name="40% - 着色 3 10" xfId="1796"/>
    <cellStyle name="40% - 着色 3 2" xfId="1797"/>
    <cellStyle name="40% - 着色 3 2 2" xfId="1798"/>
    <cellStyle name="40% - 着色 3 2 2 2" xfId="1799"/>
    <cellStyle name="40% - 着色 3 2 2 2 2" xfId="1800"/>
    <cellStyle name="40% - 着色 3 2 2 2 2 2" xfId="1801"/>
    <cellStyle name="40% - 着色 3 2 2 2 3" xfId="1802"/>
    <cellStyle name="40% - 着色 3 2 2 2 4" xfId="1803"/>
    <cellStyle name="40% - 着色 3 2 2 3" xfId="1804"/>
    <cellStyle name="40% - 着色 3 2 2 3 2" xfId="1805"/>
    <cellStyle name="40% - 着色 3 2 2 4" xfId="1806"/>
    <cellStyle name="40% - 着色 3 2 2 4 2" xfId="1807"/>
    <cellStyle name="40% - 着色 3 2 2 5" xfId="1808"/>
    <cellStyle name="40% - 着色 3 2 2 6" xfId="1809"/>
    <cellStyle name="40% - 着色 3 2 3" xfId="1810"/>
    <cellStyle name="40% - 着色 3 2 3 2" xfId="1811"/>
    <cellStyle name="40% - 着色 3 2 3 2 2" xfId="1812"/>
    <cellStyle name="40% - 着色 3 2 3 3" xfId="1813"/>
    <cellStyle name="40% - 着色 3 2 3 4" xfId="1814"/>
    <cellStyle name="40% - 着色 3 2 4" xfId="1815"/>
    <cellStyle name="40% - 着色 3 2 4 2" xfId="1816"/>
    <cellStyle name="40% - 着色 3 2 5" xfId="1817"/>
    <cellStyle name="40% - 着色 3 2 5 2" xfId="1818"/>
    <cellStyle name="40% - 着色 3 2 6" xfId="1819"/>
    <cellStyle name="40% - 着色 3 2 7" xfId="1820"/>
    <cellStyle name="40% - 着色 3 3" xfId="1821"/>
    <cellStyle name="40% - 着色 3 3 2" xfId="1822"/>
    <cellStyle name="40% - 着色 3 3 2 2" xfId="1823"/>
    <cellStyle name="40% - 着色 3 3 2 2 2" xfId="1824"/>
    <cellStyle name="40% - 着色 3 3 2 3" xfId="1825"/>
    <cellStyle name="40% - 着色 3 3 2 4" xfId="1826"/>
    <cellStyle name="40% - 着色 3 3 3" xfId="1827"/>
    <cellStyle name="40% - 着色 3 3 3 2" xfId="1828"/>
    <cellStyle name="40% - 着色 3 3 4" xfId="1829"/>
    <cellStyle name="40% - 着色 3 3 4 2" xfId="1830"/>
    <cellStyle name="40% - 着色 3 3 5" xfId="1831"/>
    <cellStyle name="40% - 着色 3 3 6" xfId="1832"/>
    <cellStyle name="40% - 着色 3 4" xfId="1833"/>
    <cellStyle name="40% - 着色 3 4 2" xfId="1834"/>
    <cellStyle name="40% - 着色 3 4 2 2" xfId="1835"/>
    <cellStyle name="40% - 着色 3 4 2 2 2" xfId="1836"/>
    <cellStyle name="40% - 着色 3 4 2 3" xfId="1837"/>
    <cellStyle name="40% - 着色 3 4 2 4" xfId="1838"/>
    <cellStyle name="40% - 着色 3 4 3" xfId="1839"/>
    <cellStyle name="40% - 着色 3 4 3 2" xfId="1840"/>
    <cellStyle name="40% - 着色 3 4 4" xfId="1841"/>
    <cellStyle name="40% - 着色 3 4 4 2" xfId="1842"/>
    <cellStyle name="40% - 着色 3 4 5" xfId="1843"/>
    <cellStyle name="40% - 着色 3 4 6" xfId="1844"/>
    <cellStyle name="40% - 着色 3 5" xfId="1845"/>
    <cellStyle name="40% - 着色 3 5 2" xfId="1846"/>
    <cellStyle name="40% - 着色 3 5 2 2" xfId="1847"/>
    <cellStyle name="40% - 着色 3 5 3" xfId="1848"/>
    <cellStyle name="40% - 着色 3 5 4" xfId="1849"/>
    <cellStyle name="40% - 着色 3 6" xfId="1850"/>
    <cellStyle name="40% - 着色 3 6 2" xfId="1851"/>
    <cellStyle name="40% - 着色 3 7" xfId="1852"/>
    <cellStyle name="40% - 着色 3 7 2" xfId="1853"/>
    <cellStyle name="40% - 着色 3 8" xfId="1854"/>
    <cellStyle name="40% - 着色 3 8 2" xfId="1855"/>
    <cellStyle name="40% - 着色 3 9" xfId="1856"/>
    <cellStyle name="40% - 着色 4" xfId="1857"/>
    <cellStyle name="40% - 着色 4 10" xfId="1858"/>
    <cellStyle name="40% - 着色 4 2" xfId="1859"/>
    <cellStyle name="40% - 着色 4 2 2" xfId="1860"/>
    <cellStyle name="40% - 着色 4 2 2 2" xfId="1861"/>
    <cellStyle name="40% - 着色 4 2 2 2 2" xfId="1862"/>
    <cellStyle name="40% - 着色 4 2 2 2 2 2" xfId="1863"/>
    <cellStyle name="40% - 着色 4 2 2 2 3" xfId="1864"/>
    <cellStyle name="40% - 着色 4 2 2 2 4" xfId="1865"/>
    <cellStyle name="40% - 着色 4 2 2 3" xfId="1866"/>
    <cellStyle name="40% - 着色 4 2 2 3 2" xfId="1867"/>
    <cellStyle name="40% - 着色 4 2 2 4" xfId="1868"/>
    <cellStyle name="40% - 着色 4 2 2 4 2" xfId="1869"/>
    <cellStyle name="40% - 着色 4 2 2 5" xfId="1870"/>
    <cellStyle name="40% - 着色 4 2 2 6" xfId="1871"/>
    <cellStyle name="40% - 着色 4 2 3" xfId="1872"/>
    <cellStyle name="40% - 着色 4 2 3 2" xfId="1873"/>
    <cellStyle name="40% - 着色 4 2 3 2 2" xfId="1874"/>
    <cellStyle name="40% - 着色 4 2 3 3" xfId="1875"/>
    <cellStyle name="40% - 着色 4 2 3 4" xfId="1876"/>
    <cellStyle name="40% - 着色 4 2 4" xfId="1877"/>
    <cellStyle name="40% - 着色 4 2 4 2" xfId="1878"/>
    <cellStyle name="40% - 着色 4 2 5" xfId="1879"/>
    <cellStyle name="40% - 着色 4 2 5 2" xfId="1880"/>
    <cellStyle name="40% - 着色 4 2 6" xfId="1881"/>
    <cellStyle name="40% - 着色 4 2 7" xfId="1882"/>
    <cellStyle name="40% - 着色 4 3" xfId="1883"/>
    <cellStyle name="40% - 着色 4 3 2" xfId="1884"/>
    <cellStyle name="40% - 着色 4 3 2 2" xfId="1885"/>
    <cellStyle name="40% - 着色 4 3 2 2 2" xfId="1886"/>
    <cellStyle name="40% - 着色 4 3 2 3" xfId="1887"/>
    <cellStyle name="40% - 着色 4 3 2 4" xfId="1888"/>
    <cellStyle name="40% - 着色 4 3 3" xfId="1889"/>
    <cellStyle name="40% - 着色 4 3 3 2" xfId="1890"/>
    <cellStyle name="40% - 着色 4 3 4" xfId="1891"/>
    <cellStyle name="40% - 着色 4 3 4 2" xfId="1892"/>
    <cellStyle name="40% - 着色 4 3 5" xfId="1893"/>
    <cellStyle name="40% - 着色 4 3 6" xfId="1894"/>
    <cellStyle name="40% - 着色 4 4" xfId="1895"/>
    <cellStyle name="40% - 着色 4 4 2" xfId="1896"/>
    <cellStyle name="40% - 着色 4 4 2 2" xfId="1897"/>
    <cellStyle name="40% - 着色 4 4 2 2 2" xfId="1898"/>
    <cellStyle name="40% - 着色 4 4 2 3" xfId="1899"/>
    <cellStyle name="40% - 着色 4 4 2 4" xfId="1900"/>
    <cellStyle name="40% - 着色 4 4 3" xfId="1901"/>
    <cellStyle name="40% - 着色 4 4 3 2" xfId="1902"/>
    <cellStyle name="40% - 着色 4 4 4" xfId="1903"/>
    <cellStyle name="40% - 着色 4 4 4 2" xfId="1904"/>
    <cellStyle name="40% - 着色 4 4 5" xfId="1905"/>
    <cellStyle name="40% - 着色 4 4 6" xfId="1906"/>
    <cellStyle name="40% - 着色 4 5" xfId="1907"/>
    <cellStyle name="40% - 着色 4 5 2" xfId="1908"/>
    <cellStyle name="40% - 着色 4 5 2 2" xfId="1909"/>
    <cellStyle name="40% - 着色 4 5 3" xfId="1910"/>
    <cellStyle name="40% - 着色 4 5 4" xfId="1911"/>
    <cellStyle name="40% - 着色 4 6" xfId="1912"/>
    <cellStyle name="40% - 着色 4 6 2" xfId="1913"/>
    <cellStyle name="40% - 着色 4 7" xfId="1914"/>
    <cellStyle name="40% - 着色 4 7 2" xfId="1915"/>
    <cellStyle name="40% - 着色 4 8" xfId="1916"/>
    <cellStyle name="40% - 着色 4 8 2" xfId="1917"/>
    <cellStyle name="40% - 着色 4 9" xfId="1918"/>
    <cellStyle name="40% - 着色 5" xfId="1919"/>
    <cellStyle name="40% - 着色 5 10" xfId="1920"/>
    <cellStyle name="40% - 着色 5 2" xfId="1921"/>
    <cellStyle name="40% - 着色 5 2 2" xfId="1922"/>
    <cellStyle name="40% - 着色 5 2 2 2" xfId="1923"/>
    <cellStyle name="40% - 着色 5 2 2 2 2" xfId="1924"/>
    <cellStyle name="40% - 着色 5 2 2 2 2 2" xfId="1925"/>
    <cellStyle name="40% - 着色 5 2 2 2 3" xfId="1926"/>
    <cellStyle name="40% - 着色 5 2 2 2 4" xfId="1927"/>
    <cellStyle name="40% - 着色 5 2 2 3" xfId="1928"/>
    <cellStyle name="40% - 着色 5 2 2 3 2" xfId="1929"/>
    <cellStyle name="40% - 着色 5 2 2 4" xfId="1930"/>
    <cellStyle name="40% - 着色 5 2 2 4 2" xfId="1931"/>
    <cellStyle name="40% - 着色 5 2 2 5" xfId="1932"/>
    <cellStyle name="40% - 着色 5 2 2 6" xfId="1933"/>
    <cellStyle name="40% - 着色 5 2 3" xfId="1934"/>
    <cellStyle name="40% - 着色 5 2 3 2" xfId="1935"/>
    <cellStyle name="40% - 着色 5 2 3 2 2" xfId="1936"/>
    <cellStyle name="40% - 着色 5 2 3 3" xfId="1937"/>
    <cellStyle name="40% - 着色 5 2 3 4" xfId="1938"/>
    <cellStyle name="40% - 着色 5 2 4" xfId="1939"/>
    <cellStyle name="40% - 着色 5 2 4 2" xfId="1940"/>
    <cellStyle name="40% - 着色 5 2 5" xfId="1941"/>
    <cellStyle name="40% - 着色 5 2 5 2" xfId="1942"/>
    <cellStyle name="40% - 着色 5 2 6" xfId="1943"/>
    <cellStyle name="40% - 着色 5 2 7" xfId="1944"/>
    <cellStyle name="40% - 着色 5 3" xfId="1945"/>
    <cellStyle name="40% - 着色 5 3 2" xfId="1946"/>
    <cellStyle name="40% - 着色 5 3 2 2" xfId="1947"/>
    <cellStyle name="40% - 着色 5 3 2 2 2" xfId="1948"/>
    <cellStyle name="40% - 着色 5 3 2 3" xfId="1949"/>
    <cellStyle name="40% - 着色 5 3 2 4" xfId="1950"/>
    <cellStyle name="40% - 着色 5 3 3" xfId="1951"/>
    <cellStyle name="40% - 着色 5 3 3 2" xfId="1952"/>
    <cellStyle name="40% - 着色 5 3 4" xfId="1953"/>
    <cellStyle name="40% - 着色 5 3 4 2" xfId="1954"/>
    <cellStyle name="40% - 着色 5 3 5" xfId="1955"/>
    <cellStyle name="40% - 着色 5 3 6" xfId="1956"/>
    <cellStyle name="40% - 着色 5 4" xfId="1957"/>
    <cellStyle name="40% - 着色 5 4 2" xfId="1958"/>
    <cellStyle name="40% - 着色 5 4 2 2" xfId="1959"/>
    <cellStyle name="40% - 着色 5 4 2 2 2" xfId="1960"/>
    <cellStyle name="40% - 着色 5 4 2 3" xfId="1961"/>
    <cellStyle name="40% - 着色 5 4 2 4" xfId="1962"/>
    <cellStyle name="40% - 着色 5 4 3" xfId="1963"/>
    <cellStyle name="40% - 着色 5 4 3 2" xfId="1964"/>
    <cellStyle name="40% - 着色 5 4 4" xfId="1965"/>
    <cellStyle name="40% - 着色 5 4 4 2" xfId="1966"/>
    <cellStyle name="40% - 着色 5 4 5" xfId="1967"/>
    <cellStyle name="40% - 着色 5 4 6" xfId="1968"/>
    <cellStyle name="40% - 着色 5 5" xfId="1969"/>
    <cellStyle name="40% - 着色 5 5 2" xfId="1970"/>
    <cellStyle name="40% - 着色 5 5 2 2" xfId="1971"/>
    <cellStyle name="40% - 着色 5 5 3" xfId="1972"/>
    <cellStyle name="40% - 着色 5 5 4" xfId="1973"/>
    <cellStyle name="40% - 着色 5 6" xfId="1974"/>
    <cellStyle name="40% - 着色 5 6 2" xfId="1975"/>
    <cellStyle name="40% - 着色 5 7" xfId="1976"/>
    <cellStyle name="40% - 着色 5 7 2" xfId="1977"/>
    <cellStyle name="40% - 着色 5 8" xfId="1978"/>
    <cellStyle name="40% - 着色 5 8 2" xfId="1979"/>
    <cellStyle name="40% - 着色 5 9" xfId="1980"/>
    <cellStyle name="40% - 着色 6" xfId="1981"/>
    <cellStyle name="40% - 着色 6 10" xfId="1982"/>
    <cellStyle name="40% - 着色 6 2" xfId="1983"/>
    <cellStyle name="40% - 着色 6 2 2" xfId="1984"/>
    <cellStyle name="40% - 着色 6 2 2 2" xfId="1985"/>
    <cellStyle name="40% - 着色 6 2 2 2 2" xfId="1986"/>
    <cellStyle name="40% - 着色 6 2 2 2 2 2" xfId="1987"/>
    <cellStyle name="40% - 着色 6 2 2 2 3" xfId="1988"/>
    <cellStyle name="40% - 着色 6 2 2 2 4" xfId="1989"/>
    <cellStyle name="40% - 着色 6 2 2 3" xfId="1990"/>
    <cellStyle name="40% - 着色 6 2 2 3 2" xfId="1991"/>
    <cellStyle name="40% - 着色 6 2 2 4" xfId="1992"/>
    <cellStyle name="40% - 着色 6 2 2 4 2" xfId="1993"/>
    <cellStyle name="40% - 着色 6 2 2 5" xfId="1994"/>
    <cellStyle name="40% - 着色 6 2 2 6" xfId="1995"/>
    <cellStyle name="40% - 着色 6 2 3" xfId="1996"/>
    <cellStyle name="40% - 着色 6 2 3 2" xfId="1997"/>
    <cellStyle name="40% - 着色 6 2 3 2 2" xfId="1998"/>
    <cellStyle name="40% - 着色 6 2 3 3" xfId="1999"/>
    <cellStyle name="40% - 着色 6 2 3 4" xfId="2000"/>
    <cellStyle name="40% - 着色 6 2 4" xfId="2001"/>
    <cellStyle name="40% - 着色 6 2 4 2" xfId="2002"/>
    <cellStyle name="40% - 着色 6 2 5" xfId="2003"/>
    <cellStyle name="40% - 着色 6 2 5 2" xfId="2004"/>
    <cellStyle name="40% - 着色 6 2 6" xfId="2005"/>
    <cellStyle name="40% - 着色 6 2 7" xfId="2006"/>
    <cellStyle name="40% - 着色 6 3" xfId="2007"/>
    <cellStyle name="40% - 着色 6 3 2" xfId="2008"/>
    <cellStyle name="40% - 着色 6 3 2 2" xfId="2009"/>
    <cellStyle name="40% - 着色 6 3 2 2 2" xfId="2010"/>
    <cellStyle name="40% - 着色 6 3 2 3" xfId="2011"/>
    <cellStyle name="40% - 着色 6 3 2 4" xfId="2012"/>
    <cellStyle name="40% - 着色 6 3 3" xfId="2013"/>
    <cellStyle name="40% - 着色 6 3 3 2" xfId="2014"/>
    <cellStyle name="40% - 着色 6 3 4" xfId="2015"/>
    <cellStyle name="40% - 着色 6 3 4 2" xfId="2016"/>
    <cellStyle name="40% - 着色 6 3 5" xfId="2017"/>
    <cellStyle name="40% - 着色 6 3 6" xfId="2018"/>
    <cellStyle name="40% - 着色 6 4" xfId="2019"/>
    <cellStyle name="40% - 着色 6 4 2" xfId="2020"/>
    <cellStyle name="40% - 着色 6 4 2 2" xfId="2021"/>
    <cellStyle name="40% - 着色 6 4 2 2 2" xfId="2022"/>
    <cellStyle name="40% - 着色 6 4 2 3" xfId="2023"/>
    <cellStyle name="40% - 着色 6 4 2 4" xfId="2024"/>
    <cellStyle name="40% - 着色 6 4 3" xfId="2025"/>
    <cellStyle name="40% - 着色 6 4 3 2" xfId="2026"/>
    <cellStyle name="40% - 着色 6 4 4" xfId="2027"/>
    <cellStyle name="40% - 着色 6 4 4 2" xfId="2028"/>
    <cellStyle name="40% - 着色 6 4 5" xfId="2029"/>
    <cellStyle name="40% - 着色 6 4 6" xfId="2030"/>
    <cellStyle name="40% - 着色 6 5" xfId="2031"/>
    <cellStyle name="40% - 着色 6 5 2" xfId="2032"/>
    <cellStyle name="40% - 着色 6 5 2 2" xfId="2033"/>
    <cellStyle name="40% - 着色 6 5 3" xfId="2034"/>
    <cellStyle name="40% - 着色 6 5 4" xfId="2035"/>
    <cellStyle name="40% - 着色 6 6" xfId="2036"/>
    <cellStyle name="40% - 着色 6 6 2" xfId="2037"/>
    <cellStyle name="40% - 着色 6 7" xfId="2038"/>
    <cellStyle name="40% - 着色 6 7 2" xfId="2039"/>
    <cellStyle name="40% - 着色 6 8" xfId="2040"/>
    <cellStyle name="40% - 着色 6 8 2" xfId="2041"/>
    <cellStyle name="40% - 着色 6 9" xfId="2042"/>
    <cellStyle name="60% - 强调文字颜色 1 2" xfId="2043"/>
    <cellStyle name="60% - 强调文字颜色 1 2 2" xfId="2044"/>
    <cellStyle name="60% - 强调文字颜色 1 2 2 2" xfId="2045"/>
    <cellStyle name="60% - 强调文字颜色 1 2 2 2 2" xfId="2046"/>
    <cellStyle name="60% - 强调文字颜色 1 2 2 2 2 2" xfId="2047"/>
    <cellStyle name="60% - 强调文字颜色 1 2 2 2 3" xfId="2048"/>
    <cellStyle name="60% - 强调文字颜色 1 2 2 3" xfId="2049"/>
    <cellStyle name="60% - 强调文字颜色 1 2 2 3 2" xfId="2050"/>
    <cellStyle name="60% - 强调文字颜色 1 2 2 4" xfId="2051"/>
    <cellStyle name="60% - 强调文字颜色 1 2 2 4 2" xfId="2052"/>
    <cellStyle name="60% - 强调文字颜色 1 2 2 5" xfId="2053"/>
    <cellStyle name="60% - 强调文字颜色 1 2 2 6" xfId="8667"/>
    <cellStyle name="60% - 强调文字颜色 1 2 3" xfId="2054"/>
    <cellStyle name="60% - 强调文字颜色 1 2 3 2" xfId="2055"/>
    <cellStyle name="60% - 强调文字颜色 1 2 3 2 2" xfId="2056"/>
    <cellStyle name="60% - 强调文字颜色 1 2 3 3" xfId="2057"/>
    <cellStyle name="60% - 强调文字颜色 1 2 4" xfId="2058"/>
    <cellStyle name="60% - 强调文字颜色 1 2 4 2" xfId="2059"/>
    <cellStyle name="60% - 强调文字颜色 1 2 5" xfId="2060"/>
    <cellStyle name="60% - 强调文字颜色 1 2 5 2" xfId="2061"/>
    <cellStyle name="60% - 强调文字颜色 1 2 6" xfId="2062"/>
    <cellStyle name="60% - 强调文字颜色 1 2 7" xfId="8666"/>
    <cellStyle name="60% - 强调文字颜色 1 3" xfId="2063"/>
    <cellStyle name="60% - 强调文字颜色 1 3 2" xfId="2064"/>
    <cellStyle name="60% - 强调文字颜色 1 3 2 2" xfId="2065"/>
    <cellStyle name="60% - 强调文字颜色 1 3 2 2 2" xfId="2066"/>
    <cellStyle name="60% - 强调文字颜色 1 3 2 2 2 2" xfId="2067"/>
    <cellStyle name="60% - 强调文字颜色 1 3 2 2 3" xfId="2068"/>
    <cellStyle name="60% - 强调文字颜色 1 3 2 3" xfId="2069"/>
    <cellStyle name="60% - 强调文字颜色 1 3 2 3 2" xfId="2070"/>
    <cellStyle name="60% - 强调文字颜色 1 3 2 4" xfId="2071"/>
    <cellStyle name="60% - 强调文字颜色 1 3 2 4 2" xfId="2072"/>
    <cellStyle name="60% - 强调文字颜色 1 3 2 5" xfId="2073"/>
    <cellStyle name="60% - 强调文字颜色 1 3 2 6" xfId="8669"/>
    <cellStyle name="60% - 强调文字颜色 1 3 3" xfId="2074"/>
    <cellStyle name="60% - 强调文字颜色 1 3 3 2" xfId="2075"/>
    <cellStyle name="60% - 强调文字颜色 1 3 3 2 2" xfId="2076"/>
    <cellStyle name="60% - 强调文字颜色 1 3 3 3" xfId="2077"/>
    <cellStyle name="60% - 强调文字颜色 1 3 4" xfId="2078"/>
    <cellStyle name="60% - 强调文字颜色 1 3 4 2" xfId="2079"/>
    <cellStyle name="60% - 强调文字颜色 1 3 5" xfId="2080"/>
    <cellStyle name="60% - 强调文字颜色 1 3 5 2" xfId="2081"/>
    <cellStyle name="60% - 强调文字颜色 1 3 6" xfId="2082"/>
    <cellStyle name="60% - 强调文字颜色 1 3 7" xfId="8668"/>
    <cellStyle name="60% - 强调文字颜色 1 4" xfId="2083"/>
    <cellStyle name="60% - 强调文字颜色 1 4 2" xfId="2084"/>
    <cellStyle name="60% - 强调文字颜色 1 4 2 2" xfId="2085"/>
    <cellStyle name="60% - 强调文字颜色 1 4 2 2 2" xfId="2086"/>
    <cellStyle name="60% - 强调文字颜色 1 4 2 2 2 2" xfId="2087"/>
    <cellStyle name="60% - 强调文字颜色 1 4 2 2 3" xfId="2088"/>
    <cellStyle name="60% - 强调文字颜色 1 4 2 3" xfId="2089"/>
    <cellStyle name="60% - 强调文字颜色 1 4 2 3 2" xfId="2090"/>
    <cellStyle name="60% - 强调文字颜色 1 4 2 4" xfId="2091"/>
    <cellStyle name="60% - 强调文字颜色 1 4 2 4 2" xfId="2092"/>
    <cellStyle name="60% - 强调文字颜色 1 4 2 5" xfId="2093"/>
    <cellStyle name="60% - 强调文字颜色 1 4 2 6" xfId="8671"/>
    <cellStyle name="60% - 强调文字颜色 1 4 3" xfId="2094"/>
    <cellStyle name="60% - 强调文字颜色 1 4 3 2" xfId="2095"/>
    <cellStyle name="60% - 强调文字颜色 1 4 3 2 2" xfId="2096"/>
    <cellStyle name="60% - 强调文字颜色 1 4 3 3" xfId="2097"/>
    <cellStyle name="60% - 强调文字颜色 1 4 4" xfId="2098"/>
    <cellStyle name="60% - 强调文字颜色 1 4 4 2" xfId="2099"/>
    <cellStyle name="60% - 强调文字颜色 1 4 5" xfId="2100"/>
    <cellStyle name="60% - 强调文字颜色 1 4 5 2" xfId="2101"/>
    <cellStyle name="60% - 强调文字颜色 1 4 6" xfId="2102"/>
    <cellStyle name="60% - 强调文字颜色 1 4 7" xfId="8670"/>
    <cellStyle name="60% - 强调文字颜色 1 5" xfId="2103"/>
    <cellStyle name="60% - 强调文字颜色 1 5 2" xfId="2104"/>
    <cellStyle name="60% - 强调文字颜色 1 5 2 2" xfId="2105"/>
    <cellStyle name="60% - 强调文字颜色 1 5 2 2 2" xfId="2106"/>
    <cellStyle name="60% - 强调文字颜色 1 5 2 3" xfId="2107"/>
    <cellStyle name="60% - 强调文字颜色 1 5 3" xfId="2108"/>
    <cellStyle name="60% - 强调文字颜色 1 5 3 2" xfId="2109"/>
    <cellStyle name="60% - 强调文字颜色 1 5 4" xfId="2110"/>
    <cellStyle name="60% - 强调文字颜色 1 5 4 2" xfId="2111"/>
    <cellStyle name="60% - 强调文字颜色 1 5 5" xfId="2112"/>
    <cellStyle name="60% - 强调文字颜色 1 6" xfId="2113"/>
    <cellStyle name="60% - 强调文字颜色 1 6 2" xfId="2114"/>
    <cellStyle name="60% - 强调文字颜色 1 6 2 2" xfId="2115"/>
    <cellStyle name="60% - 强调文字颜色 1 6 2 2 2" xfId="2116"/>
    <cellStyle name="60% - 强调文字颜色 1 6 2 3" xfId="2117"/>
    <cellStyle name="60% - 强调文字颜色 1 6 3" xfId="2118"/>
    <cellStyle name="60% - 强调文字颜色 1 6 3 2" xfId="2119"/>
    <cellStyle name="60% - 强调文字颜色 1 6 4" xfId="2120"/>
    <cellStyle name="60% - 强调文字颜色 1 6 4 2" xfId="2121"/>
    <cellStyle name="60% - 强调文字颜色 1 6 5" xfId="2122"/>
    <cellStyle name="60% - 强调文字颜色 1 7" xfId="2123"/>
    <cellStyle name="60% - 强调文字颜色 1 7 2" xfId="2124"/>
    <cellStyle name="60% - 强调文字颜色 1 7 2 2" xfId="2125"/>
    <cellStyle name="60% - 强调文字颜色 1 7 2 2 2" xfId="2126"/>
    <cellStyle name="60% - 强调文字颜色 1 7 2 3" xfId="2127"/>
    <cellStyle name="60% - 强调文字颜色 1 7 3" xfId="2128"/>
    <cellStyle name="60% - 强调文字颜色 1 7 3 2" xfId="2129"/>
    <cellStyle name="60% - 强调文字颜色 1 7 4" xfId="2130"/>
    <cellStyle name="60% - 强调文字颜色 1 7 4 2" xfId="2131"/>
    <cellStyle name="60% - 强调文字颜色 1 7 5" xfId="2132"/>
    <cellStyle name="60% - 强调文字颜色 2 2" xfId="2133"/>
    <cellStyle name="60% - 强调文字颜色 2 2 2" xfId="2134"/>
    <cellStyle name="60% - 强调文字颜色 2 2 2 2" xfId="2135"/>
    <cellStyle name="60% - 强调文字颜色 2 2 2 2 2" xfId="2136"/>
    <cellStyle name="60% - 强调文字颜色 2 2 2 2 2 2" xfId="2137"/>
    <cellStyle name="60% - 强调文字颜色 2 2 2 2 3" xfId="2138"/>
    <cellStyle name="60% - 强调文字颜色 2 2 2 3" xfId="2139"/>
    <cellStyle name="60% - 强调文字颜色 2 2 2 3 2" xfId="2140"/>
    <cellStyle name="60% - 强调文字颜色 2 2 2 4" xfId="2141"/>
    <cellStyle name="60% - 强调文字颜色 2 2 2 4 2" xfId="2142"/>
    <cellStyle name="60% - 强调文字颜色 2 2 2 5" xfId="2143"/>
    <cellStyle name="60% - 强调文字颜色 2 2 2 6" xfId="8673"/>
    <cellStyle name="60% - 强调文字颜色 2 2 3" xfId="2144"/>
    <cellStyle name="60% - 强调文字颜色 2 2 3 2" xfId="2145"/>
    <cellStyle name="60% - 强调文字颜色 2 2 3 2 2" xfId="2146"/>
    <cellStyle name="60% - 强调文字颜色 2 2 3 3" xfId="2147"/>
    <cellStyle name="60% - 强调文字颜色 2 2 4" xfId="2148"/>
    <cellStyle name="60% - 强调文字颜色 2 2 4 2" xfId="2149"/>
    <cellStyle name="60% - 强调文字颜色 2 2 5" xfId="2150"/>
    <cellStyle name="60% - 强调文字颜色 2 2 5 2" xfId="2151"/>
    <cellStyle name="60% - 强调文字颜色 2 2 6" xfId="2152"/>
    <cellStyle name="60% - 强调文字颜色 2 2 7" xfId="8672"/>
    <cellStyle name="60% - 强调文字颜色 2 3" xfId="2153"/>
    <cellStyle name="60% - 强调文字颜色 2 3 2" xfId="2154"/>
    <cellStyle name="60% - 强调文字颜色 2 3 2 2" xfId="2155"/>
    <cellStyle name="60% - 强调文字颜色 2 3 2 2 2" xfId="2156"/>
    <cellStyle name="60% - 强调文字颜色 2 3 2 2 2 2" xfId="2157"/>
    <cellStyle name="60% - 强调文字颜色 2 3 2 2 3" xfId="2158"/>
    <cellStyle name="60% - 强调文字颜色 2 3 2 3" xfId="2159"/>
    <cellStyle name="60% - 强调文字颜色 2 3 2 3 2" xfId="2160"/>
    <cellStyle name="60% - 强调文字颜色 2 3 2 4" xfId="2161"/>
    <cellStyle name="60% - 强调文字颜色 2 3 2 4 2" xfId="2162"/>
    <cellStyle name="60% - 强调文字颜色 2 3 2 5" xfId="2163"/>
    <cellStyle name="60% - 强调文字颜色 2 3 2 6" xfId="8675"/>
    <cellStyle name="60% - 强调文字颜色 2 3 3" xfId="2164"/>
    <cellStyle name="60% - 强调文字颜色 2 3 3 2" xfId="2165"/>
    <cellStyle name="60% - 强调文字颜色 2 3 3 2 2" xfId="2166"/>
    <cellStyle name="60% - 强调文字颜色 2 3 3 3" xfId="2167"/>
    <cellStyle name="60% - 强调文字颜色 2 3 4" xfId="2168"/>
    <cellStyle name="60% - 强调文字颜色 2 3 4 2" xfId="2169"/>
    <cellStyle name="60% - 强调文字颜色 2 3 5" xfId="2170"/>
    <cellStyle name="60% - 强调文字颜色 2 3 5 2" xfId="2171"/>
    <cellStyle name="60% - 强调文字颜色 2 3 6" xfId="2172"/>
    <cellStyle name="60% - 强调文字颜色 2 3 7" xfId="8674"/>
    <cellStyle name="60% - 强调文字颜色 2 4" xfId="2173"/>
    <cellStyle name="60% - 强调文字颜色 2 4 2" xfId="2174"/>
    <cellStyle name="60% - 强调文字颜色 2 4 2 2" xfId="2175"/>
    <cellStyle name="60% - 强调文字颜色 2 4 2 2 2" xfId="2176"/>
    <cellStyle name="60% - 强调文字颜色 2 4 2 2 2 2" xfId="2177"/>
    <cellStyle name="60% - 强调文字颜色 2 4 2 2 3" xfId="2178"/>
    <cellStyle name="60% - 强调文字颜色 2 4 2 3" xfId="2179"/>
    <cellStyle name="60% - 强调文字颜色 2 4 2 3 2" xfId="2180"/>
    <cellStyle name="60% - 强调文字颜色 2 4 2 4" xfId="2181"/>
    <cellStyle name="60% - 强调文字颜色 2 4 2 4 2" xfId="2182"/>
    <cellStyle name="60% - 强调文字颜色 2 4 2 5" xfId="2183"/>
    <cellStyle name="60% - 强调文字颜色 2 4 2 6" xfId="8677"/>
    <cellStyle name="60% - 强调文字颜色 2 4 3" xfId="2184"/>
    <cellStyle name="60% - 强调文字颜色 2 4 3 2" xfId="2185"/>
    <cellStyle name="60% - 强调文字颜色 2 4 3 2 2" xfId="2186"/>
    <cellStyle name="60% - 强调文字颜色 2 4 3 3" xfId="2187"/>
    <cellStyle name="60% - 强调文字颜色 2 4 4" xfId="2188"/>
    <cellStyle name="60% - 强调文字颜色 2 4 4 2" xfId="2189"/>
    <cellStyle name="60% - 强调文字颜色 2 4 5" xfId="2190"/>
    <cellStyle name="60% - 强调文字颜色 2 4 5 2" xfId="2191"/>
    <cellStyle name="60% - 强调文字颜色 2 4 6" xfId="2192"/>
    <cellStyle name="60% - 强调文字颜色 2 4 7" xfId="8676"/>
    <cellStyle name="60% - 强调文字颜色 2 5" xfId="2193"/>
    <cellStyle name="60% - 强调文字颜色 2 5 2" xfId="2194"/>
    <cellStyle name="60% - 强调文字颜色 2 5 2 2" xfId="2195"/>
    <cellStyle name="60% - 强调文字颜色 2 5 2 2 2" xfId="2196"/>
    <cellStyle name="60% - 强调文字颜色 2 5 2 3" xfId="2197"/>
    <cellStyle name="60% - 强调文字颜色 2 5 3" xfId="2198"/>
    <cellStyle name="60% - 强调文字颜色 2 5 3 2" xfId="2199"/>
    <cellStyle name="60% - 强调文字颜色 2 5 4" xfId="2200"/>
    <cellStyle name="60% - 强调文字颜色 2 5 4 2" xfId="2201"/>
    <cellStyle name="60% - 强调文字颜色 2 5 5" xfId="2202"/>
    <cellStyle name="60% - 强调文字颜色 2 6" xfId="2203"/>
    <cellStyle name="60% - 强调文字颜色 2 6 2" xfId="2204"/>
    <cellStyle name="60% - 强调文字颜色 2 6 2 2" xfId="2205"/>
    <cellStyle name="60% - 强调文字颜色 2 6 2 2 2" xfId="2206"/>
    <cellStyle name="60% - 强调文字颜色 2 6 2 3" xfId="2207"/>
    <cellStyle name="60% - 强调文字颜色 2 6 3" xfId="2208"/>
    <cellStyle name="60% - 强调文字颜色 2 6 3 2" xfId="2209"/>
    <cellStyle name="60% - 强调文字颜色 2 6 4" xfId="2210"/>
    <cellStyle name="60% - 强调文字颜色 2 6 4 2" xfId="2211"/>
    <cellStyle name="60% - 强调文字颜色 2 6 5" xfId="2212"/>
    <cellStyle name="60% - 强调文字颜色 2 7" xfId="2213"/>
    <cellStyle name="60% - 强调文字颜色 2 7 2" xfId="2214"/>
    <cellStyle name="60% - 强调文字颜色 2 7 2 2" xfId="2215"/>
    <cellStyle name="60% - 强调文字颜色 2 7 2 2 2" xfId="2216"/>
    <cellStyle name="60% - 强调文字颜色 2 7 2 3" xfId="2217"/>
    <cellStyle name="60% - 强调文字颜色 2 7 3" xfId="2218"/>
    <cellStyle name="60% - 强调文字颜色 2 7 3 2" xfId="2219"/>
    <cellStyle name="60% - 强调文字颜色 2 7 4" xfId="2220"/>
    <cellStyle name="60% - 强调文字颜色 2 7 4 2" xfId="2221"/>
    <cellStyle name="60% - 强调文字颜色 2 7 5" xfId="2222"/>
    <cellStyle name="60% - 强调文字颜色 3 2" xfId="2223"/>
    <cellStyle name="60% - 强调文字颜色 3 2 2" xfId="2224"/>
    <cellStyle name="60% - 强调文字颜色 3 2 2 2" xfId="2225"/>
    <cellStyle name="60% - 强调文字颜色 3 2 2 2 2" xfId="2226"/>
    <cellStyle name="60% - 强调文字颜色 3 2 2 2 2 2" xfId="2227"/>
    <cellStyle name="60% - 强调文字颜色 3 2 2 2 3" xfId="2228"/>
    <cellStyle name="60% - 强调文字颜色 3 2 2 3" xfId="2229"/>
    <cellStyle name="60% - 强调文字颜色 3 2 2 3 2" xfId="2230"/>
    <cellStyle name="60% - 强调文字颜色 3 2 2 4" xfId="2231"/>
    <cellStyle name="60% - 强调文字颜色 3 2 2 4 2" xfId="2232"/>
    <cellStyle name="60% - 强调文字颜色 3 2 2 5" xfId="2233"/>
    <cellStyle name="60% - 强调文字颜色 3 2 2 6" xfId="8679"/>
    <cellStyle name="60% - 强调文字颜色 3 2 3" xfId="2234"/>
    <cellStyle name="60% - 强调文字颜色 3 2 3 2" xfId="2235"/>
    <cellStyle name="60% - 强调文字颜色 3 2 3 2 2" xfId="2236"/>
    <cellStyle name="60% - 强调文字颜色 3 2 3 3" xfId="2237"/>
    <cellStyle name="60% - 强调文字颜色 3 2 4" xfId="2238"/>
    <cellStyle name="60% - 强调文字颜色 3 2 4 2" xfId="2239"/>
    <cellStyle name="60% - 强调文字颜色 3 2 5" xfId="2240"/>
    <cellStyle name="60% - 强调文字颜色 3 2 5 2" xfId="2241"/>
    <cellStyle name="60% - 强调文字颜色 3 2 6" xfId="2242"/>
    <cellStyle name="60% - 强调文字颜色 3 2 7" xfId="8678"/>
    <cellStyle name="60% - 强调文字颜色 3 3" xfId="2243"/>
    <cellStyle name="60% - 强调文字颜色 3 3 2" xfId="2244"/>
    <cellStyle name="60% - 强调文字颜色 3 3 2 2" xfId="2245"/>
    <cellStyle name="60% - 强调文字颜色 3 3 2 2 2" xfId="2246"/>
    <cellStyle name="60% - 强调文字颜色 3 3 2 2 2 2" xfId="2247"/>
    <cellStyle name="60% - 强调文字颜色 3 3 2 2 3" xfId="2248"/>
    <cellStyle name="60% - 强调文字颜色 3 3 2 3" xfId="2249"/>
    <cellStyle name="60% - 强调文字颜色 3 3 2 3 2" xfId="2250"/>
    <cellStyle name="60% - 强调文字颜色 3 3 2 4" xfId="2251"/>
    <cellStyle name="60% - 强调文字颜色 3 3 2 4 2" xfId="2252"/>
    <cellStyle name="60% - 强调文字颜色 3 3 2 5" xfId="2253"/>
    <cellStyle name="60% - 强调文字颜色 3 3 2 6" xfId="8681"/>
    <cellStyle name="60% - 强调文字颜色 3 3 3" xfId="2254"/>
    <cellStyle name="60% - 强调文字颜色 3 3 3 2" xfId="2255"/>
    <cellStyle name="60% - 强调文字颜色 3 3 3 2 2" xfId="2256"/>
    <cellStyle name="60% - 强调文字颜色 3 3 3 3" xfId="2257"/>
    <cellStyle name="60% - 强调文字颜色 3 3 4" xfId="2258"/>
    <cellStyle name="60% - 强调文字颜色 3 3 4 2" xfId="2259"/>
    <cellStyle name="60% - 强调文字颜色 3 3 5" xfId="2260"/>
    <cellStyle name="60% - 强调文字颜色 3 3 5 2" xfId="2261"/>
    <cellStyle name="60% - 强调文字颜色 3 3 6" xfId="2262"/>
    <cellStyle name="60% - 强调文字颜色 3 3 7" xfId="8680"/>
    <cellStyle name="60% - 强调文字颜色 3 4" xfId="2263"/>
    <cellStyle name="60% - 强调文字颜色 3 4 2" xfId="2264"/>
    <cellStyle name="60% - 强调文字颜色 3 4 2 2" xfId="2265"/>
    <cellStyle name="60% - 强调文字颜色 3 4 2 2 2" xfId="2266"/>
    <cellStyle name="60% - 强调文字颜色 3 4 2 2 2 2" xfId="2267"/>
    <cellStyle name="60% - 强调文字颜色 3 4 2 2 3" xfId="2268"/>
    <cellStyle name="60% - 强调文字颜色 3 4 2 3" xfId="2269"/>
    <cellStyle name="60% - 强调文字颜色 3 4 2 3 2" xfId="2270"/>
    <cellStyle name="60% - 强调文字颜色 3 4 2 4" xfId="2271"/>
    <cellStyle name="60% - 强调文字颜色 3 4 2 4 2" xfId="2272"/>
    <cellStyle name="60% - 强调文字颜色 3 4 2 5" xfId="2273"/>
    <cellStyle name="60% - 强调文字颜色 3 4 2 6" xfId="8683"/>
    <cellStyle name="60% - 强调文字颜色 3 4 3" xfId="2274"/>
    <cellStyle name="60% - 强调文字颜色 3 4 3 2" xfId="2275"/>
    <cellStyle name="60% - 强调文字颜色 3 4 3 2 2" xfId="2276"/>
    <cellStyle name="60% - 强调文字颜色 3 4 3 3" xfId="2277"/>
    <cellStyle name="60% - 强调文字颜色 3 4 4" xfId="2278"/>
    <cellStyle name="60% - 强调文字颜色 3 4 4 2" xfId="2279"/>
    <cellStyle name="60% - 强调文字颜色 3 4 5" xfId="2280"/>
    <cellStyle name="60% - 强调文字颜色 3 4 5 2" xfId="2281"/>
    <cellStyle name="60% - 强调文字颜色 3 4 6" xfId="2282"/>
    <cellStyle name="60% - 强调文字颜色 3 4 7" xfId="8682"/>
    <cellStyle name="60% - 强调文字颜色 3 5" xfId="2283"/>
    <cellStyle name="60% - 强调文字颜色 3 5 2" xfId="2284"/>
    <cellStyle name="60% - 强调文字颜色 3 5 2 2" xfId="2285"/>
    <cellStyle name="60% - 强调文字颜色 3 5 2 2 2" xfId="2286"/>
    <cellStyle name="60% - 强调文字颜色 3 5 2 3" xfId="2287"/>
    <cellStyle name="60% - 强调文字颜色 3 5 3" xfId="2288"/>
    <cellStyle name="60% - 强调文字颜色 3 5 3 2" xfId="2289"/>
    <cellStyle name="60% - 强调文字颜色 3 5 4" xfId="2290"/>
    <cellStyle name="60% - 强调文字颜色 3 5 4 2" xfId="2291"/>
    <cellStyle name="60% - 强调文字颜色 3 5 5" xfId="2292"/>
    <cellStyle name="60% - 强调文字颜色 3 6" xfId="2293"/>
    <cellStyle name="60% - 强调文字颜色 3 6 2" xfId="2294"/>
    <cellStyle name="60% - 强调文字颜色 3 6 2 2" xfId="2295"/>
    <cellStyle name="60% - 强调文字颜色 3 6 2 2 2" xfId="2296"/>
    <cellStyle name="60% - 强调文字颜色 3 6 2 3" xfId="2297"/>
    <cellStyle name="60% - 强调文字颜色 3 6 3" xfId="2298"/>
    <cellStyle name="60% - 强调文字颜色 3 6 3 2" xfId="2299"/>
    <cellStyle name="60% - 强调文字颜色 3 6 4" xfId="2300"/>
    <cellStyle name="60% - 强调文字颜色 3 6 4 2" xfId="2301"/>
    <cellStyle name="60% - 强调文字颜色 3 6 5" xfId="2302"/>
    <cellStyle name="60% - 强调文字颜色 3 7" xfId="2303"/>
    <cellStyle name="60% - 强调文字颜色 3 7 2" xfId="2304"/>
    <cellStyle name="60% - 强调文字颜色 3 7 2 2" xfId="2305"/>
    <cellStyle name="60% - 强调文字颜色 3 7 2 2 2" xfId="2306"/>
    <cellStyle name="60% - 强调文字颜色 3 7 2 3" xfId="2307"/>
    <cellStyle name="60% - 强调文字颜色 3 7 3" xfId="2308"/>
    <cellStyle name="60% - 强调文字颜色 3 7 3 2" xfId="2309"/>
    <cellStyle name="60% - 强调文字颜色 3 7 4" xfId="2310"/>
    <cellStyle name="60% - 强调文字颜色 3 7 4 2" xfId="2311"/>
    <cellStyle name="60% - 强调文字颜色 3 7 5" xfId="2312"/>
    <cellStyle name="60% - 强调文字颜色 4 2" xfId="2313"/>
    <cellStyle name="60% - 强调文字颜色 4 2 2" xfId="2314"/>
    <cellStyle name="60% - 强调文字颜色 4 2 2 2" xfId="2315"/>
    <cellStyle name="60% - 强调文字颜色 4 2 2 2 2" xfId="2316"/>
    <cellStyle name="60% - 强调文字颜色 4 2 2 2 2 2" xfId="2317"/>
    <cellStyle name="60% - 强调文字颜色 4 2 2 2 3" xfId="2318"/>
    <cellStyle name="60% - 强调文字颜色 4 2 2 3" xfId="2319"/>
    <cellStyle name="60% - 强调文字颜色 4 2 2 3 2" xfId="2320"/>
    <cellStyle name="60% - 强调文字颜色 4 2 2 4" xfId="2321"/>
    <cellStyle name="60% - 强调文字颜色 4 2 2 4 2" xfId="2322"/>
    <cellStyle name="60% - 强调文字颜色 4 2 2 5" xfId="2323"/>
    <cellStyle name="60% - 强调文字颜色 4 2 2 6" xfId="8685"/>
    <cellStyle name="60% - 强调文字颜色 4 2 3" xfId="2324"/>
    <cellStyle name="60% - 强调文字颜色 4 2 3 2" xfId="2325"/>
    <cellStyle name="60% - 强调文字颜色 4 2 3 2 2" xfId="2326"/>
    <cellStyle name="60% - 强调文字颜色 4 2 3 3" xfId="2327"/>
    <cellStyle name="60% - 强调文字颜色 4 2 4" xfId="2328"/>
    <cellStyle name="60% - 强调文字颜色 4 2 4 2" xfId="2329"/>
    <cellStyle name="60% - 强调文字颜色 4 2 5" xfId="2330"/>
    <cellStyle name="60% - 强调文字颜色 4 2 5 2" xfId="2331"/>
    <cellStyle name="60% - 强调文字颜色 4 2 6" xfId="2332"/>
    <cellStyle name="60% - 强调文字颜色 4 2 7" xfId="8684"/>
    <cellStyle name="60% - 强调文字颜色 4 3" xfId="2333"/>
    <cellStyle name="60% - 强调文字颜色 4 3 2" xfId="2334"/>
    <cellStyle name="60% - 强调文字颜色 4 3 2 2" xfId="2335"/>
    <cellStyle name="60% - 强调文字颜色 4 3 2 2 2" xfId="2336"/>
    <cellStyle name="60% - 强调文字颜色 4 3 2 2 2 2" xfId="2337"/>
    <cellStyle name="60% - 强调文字颜色 4 3 2 2 3" xfId="2338"/>
    <cellStyle name="60% - 强调文字颜色 4 3 2 3" xfId="2339"/>
    <cellStyle name="60% - 强调文字颜色 4 3 2 3 2" xfId="2340"/>
    <cellStyle name="60% - 强调文字颜色 4 3 2 4" xfId="2341"/>
    <cellStyle name="60% - 强调文字颜色 4 3 2 4 2" xfId="2342"/>
    <cellStyle name="60% - 强调文字颜色 4 3 2 5" xfId="2343"/>
    <cellStyle name="60% - 强调文字颜色 4 3 2 6" xfId="8687"/>
    <cellStyle name="60% - 强调文字颜色 4 3 3" xfId="2344"/>
    <cellStyle name="60% - 强调文字颜色 4 3 3 2" xfId="2345"/>
    <cellStyle name="60% - 强调文字颜色 4 3 3 2 2" xfId="2346"/>
    <cellStyle name="60% - 强调文字颜色 4 3 3 3" xfId="2347"/>
    <cellStyle name="60% - 强调文字颜色 4 3 4" xfId="2348"/>
    <cellStyle name="60% - 强调文字颜色 4 3 4 2" xfId="2349"/>
    <cellStyle name="60% - 强调文字颜色 4 3 5" xfId="2350"/>
    <cellStyle name="60% - 强调文字颜色 4 3 5 2" xfId="2351"/>
    <cellStyle name="60% - 强调文字颜色 4 3 6" xfId="2352"/>
    <cellStyle name="60% - 强调文字颜色 4 3 7" xfId="8686"/>
    <cellStyle name="60% - 强调文字颜色 4 4" xfId="2353"/>
    <cellStyle name="60% - 强调文字颜色 4 4 2" xfId="2354"/>
    <cellStyle name="60% - 强调文字颜色 4 4 2 2" xfId="2355"/>
    <cellStyle name="60% - 强调文字颜色 4 4 2 2 2" xfId="2356"/>
    <cellStyle name="60% - 强调文字颜色 4 4 2 2 2 2" xfId="2357"/>
    <cellStyle name="60% - 强调文字颜色 4 4 2 2 3" xfId="2358"/>
    <cellStyle name="60% - 强调文字颜色 4 4 2 3" xfId="2359"/>
    <cellStyle name="60% - 强调文字颜色 4 4 2 3 2" xfId="2360"/>
    <cellStyle name="60% - 强调文字颜色 4 4 2 4" xfId="2361"/>
    <cellStyle name="60% - 强调文字颜色 4 4 2 4 2" xfId="2362"/>
    <cellStyle name="60% - 强调文字颜色 4 4 2 5" xfId="2363"/>
    <cellStyle name="60% - 强调文字颜色 4 4 2 6" xfId="8689"/>
    <cellStyle name="60% - 强调文字颜色 4 4 3" xfId="2364"/>
    <cellStyle name="60% - 强调文字颜色 4 4 3 2" xfId="2365"/>
    <cellStyle name="60% - 强调文字颜色 4 4 3 2 2" xfId="2366"/>
    <cellStyle name="60% - 强调文字颜色 4 4 3 3" xfId="2367"/>
    <cellStyle name="60% - 强调文字颜色 4 4 4" xfId="2368"/>
    <cellStyle name="60% - 强调文字颜色 4 4 4 2" xfId="2369"/>
    <cellStyle name="60% - 强调文字颜色 4 4 5" xfId="2370"/>
    <cellStyle name="60% - 强调文字颜色 4 4 5 2" xfId="2371"/>
    <cellStyle name="60% - 强调文字颜色 4 4 6" xfId="2372"/>
    <cellStyle name="60% - 强调文字颜色 4 4 7" xfId="8688"/>
    <cellStyle name="60% - 强调文字颜色 4 5" xfId="2373"/>
    <cellStyle name="60% - 强调文字颜色 4 5 2" xfId="2374"/>
    <cellStyle name="60% - 强调文字颜色 4 5 2 2" xfId="2375"/>
    <cellStyle name="60% - 强调文字颜色 4 5 2 2 2" xfId="2376"/>
    <cellStyle name="60% - 强调文字颜色 4 5 2 3" xfId="2377"/>
    <cellStyle name="60% - 强调文字颜色 4 5 3" xfId="2378"/>
    <cellStyle name="60% - 强调文字颜色 4 5 3 2" xfId="2379"/>
    <cellStyle name="60% - 强调文字颜色 4 5 4" xfId="2380"/>
    <cellStyle name="60% - 强调文字颜色 4 5 4 2" xfId="2381"/>
    <cellStyle name="60% - 强调文字颜色 4 5 5" xfId="2382"/>
    <cellStyle name="60% - 强调文字颜色 4 6" xfId="2383"/>
    <cellStyle name="60% - 强调文字颜色 4 6 2" xfId="2384"/>
    <cellStyle name="60% - 强调文字颜色 4 6 2 2" xfId="2385"/>
    <cellStyle name="60% - 强调文字颜色 4 6 2 2 2" xfId="2386"/>
    <cellStyle name="60% - 强调文字颜色 4 6 2 3" xfId="2387"/>
    <cellStyle name="60% - 强调文字颜色 4 6 3" xfId="2388"/>
    <cellStyle name="60% - 强调文字颜色 4 6 3 2" xfId="2389"/>
    <cellStyle name="60% - 强调文字颜色 4 6 4" xfId="2390"/>
    <cellStyle name="60% - 强调文字颜色 4 6 4 2" xfId="2391"/>
    <cellStyle name="60% - 强调文字颜色 4 6 5" xfId="2392"/>
    <cellStyle name="60% - 强调文字颜色 4 7" xfId="2393"/>
    <cellStyle name="60% - 强调文字颜色 4 7 2" xfId="2394"/>
    <cellStyle name="60% - 强调文字颜色 4 7 2 2" xfId="2395"/>
    <cellStyle name="60% - 强调文字颜色 4 7 2 2 2" xfId="2396"/>
    <cellStyle name="60% - 强调文字颜色 4 7 2 3" xfId="2397"/>
    <cellStyle name="60% - 强调文字颜色 4 7 3" xfId="2398"/>
    <cellStyle name="60% - 强调文字颜色 4 7 3 2" xfId="2399"/>
    <cellStyle name="60% - 强调文字颜色 4 7 4" xfId="2400"/>
    <cellStyle name="60% - 强调文字颜色 4 7 4 2" xfId="2401"/>
    <cellStyle name="60% - 强调文字颜色 4 7 5" xfId="2402"/>
    <cellStyle name="60% - 强调文字颜色 5 2" xfId="2403"/>
    <cellStyle name="60% - 强调文字颜色 5 2 2" xfId="2404"/>
    <cellStyle name="60% - 强调文字颜色 5 2 2 2" xfId="2405"/>
    <cellStyle name="60% - 强调文字颜色 5 2 2 2 2" xfId="2406"/>
    <cellStyle name="60% - 强调文字颜色 5 2 2 2 2 2" xfId="2407"/>
    <cellStyle name="60% - 强调文字颜色 5 2 2 2 3" xfId="2408"/>
    <cellStyle name="60% - 强调文字颜色 5 2 2 3" xfId="2409"/>
    <cellStyle name="60% - 强调文字颜色 5 2 2 3 2" xfId="2410"/>
    <cellStyle name="60% - 强调文字颜色 5 2 2 4" xfId="2411"/>
    <cellStyle name="60% - 强调文字颜色 5 2 2 4 2" xfId="2412"/>
    <cellStyle name="60% - 强调文字颜色 5 2 2 5" xfId="2413"/>
    <cellStyle name="60% - 强调文字颜色 5 2 2 6" xfId="8691"/>
    <cellStyle name="60% - 强调文字颜色 5 2 3" xfId="2414"/>
    <cellStyle name="60% - 强调文字颜色 5 2 3 2" xfId="2415"/>
    <cellStyle name="60% - 强调文字颜色 5 2 3 2 2" xfId="2416"/>
    <cellStyle name="60% - 强调文字颜色 5 2 3 3" xfId="2417"/>
    <cellStyle name="60% - 强调文字颜色 5 2 4" xfId="2418"/>
    <cellStyle name="60% - 强调文字颜色 5 2 4 2" xfId="2419"/>
    <cellStyle name="60% - 强调文字颜色 5 2 5" xfId="2420"/>
    <cellStyle name="60% - 强调文字颜色 5 2 5 2" xfId="2421"/>
    <cellStyle name="60% - 强调文字颜色 5 2 6" xfId="2422"/>
    <cellStyle name="60% - 强调文字颜色 5 2 7" xfId="8690"/>
    <cellStyle name="60% - 强调文字颜色 5 3" xfId="2423"/>
    <cellStyle name="60% - 强调文字颜色 5 3 2" xfId="2424"/>
    <cellStyle name="60% - 强调文字颜色 5 3 2 2" xfId="2425"/>
    <cellStyle name="60% - 强调文字颜色 5 3 2 2 2" xfId="2426"/>
    <cellStyle name="60% - 强调文字颜色 5 3 2 2 2 2" xfId="2427"/>
    <cellStyle name="60% - 强调文字颜色 5 3 2 2 3" xfId="2428"/>
    <cellStyle name="60% - 强调文字颜色 5 3 2 3" xfId="2429"/>
    <cellStyle name="60% - 强调文字颜色 5 3 2 3 2" xfId="2430"/>
    <cellStyle name="60% - 强调文字颜色 5 3 2 4" xfId="2431"/>
    <cellStyle name="60% - 强调文字颜色 5 3 2 4 2" xfId="2432"/>
    <cellStyle name="60% - 强调文字颜色 5 3 2 5" xfId="2433"/>
    <cellStyle name="60% - 强调文字颜色 5 3 2 6" xfId="8693"/>
    <cellStyle name="60% - 强调文字颜色 5 3 3" xfId="2434"/>
    <cellStyle name="60% - 强调文字颜色 5 3 3 2" xfId="2435"/>
    <cellStyle name="60% - 强调文字颜色 5 3 3 2 2" xfId="2436"/>
    <cellStyle name="60% - 强调文字颜色 5 3 3 3" xfId="2437"/>
    <cellStyle name="60% - 强调文字颜色 5 3 4" xfId="2438"/>
    <cellStyle name="60% - 强调文字颜色 5 3 4 2" xfId="2439"/>
    <cellStyle name="60% - 强调文字颜色 5 3 5" xfId="2440"/>
    <cellStyle name="60% - 强调文字颜色 5 3 5 2" xfId="2441"/>
    <cellStyle name="60% - 强调文字颜色 5 3 6" xfId="2442"/>
    <cellStyle name="60% - 强调文字颜色 5 3 7" xfId="8692"/>
    <cellStyle name="60% - 强调文字颜色 5 4" xfId="2443"/>
    <cellStyle name="60% - 强调文字颜色 5 4 2" xfId="2444"/>
    <cellStyle name="60% - 强调文字颜色 5 4 2 2" xfId="2445"/>
    <cellStyle name="60% - 强调文字颜色 5 4 2 2 2" xfId="2446"/>
    <cellStyle name="60% - 强调文字颜色 5 4 2 2 2 2" xfId="2447"/>
    <cellStyle name="60% - 强调文字颜色 5 4 2 2 3" xfId="2448"/>
    <cellStyle name="60% - 强调文字颜色 5 4 2 3" xfId="2449"/>
    <cellStyle name="60% - 强调文字颜色 5 4 2 3 2" xfId="2450"/>
    <cellStyle name="60% - 强调文字颜色 5 4 2 4" xfId="2451"/>
    <cellStyle name="60% - 强调文字颜色 5 4 2 4 2" xfId="2452"/>
    <cellStyle name="60% - 强调文字颜色 5 4 2 5" xfId="2453"/>
    <cellStyle name="60% - 强调文字颜色 5 4 2 6" xfId="8695"/>
    <cellStyle name="60% - 强调文字颜色 5 4 3" xfId="2454"/>
    <cellStyle name="60% - 强调文字颜色 5 4 3 2" xfId="2455"/>
    <cellStyle name="60% - 强调文字颜色 5 4 3 2 2" xfId="2456"/>
    <cellStyle name="60% - 强调文字颜色 5 4 3 3" xfId="2457"/>
    <cellStyle name="60% - 强调文字颜色 5 4 4" xfId="2458"/>
    <cellStyle name="60% - 强调文字颜色 5 4 4 2" xfId="2459"/>
    <cellStyle name="60% - 强调文字颜色 5 4 5" xfId="2460"/>
    <cellStyle name="60% - 强调文字颜色 5 4 5 2" xfId="2461"/>
    <cellStyle name="60% - 强调文字颜色 5 4 6" xfId="2462"/>
    <cellStyle name="60% - 强调文字颜色 5 4 7" xfId="8694"/>
    <cellStyle name="60% - 强调文字颜色 5 5" xfId="2463"/>
    <cellStyle name="60% - 强调文字颜色 5 5 2" xfId="2464"/>
    <cellStyle name="60% - 强调文字颜色 5 5 2 2" xfId="2465"/>
    <cellStyle name="60% - 强调文字颜色 5 5 2 2 2" xfId="2466"/>
    <cellStyle name="60% - 强调文字颜色 5 5 2 3" xfId="2467"/>
    <cellStyle name="60% - 强调文字颜色 5 5 3" xfId="2468"/>
    <cellStyle name="60% - 强调文字颜色 5 5 3 2" xfId="2469"/>
    <cellStyle name="60% - 强调文字颜色 5 5 4" xfId="2470"/>
    <cellStyle name="60% - 强调文字颜色 5 5 4 2" xfId="2471"/>
    <cellStyle name="60% - 强调文字颜色 5 5 5" xfId="2472"/>
    <cellStyle name="60% - 强调文字颜色 5 6" xfId="2473"/>
    <cellStyle name="60% - 强调文字颜色 5 6 2" xfId="2474"/>
    <cellStyle name="60% - 强调文字颜色 5 6 2 2" xfId="2475"/>
    <cellStyle name="60% - 强调文字颜色 5 6 2 2 2" xfId="2476"/>
    <cellStyle name="60% - 强调文字颜色 5 6 2 3" xfId="2477"/>
    <cellStyle name="60% - 强调文字颜色 5 6 3" xfId="2478"/>
    <cellStyle name="60% - 强调文字颜色 5 6 3 2" xfId="2479"/>
    <cellStyle name="60% - 强调文字颜色 5 6 4" xfId="2480"/>
    <cellStyle name="60% - 强调文字颜色 5 6 4 2" xfId="2481"/>
    <cellStyle name="60% - 强调文字颜色 5 6 5" xfId="2482"/>
    <cellStyle name="60% - 强调文字颜色 5 7" xfId="2483"/>
    <cellStyle name="60% - 强调文字颜色 5 7 2" xfId="2484"/>
    <cellStyle name="60% - 强调文字颜色 5 7 2 2" xfId="2485"/>
    <cellStyle name="60% - 强调文字颜色 5 7 2 2 2" xfId="2486"/>
    <cellStyle name="60% - 强调文字颜色 5 7 2 3" xfId="2487"/>
    <cellStyle name="60% - 强调文字颜色 5 7 3" xfId="2488"/>
    <cellStyle name="60% - 强调文字颜色 5 7 3 2" xfId="2489"/>
    <cellStyle name="60% - 强调文字颜色 5 7 4" xfId="2490"/>
    <cellStyle name="60% - 强调文字颜色 5 7 4 2" xfId="2491"/>
    <cellStyle name="60% - 强调文字颜色 5 7 5" xfId="2492"/>
    <cellStyle name="60% - 强调文字颜色 6 2" xfId="2493"/>
    <cellStyle name="60% - 强调文字颜色 6 2 2" xfId="2494"/>
    <cellStyle name="60% - 强调文字颜色 6 2 2 2" xfId="2495"/>
    <cellStyle name="60% - 强调文字颜色 6 2 2 2 2" xfId="2496"/>
    <cellStyle name="60% - 强调文字颜色 6 2 2 2 2 2" xfId="2497"/>
    <cellStyle name="60% - 强调文字颜色 6 2 2 2 3" xfId="2498"/>
    <cellStyle name="60% - 强调文字颜色 6 2 2 3" xfId="2499"/>
    <cellStyle name="60% - 强调文字颜色 6 2 2 3 2" xfId="2500"/>
    <cellStyle name="60% - 强调文字颜色 6 2 2 4" xfId="2501"/>
    <cellStyle name="60% - 强调文字颜色 6 2 2 4 2" xfId="2502"/>
    <cellStyle name="60% - 强调文字颜色 6 2 2 5" xfId="2503"/>
    <cellStyle name="60% - 强调文字颜色 6 2 2 6" xfId="8697"/>
    <cellStyle name="60% - 强调文字颜色 6 2 3" xfId="2504"/>
    <cellStyle name="60% - 强调文字颜色 6 2 3 2" xfId="2505"/>
    <cellStyle name="60% - 强调文字颜色 6 2 3 2 2" xfId="2506"/>
    <cellStyle name="60% - 强调文字颜色 6 2 3 3" xfId="2507"/>
    <cellStyle name="60% - 强调文字颜色 6 2 4" xfId="2508"/>
    <cellStyle name="60% - 强调文字颜色 6 2 4 2" xfId="2509"/>
    <cellStyle name="60% - 强调文字颜色 6 2 5" xfId="2510"/>
    <cellStyle name="60% - 强调文字颜色 6 2 5 2" xfId="2511"/>
    <cellStyle name="60% - 强调文字颜色 6 2 6" xfId="2512"/>
    <cellStyle name="60% - 强调文字颜色 6 2 7" xfId="8696"/>
    <cellStyle name="60% - 强调文字颜色 6 3" xfId="2513"/>
    <cellStyle name="60% - 强调文字颜色 6 3 2" xfId="2514"/>
    <cellStyle name="60% - 强调文字颜色 6 3 2 2" xfId="2515"/>
    <cellStyle name="60% - 强调文字颜色 6 3 2 2 2" xfId="2516"/>
    <cellStyle name="60% - 强调文字颜色 6 3 2 2 2 2" xfId="2517"/>
    <cellStyle name="60% - 强调文字颜色 6 3 2 2 3" xfId="2518"/>
    <cellStyle name="60% - 强调文字颜色 6 3 2 3" xfId="2519"/>
    <cellStyle name="60% - 强调文字颜色 6 3 2 3 2" xfId="2520"/>
    <cellStyle name="60% - 强调文字颜色 6 3 2 4" xfId="2521"/>
    <cellStyle name="60% - 强调文字颜色 6 3 2 4 2" xfId="2522"/>
    <cellStyle name="60% - 强调文字颜色 6 3 2 5" xfId="2523"/>
    <cellStyle name="60% - 强调文字颜色 6 3 2 6" xfId="8699"/>
    <cellStyle name="60% - 强调文字颜色 6 3 3" xfId="2524"/>
    <cellStyle name="60% - 强调文字颜色 6 3 3 2" xfId="2525"/>
    <cellStyle name="60% - 强调文字颜色 6 3 3 2 2" xfId="2526"/>
    <cellStyle name="60% - 强调文字颜色 6 3 3 3" xfId="2527"/>
    <cellStyle name="60% - 强调文字颜色 6 3 4" xfId="2528"/>
    <cellStyle name="60% - 强调文字颜色 6 3 4 2" xfId="2529"/>
    <cellStyle name="60% - 强调文字颜色 6 3 5" xfId="2530"/>
    <cellStyle name="60% - 强调文字颜色 6 3 5 2" xfId="2531"/>
    <cellStyle name="60% - 强调文字颜色 6 3 6" xfId="2532"/>
    <cellStyle name="60% - 强调文字颜色 6 3 7" xfId="8698"/>
    <cellStyle name="60% - 强调文字颜色 6 4" xfId="2533"/>
    <cellStyle name="60% - 强调文字颜色 6 4 2" xfId="2534"/>
    <cellStyle name="60% - 强调文字颜色 6 4 2 2" xfId="2535"/>
    <cellStyle name="60% - 强调文字颜色 6 4 2 2 2" xfId="2536"/>
    <cellStyle name="60% - 强调文字颜色 6 4 2 2 2 2" xfId="2537"/>
    <cellStyle name="60% - 强调文字颜色 6 4 2 2 3" xfId="2538"/>
    <cellStyle name="60% - 强调文字颜色 6 4 2 3" xfId="2539"/>
    <cellStyle name="60% - 强调文字颜色 6 4 2 3 2" xfId="2540"/>
    <cellStyle name="60% - 强调文字颜色 6 4 2 4" xfId="2541"/>
    <cellStyle name="60% - 强调文字颜色 6 4 2 4 2" xfId="2542"/>
    <cellStyle name="60% - 强调文字颜色 6 4 2 5" xfId="2543"/>
    <cellStyle name="60% - 强调文字颜色 6 4 2 6" xfId="8701"/>
    <cellStyle name="60% - 强调文字颜色 6 4 3" xfId="2544"/>
    <cellStyle name="60% - 强调文字颜色 6 4 3 2" xfId="2545"/>
    <cellStyle name="60% - 强调文字颜色 6 4 3 2 2" xfId="2546"/>
    <cellStyle name="60% - 强调文字颜色 6 4 3 3" xfId="2547"/>
    <cellStyle name="60% - 强调文字颜色 6 4 4" xfId="2548"/>
    <cellStyle name="60% - 强调文字颜色 6 4 4 2" xfId="2549"/>
    <cellStyle name="60% - 强调文字颜色 6 4 5" xfId="2550"/>
    <cellStyle name="60% - 强调文字颜色 6 4 5 2" xfId="2551"/>
    <cellStyle name="60% - 强调文字颜色 6 4 6" xfId="2552"/>
    <cellStyle name="60% - 强调文字颜色 6 4 7" xfId="8700"/>
    <cellStyle name="60% - 强调文字颜色 6 5" xfId="2553"/>
    <cellStyle name="60% - 强调文字颜色 6 5 2" xfId="2554"/>
    <cellStyle name="60% - 强调文字颜色 6 5 2 2" xfId="2555"/>
    <cellStyle name="60% - 强调文字颜色 6 5 2 2 2" xfId="2556"/>
    <cellStyle name="60% - 强调文字颜色 6 5 2 3" xfId="2557"/>
    <cellStyle name="60% - 强调文字颜色 6 5 3" xfId="2558"/>
    <cellStyle name="60% - 强调文字颜色 6 5 3 2" xfId="2559"/>
    <cellStyle name="60% - 强调文字颜色 6 5 4" xfId="2560"/>
    <cellStyle name="60% - 强调文字颜色 6 5 4 2" xfId="2561"/>
    <cellStyle name="60% - 强调文字颜色 6 5 5" xfId="2562"/>
    <cellStyle name="60% - 强调文字颜色 6 6" xfId="2563"/>
    <cellStyle name="60% - 强调文字颜色 6 6 2" xfId="2564"/>
    <cellStyle name="60% - 强调文字颜色 6 6 2 2" xfId="2565"/>
    <cellStyle name="60% - 强调文字颜色 6 6 2 2 2" xfId="2566"/>
    <cellStyle name="60% - 强调文字颜色 6 6 2 3" xfId="2567"/>
    <cellStyle name="60% - 强调文字颜色 6 6 3" xfId="2568"/>
    <cellStyle name="60% - 强调文字颜色 6 6 3 2" xfId="2569"/>
    <cellStyle name="60% - 强调文字颜色 6 6 4" xfId="2570"/>
    <cellStyle name="60% - 强调文字颜色 6 6 4 2" xfId="2571"/>
    <cellStyle name="60% - 强调文字颜色 6 6 5" xfId="2572"/>
    <cellStyle name="60% - 强调文字颜色 6 7" xfId="2573"/>
    <cellStyle name="60% - 强调文字颜色 6 7 2" xfId="2574"/>
    <cellStyle name="60% - 强调文字颜色 6 7 2 2" xfId="2575"/>
    <cellStyle name="60% - 强调文字颜色 6 7 2 2 2" xfId="2576"/>
    <cellStyle name="60% - 强调文字颜色 6 7 2 3" xfId="2577"/>
    <cellStyle name="60% - 强调文字颜色 6 7 3" xfId="2578"/>
    <cellStyle name="60% - 强调文字颜色 6 7 3 2" xfId="2579"/>
    <cellStyle name="60% - 强调文字颜色 6 7 4" xfId="2580"/>
    <cellStyle name="60% - 强调文字颜色 6 7 4 2" xfId="2581"/>
    <cellStyle name="60% - 强调文字颜色 6 7 5" xfId="2582"/>
    <cellStyle name="60% - 着色 1" xfId="2583"/>
    <cellStyle name="60% - 着色 1 2" xfId="2584"/>
    <cellStyle name="60% - 着色 1 2 2" xfId="2585"/>
    <cellStyle name="60% - 着色 1 2 2 2" xfId="2586"/>
    <cellStyle name="60% - 着色 1 2 2 2 2" xfId="2587"/>
    <cellStyle name="60% - 着色 1 2 2 2 2 2" xfId="2588"/>
    <cellStyle name="60% - 着色 1 2 2 2 3" xfId="2589"/>
    <cellStyle name="60% - 着色 1 2 2 3" xfId="2590"/>
    <cellStyle name="60% - 着色 1 2 2 3 2" xfId="2591"/>
    <cellStyle name="60% - 着色 1 2 2 4" xfId="2592"/>
    <cellStyle name="60% - 着色 1 2 2 4 2" xfId="2593"/>
    <cellStyle name="60% - 着色 1 2 2 5" xfId="2594"/>
    <cellStyle name="60% - 着色 1 2 3" xfId="2595"/>
    <cellStyle name="60% - 着色 1 2 3 2" xfId="2596"/>
    <cellStyle name="60% - 着色 1 2 3 2 2" xfId="2597"/>
    <cellStyle name="60% - 着色 1 2 3 3" xfId="2598"/>
    <cellStyle name="60% - 着色 1 2 4" xfId="2599"/>
    <cellStyle name="60% - 着色 1 2 4 2" xfId="2600"/>
    <cellStyle name="60% - 着色 1 2 5" xfId="2601"/>
    <cellStyle name="60% - 着色 1 2 5 2" xfId="2602"/>
    <cellStyle name="60% - 着色 1 2 6" xfId="2603"/>
    <cellStyle name="60% - 着色 1 3" xfId="2604"/>
    <cellStyle name="60% - 着色 1 3 2" xfId="2605"/>
    <cellStyle name="60% - 着色 1 3 2 2" xfId="2606"/>
    <cellStyle name="60% - 着色 1 3 2 2 2" xfId="2607"/>
    <cellStyle name="60% - 着色 1 3 2 3" xfId="2608"/>
    <cellStyle name="60% - 着色 1 3 3" xfId="2609"/>
    <cellStyle name="60% - 着色 1 3 3 2" xfId="2610"/>
    <cellStyle name="60% - 着色 1 3 4" xfId="2611"/>
    <cellStyle name="60% - 着色 1 3 4 2" xfId="2612"/>
    <cellStyle name="60% - 着色 1 3 5" xfId="2613"/>
    <cellStyle name="60% - 着色 1 4" xfId="2614"/>
    <cellStyle name="60% - 着色 1 4 2" xfId="2615"/>
    <cellStyle name="60% - 着色 1 4 2 2" xfId="2616"/>
    <cellStyle name="60% - 着色 1 4 2 2 2" xfId="2617"/>
    <cellStyle name="60% - 着色 1 4 2 3" xfId="2618"/>
    <cellStyle name="60% - 着色 1 4 3" xfId="2619"/>
    <cellStyle name="60% - 着色 1 4 3 2" xfId="2620"/>
    <cellStyle name="60% - 着色 1 4 4" xfId="2621"/>
    <cellStyle name="60% - 着色 1 4 4 2" xfId="2622"/>
    <cellStyle name="60% - 着色 1 4 5" xfId="2623"/>
    <cellStyle name="60% - 着色 1 5" xfId="2624"/>
    <cellStyle name="60% - 着色 1 5 2" xfId="2625"/>
    <cellStyle name="60% - 着色 1 5 2 2" xfId="2626"/>
    <cellStyle name="60% - 着色 1 5 3" xfId="2627"/>
    <cellStyle name="60% - 着色 1 6" xfId="2628"/>
    <cellStyle name="60% - 着色 1 6 2" xfId="2629"/>
    <cellStyle name="60% - 着色 1 7" xfId="2630"/>
    <cellStyle name="60% - 着色 1 7 2" xfId="2631"/>
    <cellStyle name="60% - 着色 1 8" xfId="2632"/>
    <cellStyle name="60% - 着色 1 8 2" xfId="2633"/>
    <cellStyle name="60% - 着色 1 9" xfId="2634"/>
    <cellStyle name="60% - 着色 2" xfId="2635"/>
    <cellStyle name="60% - 着色 2 2" xfId="2636"/>
    <cellStyle name="60% - 着色 2 2 2" xfId="2637"/>
    <cellStyle name="60% - 着色 2 2 2 2" xfId="2638"/>
    <cellStyle name="60% - 着色 2 2 2 2 2" xfId="2639"/>
    <cellStyle name="60% - 着色 2 2 2 2 2 2" xfId="2640"/>
    <cellStyle name="60% - 着色 2 2 2 2 3" xfId="2641"/>
    <cellStyle name="60% - 着色 2 2 2 3" xfId="2642"/>
    <cellStyle name="60% - 着色 2 2 2 3 2" xfId="2643"/>
    <cellStyle name="60% - 着色 2 2 2 4" xfId="2644"/>
    <cellStyle name="60% - 着色 2 2 2 4 2" xfId="2645"/>
    <cellStyle name="60% - 着色 2 2 2 5" xfId="2646"/>
    <cellStyle name="60% - 着色 2 2 3" xfId="2647"/>
    <cellStyle name="60% - 着色 2 2 3 2" xfId="2648"/>
    <cellStyle name="60% - 着色 2 2 3 2 2" xfId="2649"/>
    <cellStyle name="60% - 着色 2 2 3 3" xfId="2650"/>
    <cellStyle name="60% - 着色 2 2 4" xfId="2651"/>
    <cellStyle name="60% - 着色 2 2 4 2" xfId="2652"/>
    <cellStyle name="60% - 着色 2 2 5" xfId="2653"/>
    <cellStyle name="60% - 着色 2 2 5 2" xfId="2654"/>
    <cellStyle name="60% - 着色 2 2 6" xfId="2655"/>
    <cellStyle name="60% - 着色 2 3" xfId="2656"/>
    <cellStyle name="60% - 着色 2 3 2" xfId="2657"/>
    <cellStyle name="60% - 着色 2 3 2 2" xfId="2658"/>
    <cellStyle name="60% - 着色 2 3 2 2 2" xfId="2659"/>
    <cellStyle name="60% - 着色 2 3 2 3" xfId="2660"/>
    <cellStyle name="60% - 着色 2 3 3" xfId="2661"/>
    <cellStyle name="60% - 着色 2 3 3 2" xfId="2662"/>
    <cellStyle name="60% - 着色 2 3 4" xfId="2663"/>
    <cellStyle name="60% - 着色 2 3 4 2" xfId="2664"/>
    <cellStyle name="60% - 着色 2 3 5" xfId="2665"/>
    <cellStyle name="60% - 着色 2 4" xfId="2666"/>
    <cellStyle name="60% - 着色 2 4 2" xfId="2667"/>
    <cellStyle name="60% - 着色 2 4 2 2" xfId="2668"/>
    <cellStyle name="60% - 着色 2 4 2 2 2" xfId="2669"/>
    <cellStyle name="60% - 着色 2 4 2 3" xfId="2670"/>
    <cellStyle name="60% - 着色 2 4 3" xfId="2671"/>
    <cellStyle name="60% - 着色 2 4 3 2" xfId="2672"/>
    <cellStyle name="60% - 着色 2 4 4" xfId="2673"/>
    <cellStyle name="60% - 着色 2 4 4 2" xfId="2674"/>
    <cellStyle name="60% - 着色 2 4 5" xfId="2675"/>
    <cellStyle name="60% - 着色 2 5" xfId="2676"/>
    <cellStyle name="60% - 着色 2 5 2" xfId="2677"/>
    <cellStyle name="60% - 着色 2 5 2 2" xfId="2678"/>
    <cellStyle name="60% - 着色 2 5 3" xfId="2679"/>
    <cellStyle name="60% - 着色 2 6" xfId="2680"/>
    <cellStyle name="60% - 着色 2 6 2" xfId="2681"/>
    <cellStyle name="60% - 着色 2 7" xfId="2682"/>
    <cellStyle name="60% - 着色 2 7 2" xfId="2683"/>
    <cellStyle name="60% - 着色 2 8" xfId="2684"/>
    <cellStyle name="60% - 着色 2 8 2" xfId="2685"/>
    <cellStyle name="60% - 着色 2 9" xfId="2686"/>
    <cellStyle name="60% - 着色 3" xfId="2687"/>
    <cellStyle name="60% - 着色 3 2" xfId="2688"/>
    <cellStyle name="60% - 着色 3 2 2" xfId="2689"/>
    <cellStyle name="60% - 着色 3 2 2 2" xfId="2690"/>
    <cellStyle name="60% - 着色 3 2 2 2 2" xfId="2691"/>
    <cellStyle name="60% - 着色 3 2 2 2 2 2" xfId="2692"/>
    <cellStyle name="60% - 着色 3 2 2 2 3" xfId="2693"/>
    <cellStyle name="60% - 着色 3 2 2 3" xfId="2694"/>
    <cellStyle name="60% - 着色 3 2 2 3 2" xfId="2695"/>
    <cellStyle name="60% - 着色 3 2 2 4" xfId="2696"/>
    <cellStyle name="60% - 着色 3 2 2 4 2" xfId="2697"/>
    <cellStyle name="60% - 着色 3 2 2 5" xfId="2698"/>
    <cellStyle name="60% - 着色 3 2 3" xfId="2699"/>
    <cellStyle name="60% - 着色 3 2 3 2" xfId="2700"/>
    <cellStyle name="60% - 着色 3 2 3 2 2" xfId="2701"/>
    <cellStyle name="60% - 着色 3 2 3 3" xfId="2702"/>
    <cellStyle name="60% - 着色 3 2 4" xfId="2703"/>
    <cellStyle name="60% - 着色 3 2 4 2" xfId="2704"/>
    <cellStyle name="60% - 着色 3 2 5" xfId="2705"/>
    <cellStyle name="60% - 着色 3 2 5 2" xfId="2706"/>
    <cellStyle name="60% - 着色 3 2 6" xfId="2707"/>
    <cellStyle name="60% - 着色 3 3" xfId="2708"/>
    <cellStyle name="60% - 着色 3 3 2" xfId="2709"/>
    <cellStyle name="60% - 着色 3 3 2 2" xfId="2710"/>
    <cellStyle name="60% - 着色 3 3 2 2 2" xfId="2711"/>
    <cellStyle name="60% - 着色 3 3 2 3" xfId="2712"/>
    <cellStyle name="60% - 着色 3 3 3" xfId="2713"/>
    <cellStyle name="60% - 着色 3 3 3 2" xfId="2714"/>
    <cellStyle name="60% - 着色 3 3 4" xfId="2715"/>
    <cellStyle name="60% - 着色 3 3 4 2" xfId="2716"/>
    <cellStyle name="60% - 着色 3 3 5" xfId="2717"/>
    <cellStyle name="60% - 着色 3 4" xfId="2718"/>
    <cellStyle name="60% - 着色 3 4 2" xfId="2719"/>
    <cellStyle name="60% - 着色 3 4 2 2" xfId="2720"/>
    <cellStyle name="60% - 着色 3 4 2 2 2" xfId="2721"/>
    <cellStyle name="60% - 着色 3 4 2 3" xfId="2722"/>
    <cellStyle name="60% - 着色 3 4 3" xfId="2723"/>
    <cellStyle name="60% - 着色 3 4 3 2" xfId="2724"/>
    <cellStyle name="60% - 着色 3 4 4" xfId="2725"/>
    <cellStyle name="60% - 着色 3 4 4 2" xfId="2726"/>
    <cellStyle name="60% - 着色 3 4 5" xfId="2727"/>
    <cellStyle name="60% - 着色 3 5" xfId="2728"/>
    <cellStyle name="60% - 着色 3 5 2" xfId="2729"/>
    <cellStyle name="60% - 着色 3 5 2 2" xfId="2730"/>
    <cellStyle name="60% - 着色 3 5 3" xfId="2731"/>
    <cellStyle name="60% - 着色 3 6" xfId="2732"/>
    <cellStyle name="60% - 着色 3 6 2" xfId="2733"/>
    <cellStyle name="60% - 着色 3 7" xfId="2734"/>
    <cellStyle name="60% - 着色 3 7 2" xfId="2735"/>
    <cellStyle name="60% - 着色 3 8" xfId="2736"/>
    <cellStyle name="60% - 着色 3 8 2" xfId="2737"/>
    <cellStyle name="60% - 着色 3 9" xfId="2738"/>
    <cellStyle name="60% - 着色 4" xfId="2739"/>
    <cellStyle name="60% - 着色 4 2" xfId="2740"/>
    <cellStyle name="60% - 着色 4 2 2" xfId="2741"/>
    <cellStyle name="60% - 着色 4 2 2 2" xfId="2742"/>
    <cellStyle name="60% - 着色 4 2 2 2 2" xfId="2743"/>
    <cellStyle name="60% - 着色 4 2 2 2 2 2" xfId="2744"/>
    <cellStyle name="60% - 着色 4 2 2 2 3" xfId="2745"/>
    <cellStyle name="60% - 着色 4 2 2 3" xfId="2746"/>
    <cellStyle name="60% - 着色 4 2 2 3 2" xfId="2747"/>
    <cellStyle name="60% - 着色 4 2 2 4" xfId="2748"/>
    <cellStyle name="60% - 着色 4 2 2 4 2" xfId="2749"/>
    <cellStyle name="60% - 着色 4 2 2 5" xfId="2750"/>
    <cellStyle name="60% - 着色 4 2 3" xfId="2751"/>
    <cellStyle name="60% - 着色 4 2 3 2" xfId="2752"/>
    <cellStyle name="60% - 着色 4 2 3 2 2" xfId="2753"/>
    <cellStyle name="60% - 着色 4 2 3 3" xfId="2754"/>
    <cellStyle name="60% - 着色 4 2 4" xfId="2755"/>
    <cellStyle name="60% - 着色 4 2 4 2" xfId="2756"/>
    <cellStyle name="60% - 着色 4 2 5" xfId="2757"/>
    <cellStyle name="60% - 着色 4 2 5 2" xfId="2758"/>
    <cellStyle name="60% - 着色 4 2 6" xfId="2759"/>
    <cellStyle name="60% - 着色 4 3" xfId="2760"/>
    <cellStyle name="60% - 着色 4 3 2" xfId="2761"/>
    <cellStyle name="60% - 着色 4 3 2 2" xfId="2762"/>
    <cellStyle name="60% - 着色 4 3 2 2 2" xfId="2763"/>
    <cellStyle name="60% - 着色 4 3 2 3" xfId="2764"/>
    <cellStyle name="60% - 着色 4 3 3" xfId="2765"/>
    <cellStyle name="60% - 着色 4 3 3 2" xfId="2766"/>
    <cellStyle name="60% - 着色 4 3 4" xfId="2767"/>
    <cellStyle name="60% - 着色 4 3 4 2" xfId="2768"/>
    <cellStyle name="60% - 着色 4 3 5" xfId="2769"/>
    <cellStyle name="60% - 着色 4 4" xfId="2770"/>
    <cellStyle name="60% - 着色 4 4 2" xfId="2771"/>
    <cellStyle name="60% - 着色 4 4 2 2" xfId="2772"/>
    <cellStyle name="60% - 着色 4 4 2 2 2" xfId="2773"/>
    <cellStyle name="60% - 着色 4 4 2 3" xfId="2774"/>
    <cellStyle name="60% - 着色 4 4 3" xfId="2775"/>
    <cellStyle name="60% - 着色 4 4 3 2" xfId="2776"/>
    <cellStyle name="60% - 着色 4 4 4" xfId="2777"/>
    <cellStyle name="60% - 着色 4 4 4 2" xfId="2778"/>
    <cellStyle name="60% - 着色 4 4 5" xfId="2779"/>
    <cellStyle name="60% - 着色 4 5" xfId="2780"/>
    <cellStyle name="60% - 着色 4 5 2" xfId="2781"/>
    <cellStyle name="60% - 着色 4 5 2 2" xfId="2782"/>
    <cellStyle name="60% - 着色 4 5 3" xfId="2783"/>
    <cellStyle name="60% - 着色 4 6" xfId="2784"/>
    <cellStyle name="60% - 着色 4 6 2" xfId="2785"/>
    <cellStyle name="60% - 着色 4 7" xfId="2786"/>
    <cellStyle name="60% - 着色 4 7 2" xfId="2787"/>
    <cellStyle name="60% - 着色 4 8" xfId="2788"/>
    <cellStyle name="60% - 着色 4 8 2" xfId="2789"/>
    <cellStyle name="60% - 着色 4 9" xfId="2790"/>
    <cellStyle name="60% - 着色 5" xfId="2791"/>
    <cellStyle name="60% - 着色 5 2" xfId="2792"/>
    <cellStyle name="60% - 着色 5 2 2" xfId="2793"/>
    <cellStyle name="60% - 着色 5 2 2 2" xfId="2794"/>
    <cellStyle name="60% - 着色 5 2 2 2 2" xfId="2795"/>
    <cellStyle name="60% - 着色 5 2 2 2 2 2" xfId="2796"/>
    <cellStyle name="60% - 着色 5 2 2 2 3" xfId="2797"/>
    <cellStyle name="60% - 着色 5 2 2 3" xfId="2798"/>
    <cellStyle name="60% - 着色 5 2 2 3 2" xfId="2799"/>
    <cellStyle name="60% - 着色 5 2 2 4" xfId="2800"/>
    <cellStyle name="60% - 着色 5 2 2 4 2" xfId="2801"/>
    <cellStyle name="60% - 着色 5 2 2 5" xfId="2802"/>
    <cellStyle name="60% - 着色 5 2 3" xfId="2803"/>
    <cellStyle name="60% - 着色 5 2 3 2" xfId="2804"/>
    <cellStyle name="60% - 着色 5 2 3 2 2" xfId="2805"/>
    <cellStyle name="60% - 着色 5 2 3 3" xfId="2806"/>
    <cellStyle name="60% - 着色 5 2 4" xfId="2807"/>
    <cellStyle name="60% - 着色 5 2 4 2" xfId="2808"/>
    <cellStyle name="60% - 着色 5 2 5" xfId="2809"/>
    <cellStyle name="60% - 着色 5 2 5 2" xfId="2810"/>
    <cellStyle name="60% - 着色 5 2 6" xfId="2811"/>
    <cellStyle name="60% - 着色 5 3" xfId="2812"/>
    <cellStyle name="60% - 着色 5 3 2" xfId="2813"/>
    <cellStyle name="60% - 着色 5 3 2 2" xfId="2814"/>
    <cellStyle name="60% - 着色 5 3 2 2 2" xfId="2815"/>
    <cellStyle name="60% - 着色 5 3 2 3" xfId="2816"/>
    <cellStyle name="60% - 着色 5 3 3" xfId="2817"/>
    <cellStyle name="60% - 着色 5 3 3 2" xfId="2818"/>
    <cellStyle name="60% - 着色 5 3 4" xfId="2819"/>
    <cellStyle name="60% - 着色 5 3 4 2" xfId="2820"/>
    <cellStyle name="60% - 着色 5 3 5" xfId="2821"/>
    <cellStyle name="60% - 着色 5 4" xfId="2822"/>
    <cellStyle name="60% - 着色 5 4 2" xfId="2823"/>
    <cellStyle name="60% - 着色 5 4 2 2" xfId="2824"/>
    <cellStyle name="60% - 着色 5 4 2 2 2" xfId="2825"/>
    <cellStyle name="60% - 着色 5 4 2 3" xfId="2826"/>
    <cellStyle name="60% - 着色 5 4 3" xfId="2827"/>
    <cellStyle name="60% - 着色 5 4 3 2" xfId="2828"/>
    <cellStyle name="60% - 着色 5 4 4" xfId="2829"/>
    <cellStyle name="60% - 着色 5 4 4 2" xfId="2830"/>
    <cellStyle name="60% - 着色 5 4 5" xfId="2831"/>
    <cellStyle name="60% - 着色 5 5" xfId="2832"/>
    <cellStyle name="60% - 着色 5 5 2" xfId="2833"/>
    <cellStyle name="60% - 着色 5 5 2 2" xfId="2834"/>
    <cellStyle name="60% - 着色 5 5 3" xfId="2835"/>
    <cellStyle name="60% - 着色 5 6" xfId="2836"/>
    <cellStyle name="60% - 着色 5 6 2" xfId="2837"/>
    <cellStyle name="60% - 着色 5 7" xfId="2838"/>
    <cellStyle name="60% - 着色 5 7 2" xfId="2839"/>
    <cellStyle name="60% - 着色 5 8" xfId="2840"/>
    <cellStyle name="60% - 着色 5 8 2" xfId="2841"/>
    <cellStyle name="60% - 着色 5 9" xfId="2842"/>
    <cellStyle name="60% - 着色 6" xfId="2843"/>
    <cellStyle name="60% - 着色 6 2" xfId="2844"/>
    <cellStyle name="60% - 着色 6 2 2" xfId="2845"/>
    <cellStyle name="60% - 着色 6 2 2 2" xfId="2846"/>
    <cellStyle name="60% - 着色 6 2 2 2 2" xfId="2847"/>
    <cellStyle name="60% - 着色 6 2 2 2 2 2" xfId="2848"/>
    <cellStyle name="60% - 着色 6 2 2 2 3" xfId="2849"/>
    <cellStyle name="60% - 着色 6 2 2 3" xfId="2850"/>
    <cellStyle name="60% - 着色 6 2 2 3 2" xfId="2851"/>
    <cellStyle name="60% - 着色 6 2 2 4" xfId="2852"/>
    <cellStyle name="60% - 着色 6 2 2 4 2" xfId="2853"/>
    <cellStyle name="60% - 着色 6 2 2 5" xfId="2854"/>
    <cellStyle name="60% - 着色 6 2 3" xfId="2855"/>
    <cellStyle name="60% - 着色 6 2 3 2" xfId="2856"/>
    <cellStyle name="60% - 着色 6 2 3 2 2" xfId="2857"/>
    <cellStyle name="60% - 着色 6 2 3 3" xfId="2858"/>
    <cellStyle name="60% - 着色 6 2 4" xfId="2859"/>
    <cellStyle name="60% - 着色 6 2 4 2" xfId="2860"/>
    <cellStyle name="60% - 着色 6 2 5" xfId="2861"/>
    <cellStyle name="60% - 着色 6 2 5 2" xfId="2862"/>
    <cellStyle name="60% - 着色 6 2 6" xfId="2863"/>
    <cellStyle name="60% - 着色 6 3" xfId="2864"/>
    <cellStyle name="60% - 着色 6 3 2" xfId="2865"/>
    <cellStyle name="60% - 着色 6 3 2 2" xfId="2866"/>
    <cellStyle name="60% - 着色 6 3 2 2 2" xfId="2867"/>
    <cellStyle name="60% - 着色 6 3 2 3" xfId="2868"/>
    <cellStyle name="60% - 着色 6 3 3" xfId="2869"/>
    <cellStyle name="60% - 着色 6 3 3 2" xfId="2870"/>
    <cellStyle name="60% - 着色 6 3 4" xfId="2871"/>
    <cellStyle name="60% - 着色 6 3 4 2" xfId="2872"/>
    <cellStyle name="60% - 着色 6 3 5" xfId="2873"/>
    <cellStyle name="60% - 着色 6 4" xfId="2874"/>
    <cellStyle name="60% - 着色 6 4 2" xfId="2875"/>
    <cellStyle name="60% - 着色 6 4 2 2" xfId="2876"/>
    <cellStyle name="60% - 着色 6 4 2 2 2" xfId="2877"/>
    <cellStyle name="60% - 着色 6 4 2 3" xfId="2878"/>
    <cellStyle name="60% - 着色 6 4 3" xfId="2879"/>
    <cellStyle name="60% - 着色 6 4 3 2" xfId="2880"/>
    <cellStyle name="60% - 着色 6 4 4" xfId="2881"/>
    <cellStyle name="60% - 着色 6 4 4 2" xfId="2882"/>
    <cellStyle name="60% - 着色 6 4 5" xfId="2883"/>
    <cellStyle name="60% - 着色 6 5" xfId="2884"/>
    <cellStyle name="60% - 着色 6 5 2" xfId="2885"/>
    <cellStyle name="60% - 着色 6 5 2 2" xfId="2886"/>
    <cellStyle name="60% - 着色 6 5 3" xfId="2887"/>
    <cellStyle name="60% - 着色 6 6" xfId="2888"/>
    <cellStyle name="60% - 着色 6 6 2" xfId="2889"/>
    <cellStyle name="60% - 着色 6 7" xfId="2890"/>
    <cellStyle name="60% - 着色 6 7 2" xfId="2891"/>
    <cellStyle name="60% - 着色 6 8" xfId="2892"/>
    <cellStyle name="60% - 着色 6 8 2" xfId="2893"/>
    <cellStyle name="60% - 着色 6 9" xfId="2894"/>
    <cellStyle name="Normal" xfId="8893"/>
    <cellStyle name="Normal 2" xfId="8945"/>
    <cellStyle name="RowLevel_1" xfId="2895"/>
    <cellStyle name="百分比 2" xfId="2896"/>
    <cellStyle name="百分比 2 10" xfId="2897"/>
    <cellStyle name="百分比 2 10 2" xfId="2898"/>
    <cellStyle name="百分比 2 11" xfId="2899"/>
    <cellStyle name="百分比 2 2" xfId="2900"/>
    <cellStyle name="百分比 2 2 2" xfId="2901"/>
    <cellStyle name="百分比 2 2 2 2" xfId="2902"/>
    <cellStyle name="百分比 2 2 2 2 2" xfId="2903"/>
    <cellStyle name="百分比 2 2 2 2 2 2" xfId="2904"/>
    <cellStyle name="百分比 2 2 2 2 3" xfId="2905"/>
    <cellStyle name="百分比 2 2 2 3" xfId="2906"/>
    <cellStyle name="百分比 2 2 2 3 2" xfId="2907"/>
    <cellStyle name="百分比 2 2 2 4" xfId="2908"/>
    <cellStyle name="百分比 2 2 2 4 2" xfId="2909"/>
    <cellStyle name="百分比 2 2 2 5" xfId="2910"/>
    <cellStyle name="百分比 2 2 2 6" xfId="9167"/>
    <cellStyle name="百分比 2 2 3" xfId="2911"/>
    <cellStyle name="百分比 2 2 3 2" xfId="2912"/>
    <cellStyle name="百分比 2 2 3 2 2" xfId="2913"/>
    <cellStyle name="百分比 2 2 3 3" xfId="2914"/>
    <cellStyle name="百分比 2 2 4" xfId="2915"/>
    <cellStyle name="百分比 2 2 4 2" xfId="2916"/>
    <cellStyle name="百分比 2 2 5" xfId="2917"/>
    <cellStyle name="百分比 2 2 5 2" xfId="2918"/>
    <cellStyle name="百分比 2 2 6" xfId="2919"/>
    <cellStyle name="百分比 2 3" xfId="2920"/>
    <cellStyle name="百分比 2 3 2" xfId="2921"/>
    <cellStyle name="百分比 2 3 2 2" xfId="2922"/>
    <cellStyle name="百分比 2 3 2 2 2" xfId="2923"/>
    <cellStyle name="百分比 2 3 2 3" xfId="2924"/>
    <cellStyle name="百分比 2 3 3" xfId="2925"/>
    <cellStyle name="百分比 2 3 3 2" xfId="2926"/>
    <cellStyle name="百分比 2 3 4" xfId="2927"/>
    <cellStyle name="百分比 2 3 4 2" xfId="2928"/>
    <cellStyle name="百分比 2 3 5" xfId="2929"/>
    <cellStyle name="百分比 2 3 6" xfId="9165"/>
    <cellStyle name="百分比 2 4" xfId="2930"/>
    <cellStyle name="百分比 2 4 2" xfId="2931"/>
    <cellStyle name="百分比 2 4 2 2" xfId="2932"/>
    <cellStyle name="百分比 2 4 2 2 2" xfId="2933"/>
    <cellStyle name="百分比 2 4 2 3" xfId="2934"/>
    <cellStyle name="百分比 2 4 3" xfId="2935"/>
    <cellStyle name="百分比 2 4 3 2" xfId="2936"/>
    <cellStyle name="百分比 2 4 4" xfId="2937"/>
    <cellStyle name="百分比 2 4 4 2" xfId="2938"/>
    <cellStyle name="百分比 2 4 5" xfId="2939"/>
    <cellStyle name="百分比 2 5" xfId="2940"/>
    <cellStyle name="百分比 2 5 2" xfId="2941"/>
    <cellStyle name="百分比 2 5 2 2" xfId="2942"/>
    <cellStyle name="百分比 2 5 2 2 2" xfId="2943"/>
    <cellStyle name="百分比 2 5 2 3" xfId="2944"/>
    <cellStyle name="百分比 2 5 2 4" xfId="2945"/>
    <cellStyle name="百分比 2 5 3" xfId="2946"/>
    <cellStyle name="百分比 2 5 3 2" xfId="2947"/>
    <cellStyle name="百分比 2 5 4" xfId="2948"/>
    <cellStyle name="百分比 2 5 4 2" xfId="2949"/>
    <cellStyle name="百分比 2 5 5" xfId="2950"/>
    <cellStyle name="百分比 2 5 6" xfId="2951"/>
    <cellStyle name="百分比 2 6" xfId="2952"/>
    <cellStyle name="百分比 2 6 2" xfId="2953"/>
    <cellStyle name="百分比 2 6 2 2" xfId="2954"/>
    <cellStyle name="百分比 2 6 2 2 2" xfId="2955"/>
    <cellStyle name="百分比 2 6 2 3" xfId="2956"/>
    <cellStyle name="百分比 2 6 3" xfId="2957"/>
    <cellStyle name="百分比 2 6 3 2" xfId="2958"/>
    <cellStyle name="百分比 2 6 4" xfId="2959"/>
    <cellStyle name="百分比 2 6 4 2" xfId="2960"/>
    <cellStyle name="百分比 2 6 5" xfId="2961"/>
    <cellStyle name="百分比 2 7" xfId="2962"/>
    <cellStyle name="百分比 2 7 2" xfId="2963"/>
    <cellStyle name="百分比 2 7 2 2" xfId="2964"/>
    <cellStyle name="百分比 2 7 3" xfId="2965"/>
    <cellStyle name="百分比 2 8" xfId="2966"/>
    <cellStyle name="百分比 2 8 2" xfId="2967"/>
    <cellStyle name="百分比 2 9" xfId="2968"/>
    <cellStyle name="百分比 2 9 2" xfId="2969"/>
    <cellStyle name="百分比 3" xfId="2970"/>
    <cellStyle name="百分比 3 10" xfId="2971"/>
    <cellStyle name="百分比 3 11" xfId="9151"/>
    <cellStyle name="百分比 3 2" xfId="2972"/>
    <cellStyle name="百分比 3 2 2" xfId="2973"/>
    <cellStyle name="百分比 3 2 2 2" xfId="2974"/>
    <cellStyle name="百分比 3 2 2 2 2" xfId="2975"/>
    <cellStyle name="百分比 3 2 2 2 2 2" xfId="2976"/>
    <cellStyle name="百分比 3 2 2 2 3" xfId="2977"/>
    <cellStyle name="百分比 3 2 2 3" xfId="2978"/>
    <cellStyle name="百分比 3 2 2 3 2" xfId="2979"/>
    <cellStyle name="百分比 3 2 2 4" xfId="2980"/>
    <cellStyle name="百分比 3 2 2 4 2" xfId="2981"/>
    <cellStyle name="百分比 3 2 2 5" xfId="2982"/>
    <cellStyle name="百分比 3 2 3" xfId="2983"/>
    <cellStyle name="百分比 3 2 3 2" xfId="2984"/>
    <cellStyle name="百分比 3 2 3 2 2" xfId="2985"/>
    <cellStyle name="百分比 3 2 3 3" xfId="2986"/>
    <cellStyle name="百分比 3 2 4" xfId="2987"/>
    <cellStyle name="百分比 3 2 4 2" xfId="2988"/>
    <cellStyle name="百分比 3 2 5" xfId="2989"/>
    <cellStyle name="百分比 3 2 5 2" xfId="2990"/>
    <cellStyle name="百分比 3 2 6" xfId="2991"/>
    <cellStyle name="百分比 3 2 7" xfId="9163"/>
    <cellStyle name="百分比 3 3" xfId="2992"/>
    <cellStyle name="百分比 3 3 2" xfId="2993"/>
    <cellStyle name="百分比 3 3 2 2" xfId="2994"/>
    <cellStyle name="百分比 3 3 2 2 2" xfId="2995"/>
    <cellStyle name="百分比 3 3 2 3" xfId="2996"/>
    <cellStyle name="百分比 3 3 3" xfId="2997"/>
    <cellStyle name="百分比 3 3 3 2" xfId="2998"/>
    <cellStyle name="百分比 3 3 4" xfId="2999"/>
    <cellStyle name="百分比 3 3 4 2" xfId="3000"/>
    <cellStyle name="百分比 3 3 5" xfId="3001"/>
    <cellStyle name="百分比 3 4" xfId="3002"/>
    <cellStyle name="百分比 3 4 2" xfId="3003"/>
    <cellStyle name="百分比 3 4 2 2" xfId="3004"/>
    <cellStyle name="百分比 3 4 2 2 2" xfId="3005"/>
    <cellStyle name="百分比 3 4 2 3" xfId="3006"/>
    <cellStyle name="百分比 3 4 3" xfId="3007"/>
    <cellStyle name="百分比 3 4 3 2" xfId="3008"/>
    <cellStyle name="百分比 3 4 4" xfId="3009"/>
    <cellStyle name="百分比 3 4 4 2" xfId="3010"/>
    <cellStyle name="百分比 3 4 5" xfId="3011"/>
    <cellStyle name="百分比 3 5" xfId="3012"/>
    <cellStyle name="百分比 3 5 2" xfId="3013"/>
    <cellStyle name="百分比 3 5 2 2" xfId="3014"/>
    <cellStyle name="百分比 3 5 2 2 2" xfId="3015"/>
    <cellStyle name="百分比 3 5 2 3" xfId="3016"/>
    <cellStyle name="百分比 3 5 3" xfId="3017"/>
    <cellStyle name="百分比 3 5 3 2" xfId="3018"/>
    <cellStyle name="百分比 3 5 4" xfId="3019"/>
    <cellStyle name="百分比 3 5 4 2" xfId="3020"/>
    <cellStyle name="百分比 3 5 5" xfId="3021"/>
    <cellStyle name="百分比 3 6" xfId="3022"/>
    <cellStyle name="百分比 3 6 2" xfId="3023"/>
    <cellStyle name="百分比 3 6 2 2" xfId="3024"/>
    <cellStyle name="百分比 3 6 3" xfId="3025"/>
    <cellStyle name="百分比 3 7" xfId="3026"/>
    <cellStyle name="百分比 3 7 2" xfId="3027"/>
    <cellStyle name="百分比 3 8" xfId="3028"/>
    <cellStyle name="百分比 3 8 2" xfId="3029"/>
    <cellStyle name="百分比 3 9" xfId="3030"/>
    <cellStyle name="百分比 3 9 2" xfId="3031"/>
    <cellStyle name="百分比 4" xfId="3032"/>
    <cellStyle name="百分比 4 2" xfId="3033"/>
    <cellStyle name="百分比 4 2 2" xfId="3034"/>
    <cellStyle name="百分比 4 2 2 2" xfId="3035"/>
    <cellStyle name="百分比 4 2 2 2 2" xfId="3036"/>
    <cellStyle name="百分比 4 2 2 3" xfId="3037"/>
    <cellStyle name="百分比 4 2 3" xfId="3038"/>
    <cellStyle name="百分比 4 2 3 2" xfId="3039"/>
    <cellStyle name="百分比 4 2 4" xfId="3040"/>
    <cellStyle name="百分比 4 2 4 2" xfId="3041"/>
    <cellStyle name="百分比 4 2 5" xfId="3042"/>
    <cellStyle name="百分比 4 3" xfId="3043"/>
    <cellStyle name="百分比 4 3 2" xfId="3044"/>
    <cellStyle name="百分比 4 3 2 2" xfId="3045"/>
    <cellStyle name="百分比 4 3 3" xfId="3046"/>
    <cellStyle name="百分比 4 4" xfId="3047"/>
    <cellStyle name="百分比 4 4 2" xfId="3048"/>
    <cellStyle name="百分比 4 5" xfId="3049"/>
    <cellStyle name="百分比 4 5 2" xfId="3050"/>
    <cellStyle name="百分比 4 6" xfId="3051"/>
    <cellStyle name="百分比 5" xfId="3052"/>
    <cellStyle name="百分比 5 2" xfId="3053"/>
    <cellStyle name="百分比 5 2 2" xfId="3054"/>
    <cellStyle name="百分比 5 2 2 2" xfId="3055"/>
    <cellStyle name="百分比 5 2 2 2 2" xfId="3056"/>
    <cellStyle name="百分比 5 2 2 3" xfId="3057"/>
    <cellStyle name="百分比 5 2 3" xfId="3058"/>
    <cellStyle name="百分比 5 2 3 2" xfId="3059"/>
    <cellStyle name="百分比 5 2 4" xfId="3060"/>
    <cellStyle name="百分比 5 2 4 2" xfId="3061"/>
    <cellStyle name="百分比 5 2 5" xfId="3062"/>
    <cellStyle name="百分比 5 3" xfId="3063"/>
    <cellStyle name="百分比 5 3 2" xfId="3064"/>
    <cellStyle name="百分比 5 3 2 2" xfId="3065"/>
    <cellStyle name="百分比 5 3 3" xfId="3066"/>
    <cellStyle name="百分比 5 4" xfId="3067"/>
    <cellStyle name="百分比 5 4 2" xfId="3068"/>
    <cellStyle name="百分比 5 5" xfId="3069"/>
    <cellStyle name="百分比 5 5 2" xfId="3070"/>
    <cellStyle name="百分比 5 6" xfId="3071"/>
    <cellStyle name="百分比 6" xfId="3072"/>
    <cellStyle name="百分比 6 2" xfId="3073"/>
    <cellStyle name="百分比 6 2 2" xfId="3074"/>
    <cellStyle name="百分比 6 2 2 2" xfId="3075"/>
    <cellStyle name="百分比 6 2 3" xfId="3076"/>
    <cellStyle name="百分比 6 2 4" xfId="3077"/>
    <cellStyle name="百分比 6 3" xfId="3078"/>
    <cellStyle name="百分比 6 3 2" xfId="3079"/>
    <cellStyle name="百分比 6 4" xfId="3080"/>
    <cellStyle name="百分比 6 4 2" xfId="3081"/>
    <cellStyle name="百分比 6 5" xfId="3082"/>
    <cellStyle name="百分比 6 6" xfId="3083"/>
    <cellStyle name="百分比 7" xfId="3084"/>
    <cellStyle name="百分比 7 2" xfId="3085"/>
    <cellStyle name="百分比 7 2 2" xfId="3086"/>
    <cellStyle name="百分比 7 2 2 2" xfId="3087"/>
    <cellStyle name="百分比 7 2 3" xfId="3088"/>
    <cellStyle name="百分比 7 3" xfId="3089"/>
    <cellStyle name="百分比 7 3 2" xfId="3090"/>
    <cellStyle name="百分比 7 4" xfId="3091"/>
    <cellStyle name="百分比 7 4 2" xfId="3092"/>
    <cellStyle name="百分比 7 5" xfId="3093"/>
    <cellStyle name="百分比 8" xfId="3094"/>
    <cellStyle name="百分比 8 2" xfId="3095"/>
    <cellStyle name="百分比 8 2 2" xfId="3096"/>
    <cellStyle name="百分比 8 3" xfId="3097"/>
    <cellStyle name="百分比 9" xfId="3098"/>
    <cellStyle name="百分比 9 2" xfId="3099"/>
    <cellStyle name="标题 1 2" xfId="3100"/>
    <cellStyle name="标题 1 2 2" xfId="3101"/>
    <cellStyle name="标题 1 2 2 2" xfId="3102"/>
    <cellStyle name="标题 1 2 2 2 2" xfId="3103"/>
    <cellStyle name="标题 1 2 2 2 2 2" xfId="3104"/>
    <cellStyle name="标题 1 2 2 2 3" xfId="3105"/>
    <cellStyle name="标题 1 2 2 3" xfId="3106"/>
    <cellStyle name="标题 1 2 2 3 2" xfId="3107"/>
    <cellStyle name="标题 1 2 2 4" xfId="3108"/>
    <cellStyle name="标题 1 2 2 4 2" xfId="3109"/>
    <cellStyle name="标题 1 2 2 5" xfId="3110"/>
    <cellStyle name="标题 1 2 2 6" xfId="8703"/>
    <cellStyle name="标题 1 2 3" xfId="3111"/>
    <cellStyle name="标题 1 2 3 2" xfId="3112"/>
    <cellStyle name="标题 1 2 3 2 2" xfId="3113"/>
    <cellStyle name="标题 1 2 3 3" xfId="3114"/>
    <cellStyle name="标题 1 2 4" xfId="3115"/>
    <cellStyle name="标题 1 2 4 2" xfId="3116"/>
    <cellStyle name="标题 1 2 5" xfId="3117"/>
    <cellStyle name="标题 1 2 5 2" xfId="3118"/>
    <cellStyle name="标题 1 2 6" xfId="3119"/>
    <cellStyle name="标题 1 2 7" xfId="8702"/>
    <cellStyle name="标题 1 2 8" xfId="8905"/>
    <cellStyle name="标题 1 2 9" xfId="8946"/>
    <cellStyle name="标题 1 3" xfId="3120"/>
    <cellStyle name="标题 1 3 2" xfId="3121"/>
    <cellStyle name="标题 1 3 2 2" xfId="3122"/>
    <cellStyle name="标题 1 3 2 2 2" xfId="3123"/>
    <cellStyle name="标题 1 3 2 2 2 2" xfId="3124"/>
    <cellStyle name="标题 1 3 2 2 3" xfId="3125"/>
    <cellStyle name="标题 1 3 2 3" xfId="3126"/>
    <cellStyle name="标题 1 3 2 3 2" xfId="3127"/>
    <cellStyle name="标题 1 3 2 4" xfId="3128"/>
    <cellStyle name="标题 1 3 2 4 2" xfId="3129"/>
    <cellStyle name="标题 1 3 2 5" xfId="3130"/>
    <cellStyle name="标题 1 3 2 6" xfId="8705"/>
    <cellStyle name="标题 1 3 3" xfId="3131"/>
    <cellStyle name="标题 1 3 3 2" xfId="3132"/>
    <cellStyle name="标题 1 3 3 2 2" xfId="3133"/>
    <cellStyle name="标题 1 3 3 3" xfId="3134"/>
    <cellStyle name="标题 1 3 4" xfId="3135"/>
    <cellStyle name="标题 1 3 4 2" xfId="3136"/>
    <cellStyle name="标题 1 3 5" xfId="3137"/>
    <cellStyle name="标题 1 3 5 2" xfId="3138"/>
    <cellStyle name="标题 1 3 6" xfId="3139"/>
    <cellStyle name="标题 1 3 7" xfId="8704"/>
    <cellStyle name="标题 1 4" xfId="3140"/>
    <cellStyle name="标题 1 4 2" xfId="3141"/>
    <cellStyle name="标题 1 4 2 2" xfId="3142"/>
    <cellStyle name="标题 1 4 2 2 2" xfId="3143"/>
    <cellStyle name="标题 1 4 2 2 2 2" xfId="3144"/>
    <cellStyle name="标题 1 4 2 2 3" xfId="3145"/>
    <cellStyle name="标题 1 4 2 3" xfId="3146"/>
    <cellStyle name="标题 1 4 2 3 2" xfId="3147"/>
    <cellStyle name="标题 1 4 2 4" xfId="3148"/>
    <cellStyle name="标题 1 4 2 4 2" xfId="3149"/>
    <cellStyle name="标题 1 4 2 5" xfId="3150"/>
    <cellStyle name="标题 1 4 2 6" xfId="8707"/>
    <cellStyle name="标题 1 4 3" xfId="3151"/>
    <cellStyle name="标题 1 4 3 2" xfId="3152"/>
    <cellStyle name="标题 1 4 3 2 2" xfId="3153"/>
    <cellStyle name="标题 1 4 3 3" xfId="3154"/>
    <cellStyle name="标题 1 4 4" xfId="3155"/>
    <cellStyle name="标题 1 4 4 2" xfId="3156"/>
    <cellStyle name="标题 1 4 5" xfId="3157"/>
    <cellStyle name="标题 1 4 5 2" xfId="3158"/>
    <cellStyle name="标题 1 4 6" xfId="3159"/>
    <cellStyle name="标题 1 4 7" xfId="8706"/>
    <cellStyle name="标题 1 5" xfId="3160"/>
    <cellStyle name="标题 1 5 2" xfId="3161"/>
    <cellStyle name="标题 1 5 2 2" xfId="3162"/>
    <cellStyle name="标题 1 5 2 2 2" xfId="3163"/>
    <cellStyle name="标题 1 5 2 3" xfId="3164"/>
    <cellStyle name="标题 1 5 3" xfId="3165"/>
    <cellStyle name="标题 1 5 3 2" xfId="3166"/>
    <cellStyle name="标题 1 5 4" xfId="3167"/>
    <cellStyle name="标题 1 5 4 2" xfId="3168"/>
    <cellStyle name="标题 1 5 5" xfId="3169"/>
    <cellStyle name="标题 1 6" xfId="3170"/>
    <cellStyle name="标题 1 6 2" xfId="3171"/>
    <cellStyle name="标题 1 6 2 2" xfId="3172"/>
    <cellStyle name="标题 1 6 2 2 2" xfId="3173"/>
    <cellStyle name="标题 1 6 2 3" xfId="3174"/>
    <cellStyle name="标题 1 6 3" xfId="3175"/>
    <cellStyle name="标题 1 6 3 2" xfId="3176"/>
    <cellStyle name="标题 1 6 4" xfId="3177"/>
    <cellStyle name="标题 1 6 4 2" xfId="3178"/>
    <cellStyle name="标题 1 6 5" xfId="3179"/>
    <cellStyle name="标题 2 2" xfId="3180"/>
    <cellStyle name="标题 2 2 2" xfId="3181"/>
    <cellStyle name="标题 2 2 2 2" xfId="3182"/>
    <cellStyle name="标题 2 2 2 2 2" xfId="3183"/>
    <cellStyle name="标题 2 2 2 2 2 2" xfId="3184"/>
    <cellStyle name="标题 2 2 2 2 3" xfId="3185"/>
    <cellStyle name="标题 2 2 2 3" xfId="3186"/>
    <cellStyle name="标题 2 2 2 3 2" xfId="3187"/>
    <cellStyle name="标题 2 2 2 4" xfId="3188"/>
    <cellStyle name="标题 2 2 2 4 2" xfId="3189"/>
    <cellStyle name="标题 2 2 2 5" xfId="3190"/>
    <cellStyle name="标题 2 2 2 6" xfId="8709"/>
    <cellStyle name="标题 2 2 3" xfId="3191"/>
    <cellStyle name="标题 2 2 3 2" xfId="3192"/>
    <cellStyle name="标题 2 2 3 2 2" xfId="3193"/>
    <cellStyle name="标题 2 2 3 3" xfId="3194"/>
    <cellStyle name="标题 2 2 4" xfId="3195"/>
    <cellStyle name="标题 2 2 4 2" xfId="3196"/>
    <cellStyle name="标题 2 2 5" xfId="3197"/>
    <cellStyle name="标题 2 2 5 2" xfId="3198"/>
    <cellStyle name="标题 2 2 6" xfId="3199"/>
    <cellStyle name="标题 2 2 7" xfId="8708"/>
    <cellStyle name="标题 2 2 8" xfId="8906"/>
    <cellStyle name="标题 2 2 9" xfId="8947"/>
    <cellStyle name="标题 2 3" xfId="3200"/>
    <cellStyle name="标题 2 3 2" xfId="3201"/>
    <cellStyle name="标题 2 3 2 2" xfId="3202"/>
    <cellStyle name="标题 2 3 2 2 2" xfId="3203"/>
    <cellStyle name="标题 2 3 2 2 2 2" xfId="3204"/>
    <cellStyle name="标题 2 3 2 2 3" xfId="3205"/>
    <cellStyle name="标题 2 3 2 3" xfId="3206"/>
    <cellStyle name="标题 2 3 2 3 2" xfId="3207"/>
    <cellStyle name="标题 2 3 2 4" xfId="3208"/>
    <cellStyle name="标题 2 3 2 4 2" xfId="3209"/>
    <cellStyle name="标题 2 3 2 5" xfId="3210"/>
    <cellStyle name="标题 2 3 2 6" xfId="8711"/>
    <cellStyle name="标题 2 3 3" xfId="3211"/>
    <cellStyle name="标题 2 3 3 2" xfId="3212"/>
    <cellStyle name="标题 2 3 3 2 2" xfId="3213"/>
    <cellStyle name="标题 2 3 3 3" xfId="3214"/>
    <cellStyle name="标题 2 3 4" xfId="3215"/>
    <cellStyle name="标题 2 3 4 2" xfId="3216"/>
    <cellStyle name="标题 2 3 5" xfId="3217"/>
    <cellStyle name="标题 2 3 5 2" xfId="3218"/>
    <cellStyle name="标题 2 3 6" xfId="3219"/>
    <cellStyle name="标题 2 3 7" xfId="8710"/>
    <cellStyle name="标题 2 4" xfId="3220"/>
    <cellStyle name="标题 2 4 2" xfId="3221"/>
    <cellStyle name="标题 2 4 2 2" xfId="3222"/>
    <cellStyle name="标题 2 4 2 2 2" xfId="3223"/>
    <cellStyle name="标题 2 4 2 2 2 2" xfId="3224"/>
    <cellStyle name="标题 2 4 2 2 3" xfId="3225"/>
    <cellStyle name="标题 2 4 2 3" xfId="3226"/>
    <cellStyle name="标题 2 4 2 3 2" xfId="3227"/>
    <cellStyle name="标题 2 4 2 4" xfId="3228"/>
    <cellStyle name="标题 2 4 2 4 2" xfId="3229"/>
    <cellStyle name="标题 2 4 2 5" xfId="3230"/>
    <cellStyle name="标题 2 4 2 6" xfId="8713"/>
    <cellStyle name="标题 2 4 3" xfId="3231"/>
    <cellStyle name="标题 2 4 3 2" xfId="3232"/>
    <cellStyle name="标题 2 4 3 2 2" xfId="3233"/>
    <cellStyle name="标题 2 4 3 3" xfId="3234"/>
    <cellStyle name="标题 2 4 4" xfId="3235"/>
    <cellStyle name="标题 2 4 4 2" xfId="3236"/>
    <cellStyle name="标题 2 4 5" xfId="3237"/>
    <cellStyle name="标题 2 4 5 2" xfId="3238"/>
    <cellStyle name="标题 2 4 6" xfId="3239"/>
    <cellStyle name="标题 2 4 7" xfId="8712"/>
    <cellStyle name="标题 2 5" xfId="3240"/>
    <cellStyle name="标题 2 5 2" xfId="3241"/>
    <cellStyle name="标题 2 5 2 2" xfId="3242"/>
    <cellStyle name="标题 2 5 2 2 2" xfId="3243"/>
    <cellStyle name="标题 2 5 2 3" xfId="3244"/>
    <cellStyle name="标题 2 5 3" xfId="3245"/>
    <cellStyle name="标题 2 5 3 2" xfId="3246"/>
    <cellStyle name="标题 2 5 4" xfId="3247"/>
    <cellStyle name="标题 2 5 4 2" xfId="3248"/>
    <cellStyle name="标题 2 5 5" xfId="3249"/>
    <cellStyle name="标题 2 6" xfId="3250"/>
    <cellStyle name="标题 2 6 2" xfId="3251"/>
    <cellStyle name="标题 2 6 2 2" xfId="3252"/>
    <cellStyle name="标题 2 6 2 2 2" xfId="3253"/>
    <cellStyle name="标题 2 6 2 3" xfId="3254"/>
    <cellStyle name="标题 2 6 3" xfId="3255"/>
    <cellStyle name="标题 2 6 3 2" xfId="3256"/>
    <cellStyle name="标题 2 6 4" xfId="3257"/>
    <cellStyle name="标题 2 6 4 2" xfId="3258"/>
    <cellStyle name="标题 2 6 5" xfId="3259"/>
    <cellStyle name="标题 3 2" xfId="3260"/>
    <cellStyle name="标题 3 2 2" xfId="3261"/>
    <cellStyle name="标题 3 2 2 2" xfId="3262"/>
    <cellStyle name="标题 3 2 2 2 2" xfId="3263"/>
    <cellStyle name="标题 3 2 2 2 2 2" xfId="3264"/>
    <cellStyle name="标题 3 2 2 2 3" xfId="3265"/>
    <cellStyle name="标题 3 2 2 3" xfId="3266"/>
    <cellStyle name="标题 3 2 2 3 2" xfId="3267"/>
    <cellStyle name="标题 3 2 2 4" xfId="3268"/>
    <cellStyle name="标题 3 2 2 4 2" xfId="3269"/>
    <cellStyle name="标题 3 2 2 5" xfId="3270"/>
    <cellStyle name="标题 3 2 2 6" xfId="8715"/>
    <cellStyle name="标题 3 2 3" xfId="3271"/>
    <cellStyle name="标题 3 2 3 2" xfId="3272"/>
    <cellStyle name="标题 3 2 3 2 2" xfId="3273"/>
    <cellStyle name="标题 3 2 3 3" xfId="3274"/>
    <cellStyle name="标题 3 2 4" xfId="3275"/>
    <cellStyle name="标题 3 2 4 2" xfId="3276"/>
    <cellStyle name="标题 3 2 5" xfId="3277"/>
    <cellStyle name="标题 3 2 5 2" xfId="3278"/>
    <cellStyle name="标题 3 2 6" xfId="3279"/>
    <cellStyle name="标题 3 2 7" xfId="8714"/>
    <cellStyle name="标题 3 2 8" xfId="8907"/>
    <cellStyle name="标题 3 2 9" xfId="8948"/>
    <cellStyle name="标题 3 3" xfId="3280"/>
    <cellStyle name="标题 3 3 2" xfId="3281"/>
    <cellStyle name="标题 3 3 2 2" xfId="3282"/>
    <cellStyle name="标题 3 3 2 2 2" xfId="3283"/>
    <cellStyle name="标题 3 3 2 2 2 2" xfId="3284"/>
    <cellStyle name="标题 3 3 2 2 3" xfId="3285"/>
    <cellStyle name="标题 3 3 2 3" xfId="3286"/>
    <cellStyle name="标题 3 3 2 3 2" xfId="3287"/>
    <cellStyle name="标题 3 3 2 4" xfId="3288"/>
    <cellStyle name="标题 3 3 2 4 2" xfId="3289"/>
    <cellStyle name="标题 3 3 2 5" xfId="3290"/>
    <cellStyle name="标题 3 3 2 6" xfId="8717"/>
    <cellStyle name="标题 3 3 3" xfId="3291"/>
    <cellStyle name="标题 3 3 3 2" xfId="3292"/>
    <cellStyle name="标题 3 3 3 2 2" xfId="3293"/>
    <cellStyle name="标题 3 3 3 3" xfId="3294"/>
    <cellStyle name="标题 3 3 4" xfId="3295"/>
    <cellStyle name="标题 3 3 4 2" xfId="3296"/>
    <cellStyle name="标题 3 3 5" xfId="3297"/>
    <cellStyle name="标题 3 3 5 2" xfId="3298"/>
    <cellStyle name="标题 3 3 6" xfId="3299"/>
    <cellStyle name="标题 3 3 7" xfId="8716"/>
    <cellStyle name="标题 3 4" xfId="3300"/>
    <cellStyle name="标题 3 4 2" xfId="3301"/>
    <cellStyle name="标题 3 4 2 2" xfId="3302"/>
    <cellStyle name="标题 3 4 2 2 2" xfId="3303"/>
    <cellStyle name="标题 3 4 2 2 2 2" xfId="3304"/>
    <cellStyle name="标题 3 4 2 2 3" xfId="3305"/>
    <cellStyle name="标题 3 4 2 3" xfId="3306"/>
    <cellStyle name="标题 3 4 2 3 2" xfId="3307"/>
    <cellStyle name="标题 3 4 2 4" xfId="3308"/>
    <cellStyle name="标题 3 4 2 4 2" xfId="3309"/>
    <cellStyle name="标题 3 4 2 5" xfId="3310"/>
    <cellStyle name="标题 3 4 2 6" xfId="8719"/>
    <cellStyle name="标题 3 4 3" xfId="3311"/>
    <cellStyle name="标题 3 4 3 2" xfId="3312"/>
    <cellStyle name="标题 3 4 3 2 2" xfId="3313"/>
    <cellStyle name="标题 3 4 3 3" xfId="3314"/>
    <cellStyle name="标题 3 4 4" xfId="3315"/>
    <cellStyle name="标题 3 4 4 2" xfId="3316"/>
    <cellStyle name="标题 3 4 5" xfId="3317"/>
    <cellStyle name="标题 3 4 5 2" xfId="3318"/>
    <cellStyle name="标题 3 4 6" xfId="3319"/>
    <cellStyle name="标题 3 4 7" xfId="8718"/>
    <cellStyle name="标题 3 5" xfId="3320"/>
    <cellStyle name="标题 3 5 2" xfId="3321"/>
    <cellStyle name="标题 3 5 2 2" xfId="3322"/>
    <cellStyle name="标题 3 5 2 2 2" xfId="3323"/>
    <cellStyle name="标题 3 5 2 3" xfId="3324"/>
    <cellStyle name="标题 3 5 3" xfId="3325"/>
    <cellStyle name="标题 3 5 3 2" xfId="3326"/>
    <cellStyle name="标题 3 5 4" xfId="3327"/>
    <cellStyle name="标题 3 5 4 2" xfId="3328"/>
    <cellStyle name="标题 3 5 5" xfId="3329"/>
    <cellStyle name="标题 3 6" xfId="3330"/>
    <cellStyle name="标题 3 6 2" xfId="3331"/>
    <cellStyle name="标题 3 6 2 2" xfId="3332"/>
    <cellStyle name="标题 3 6 2 2 2" xfId="3333"/>
    <cellStyle name="标题 3 6 2 3" xfId="3334"/>
    <cellStyle name="标题 3 6 3" xfId="3335"/>
    <cellStyle name="标题 3 6 3 2" xfId="3336"/>
    <cellStyle name="标题 3 6 4" xfId="3337"/>
    <cellStyle name="标题 3 6 4 2" xfId="3338"/>
    <cellStyle name="标题 3 6 5" xfId="3339"/>
    <cellStyle name="标题 4 2" xfId="3340"/>
    <cellStyle name="标题 4 2 2" xfId="3341"/>
    <cellStyle name="标题 4 2 2 2" xfId="3342"/>
    <cellStyle name="标题 4 2 2 2 2" xfId="3343"/>
    <cellStyle name="标题 4 2 2 2 2 2" xfId="3344"/>
    <cellStyle name="标题 4 2 2 2 3" xfId="3345"/>
    <cellStyle name="标题 4 2 2 3" xfId="3346"/>
    <cellStyle name="标题 4 2 2 3 2" xfId="3347"/>
    <cellStyle name="标题 4 2 2 4" xfId="3348"/>
    <cellStyle name="标题 4 2 2 4 2" xfId="3349"/>
    <cellStyle name="标题 4 2 2 5" xfId="3350"/>
    <cellStyle name="标题 4 2 2 6" xfId="8721"/>
    <cellStyle name="标题 4 2 3" xfId="3351"/>
    <cellStyle name="标题 4 2 3 2" xfId="3352"/>
    <cellStyle name="标题 4 2 3 2 2" xfId="3353"/>
    <cellStyle name="标题 4 2 3 3" xfId="3354"/>
    <cellStyle name="标题 4 2 4" xfId="3355"/>
    <cellStyle name="标题 4 2 4 2" xfId="3356"/>
    <cellStyle name="标题 4 2 5" xfId="3357"/>
    <cellStyle name="标题 4 2 5 2" xfId="3358"/>
    <cellStyle name="标题 4 2 6" xfId="3359"/>
    <cellStyle name="标题 4 2 7" xfId="8720"/>
    <cellStyle name="标题 4 2 8" xfId="8908"/>
    <cellStyle name="标题 4 2 9" xfId="8949"/>
    <cellStyle name="标题 4 3" xfId="3360"/>
    <cellStyle name="标题 4 3 2" xfId="3361"/>
    <cellStyle name="标题 4 3 2 2" xfId="3362"/>
    <cellStyle name="标题 4 3 2 2 2" xfId="3363"/>
    <cellStyle name="标题 4 3 2 2 2 2" xfId="3364"/>
    <cellStyle name="标题 4 3 2 2 3" xfId="3365"/>
    <cellStyle name="标题 4 3 2 3" xfId="3366"/>
    <cellStyle name="标题 4 3 2 3 2" xfId="3367"/>
    <cellStyle name="标题 4 3 2 4" xfId="3368"/>
    <cellStyle name="标题 4 3 2 4 2" xfId="3369"/>
    <cellStyle name="标题 4 3 2 5" xfId="3370"/>
    <cellStyle name="标题 4 3 2 6" xfId="8723"/>
    <cellStyle name="标题 4 3 3" xfId="3371"/>
    <cellStyle name="标题 4 3 3 2" xfId="3372"/>
    <cellStyle name="标题 4 3 3 2 2" xfId="3373"/>
    <cellStyle name="标题 4 3 3 3" xfId="3374"/>
    <cellStyle name="标题 4 3 4" xfId="3375"/>
    <cellStyle name="标题 4 3 4 2" xfId="3376"/>
    <cellStyle name="标题 4 3 5" xfId="3377"/>
    <cellStyle name="标题 4 3 5 2" xfId="3378"/>
    <cellStyle name="标题 4 3 6" xfId="3379"/>
    <cellStyle name="标题 4 3 7" xfId="8722"/>
    <cellStyle name="标题 4 4" xfId="3380"/>
    <cellStyle name="标题 4 4 2" xfId="3381"/>
    <cellStyle name="标题 4 4 2 2" xfId="3382"/>
    <cellStyle name="标题 4 4 2 2 2" xfId="3383"/>
    <cellStyle name="标题 4 4 2 2 2 2" xfId="3384"/>
    <cellStyle name="标题 4 4 2 2 3" xfId="3385"/>
    <cellStyle name="标题 4 4 2 3" xfId="3386"/>
    <cellStyle name="标题 4 4 2 3 2" xfId="3387"/>
    <cellStyle name="标题 4 4 2 4" xfId="3388"/>
    <cellStyle name="标题 4 4 2 4 2" xfId="3389"/>
    <cellStyle name="标题 4 4 2 5" xfId="3390"/>
    <cellStyle name="标题 4 4 2 6" xfId="8725"/>
    <cellStyle name="标题 4 4 3" xfId="3391"/>
    <cellStyle name="标题 4 4 3 2" xfId="3392"/>
    <cellStyle name="标题 4 4 3 2 2" xfId="3393"/>
    <cellStyle name="标题 4 4 3 3" xfId="3394"/>
    <cellStyle name="标题 4 4 4" xfId="3395"/>
    <cellStyle name="标题 4 4 4 2" xfId="3396"/>
    <cellStyle name="标题 4 4 5" xfId="3397"/>
    <cellStyle name="标题 4 4 5 2" xfId="3398"/>
    <cellStyle name="标题 4 4 6" xfId="3399"/>
    <cellStyle name="标题 4 4 7" xfId="8724"/>
    <cellStyle name="标题 4 5" xfId="3400"/>
    <cellStyle name="标题 4 5 2" xfId="3401"/>
    <cellStyle name="标题 4 5 2 2" xfId="3402"/>
    <cellStyle name="标题 4 5 2 2 2" xfId="3403"/>
    <cellStyle name="标题 4 5 2 3" xfId="3404"/>
    <cellStyle name="标题 4 5 3" xfId="3405"/>
    <cellStyle name="标题 4 5 3 2" xfId="3406"/>
    <cellStyle name="标题 4 5 4" xfId="3407"/>
    <cellStyle name="标题 4 5 4 2" xfId="3408"/>
    <cellStyle name="标题 4 5 5" xfId="3409"/>
    <cellStyle name="标题 4 6" xfId="3410"/>
    <cellStyle name="标题 4 6 2" xfId="3411"/>
    <cellStyle name="标题 4 6 2 2" xfId="3412"/>
    <cellStyle name="标题 4 6 2 2 2" xfId="3413"/>
    <cellStyle name="标题 4 6 2 3" xfId="3414"/>
    <cellStyle name="标题 4 6 3" xfId="3415"/>
    <cellStyle name="标题 4 6 3 2" xfId="3416"/>
    <cellStyle name="标题 4 6 4" xfId="3417"/>
    <cellStyle name="标题 4 6 4 2" xfId="3418"/>
    <cellStyle name="标题 4 6 5" xfId="3419"/>
    <cellStyle name="标题 5" xfId="3420"/>
    <cellStyle name="标题 5 2" xfId="3421"/>
    <cellStyle name="标题 5 2 2" xfId="3422"/>
    <cellStyle name="标题 5 2 2 2" xfId="3423"/>
    <cellStyle name="标题 5 2 2 2 2" xfId="3424"/>
    <cellStyle name="标题 5 2 2 3" xfId="3425"/>
    <cellStyle name="标题 5 2 3" xfId="3426"/>
    <cellStyle name="标题 5 2 3 2" xfId="3427"/>
    <cellStyle name="标题 5 2 4" xfId="3428"/>
    <cellStyle name="标题 5 2 4 2" xfId="3429"/>
    <cellStyle name="标题 5 2 5" xfId="3430"/>
    <cellStyle name="标题 5 2 6" xfId="8727"/>
    <cellStyle name="标题 5 3" xfId="3431"/>
    <cellStyle name="标题 5 3 2" xfId="3432"/>
    <cellStyle name="标题 5 3 2 2" xfId="3433"/>
    <cellStyle name="标题 5 3 3" xfId="3434"/>
    <cellStyle name="标题 5 4" xfId="3435"/>
    <cellStyle name="标题 5 4 2" xfId="3436"/>
    <cellStyle name="标题 5 5" xfId="3437"/>
    <cellStyle name="标题 5 5 2" xfId="3438"/>
    <cellStyle name="标题 5 6" xfId="3439"/>
    <cellStyle name="标题 5 7" xfId="8726"/>
    <cellStyle name="标题 5 8" xfId="8904"/>
    <cellStyle name="标题 5 9" xfId="8950"/>
    <cellStyle name="标题 6" xfId="3440"/>
    <cellStyle name="标题 6 2" xfId="3441"/>
    <cellStyle name="标题 6 2 2" xfId="3442"/>
    <cellStyle name="标题 6 2 2 2" xfId="3443"/>
    <cellStyle name="标题 6 2 2 2 2" xfId="3444"/>
    <cellStyle name="标题 6 2 2 3" xfId="3445"/>
    <cellStyle name="标题 6 2 3" xfId="3446"/>
    <cellStyle name="标题 6 2 3 2" xfId="3447"/>
    <cellStyle name="标题 6 2 4" xfId="3448"/>
    <cellStyle name="标题 6 2 4 2" xfId="3449"/>
    <cellStyle name="标题 6 2 5" xfId="3450"/>
    <cellStyle name="标题 6 2 6" xfId="8729"/>
    <cellStyle name="标题 6 3" xfId="3451"/>
    <cellStyle name="标题 6 3 2" xfId="3452"/>
    <cellStyle name="标题 6 3 2 2" xfId="3453"/>
    <cellStyle name="标题 6 3 3" xfId="3454"/>
    <cellStyle name="标题 6 4" xfId="3455"/>
    <cellStyle name="标题 6 4 2" xfId="3456"/>
    <cellStyle name="标题 6 5" xfId="3457"/>
    <cellStyle name="标题 6 5 2" xfId="3458"/>
    <cellStyle name="标题 6 6" xfId="3459"/>
    <cellStyle name="标题 6 7" xfId="8728"/>
    <cellStyle name="标题 7" xfId="3460"/>
    <cellStyle name="标题 7 2" xfId="3461"/>
    <cellStyle name="标题 7 2 2" xfId="3462"/>
    <cellStyle name="标题 7 2 2 2" xfId="3463"/>
    <cellStyle name="标题 7 2 2 2 2" xfId="3464"/>
    <cellStyle name="标题 7 2 2 3" xfId="3465"/>
    <cellStyle name="标题 7 2 3" xfId="3466"/>
    <cellStyle name="标题 7 2 3 2" xfId="3467"/>
    <cellStyle name="标题 7 2 4" xfId="3468"/>
    <cellStyle name="标题 7 2 4 2" xfId="3469"/>
    <cellStyle name="标题 7 2 5" xfId="3470"/>
    <cellStyle name="标题 7 2 6" xfId="8731"/>
    <cellStyle name="标题 7 3" xfId="3471"/>
    <cellStyle name="标题 7 3 2" xfId="3472"/>
    <cellStyle name="标题 7 3 2 2" xfId="3473"/>
    <cellStyle name="标题 7 3 3" xfId="3474"/>
    <cellStyle name="标题 7 4" xfId="3475"/>
    <cellStyle name="标题 7 4 2" xfId="3476"/>
    <cellStyle name="标题 7 5" xfId="3477"/>
    <cellStyle name="标题 7 5 2" xfId="3478"/>
    <cellStyle name="标题 7 6" xfId="3479"/>
    <cellStyle name="标题 7 7" xfId="8730"/>
    <cellStyle name="标题 8" xfId="3480"/>
    <cellStyle name="标题 8 2" xfId="3481"/>
    <cellStyle name="标题 8 2 2" xfId="3482"/>
    <cellStyle name="标题 8 2 2 2" xfId="3483"/>
    <cellStyle name="标题 8 2 3" xfId="3484"/>
    <cellStyle name="标题 8 3" xfId="3485"/>
    <cellStyle name="标题 8 3 2" xfId="3486"/>
    <cellStyle name="标题 8 4" xfId="3487"/>
    <cellStyle name="标题 8 4 2" xfId="3488"/>
    <cellStyle name="标题 8 5" xfId="3489"/>
    <cellStyle name="标题 9" xfId="3490"/>
    <cellStyle name="标题 9 2" xfId="3491"/>
    <cellStyle name="标题 9 2 2" xfId="3492"/>
    <cellStyle name="标题 9 2 2 2" xfId="3493"/>
    <cellStyle name="标题 9 2 3" xfId="3494"/>
    <cellStyle name="标题 9 3" xfId="3495"/>
    <cellStyle name="标题 9 3 2" xfId="3496"/>
    <cellStyle name="标题 9 4" xfId="3497"/>
    <cellStyle name="标题 9 4 2" xfId="3498"/>
    <cellStyle name="标题 9 5" xfId="3499"/>
    <cellStyle name="差 2" xfId="3500"/>
    <cellStyle name="差 2 2" xfId="3501"/>
    <cellStyle name="差 2 2 2" xfId="3502"/>
    <cellStyle name="差 2 2 2 2" xfId="3503"/>
    <cellStyle name="差 2 2 2 2 2" xfId="3504"/>
    <cellStyle name="差 2 2 2 3" xfId="3505"/>
    <cellStyle name="差 2 2 3" xfId="3506"/>
    <cellStyle name="差 2 2 3 2" xfId="3507"/>
    <cellStyle name="差 2 2 4" xfId="3508"/>
    <cellStyle name="差 2 2 4 2" xfId="3509"/>
    <cellStyle name="差 2 2 5" xfId="3510"/>
    <cellStyle name="差 2 2 6" xfId="8733"/>
    <cellStyle name="差 2 3" xfId="3511"/>
    <cellStyle name="差 2 3 2" xfId="3512"/>
    <cellStyle name="差 2 3 2 2" xfId="3513"/>
    <cellStyle name="差 2 3 3" xfId="3514"/>
    <cellStyle name="差 2 4" xfId="3515"/>
    <cellStyle name="差 2 4 2" xfId="3516"/>
    <cellStyle name="差 2 5" xfId="3517"/>
    <cellStyle name="差 2 5 2" xfId="3518"/>
    <cellStyle name="差 2 6" xfId="3519"/>
    <cellStyle name="差 2 7" xfId="8732"/>
    <cellStyle name="差 2 8" xfId="8909"/>
    <cellStyle name="差 2 9" xfId="8951"/>
    <cellStyle name="差 3" xfId="3520"/>
    <cellStyle name="差 3 2" xfId="3521"/>
    <cellStyle name="差 3 2 2" xfId="3522"/>
    <cellStyle name="差 3 2 2 2" xfId="3523"/>
    <cellStyle name="差 3 2 2 2 2" xfId="3524"/>
    <cellStyle name="差 3 2 2 3" xfId="3525"/>
    <cellStyle name="差 3 2 3" xfId="3526"/>
    <cellStyle name="差 3 2 3 2" xfId="3527"/>
    <cellStyle name="差 3 2 4" xfId="3528"/>
    <cellStyle name="差 3 2 4 2" xfId="3529"/>
    <cellStyle name="差 3 2 5" xfId="3530"/>
    <cellStyle name="差 3 2 6" xfId="8735"/>
    <cellStyle name="差 3 3" xfId="3531"/>
    <cellStyle name="差 3 3 2" xfId="3532"/>
    <cellStyle name="差 3 3 2 2" xfId="3533"/>
    <cellStyle name="差 3 3 3" xfId="3534"/>
    <cellStyle name="差 3 4" xfId="3535"/>
    <cellStyle name="差 3 4 2" xfId="3536"/>
    <cellStyle name="差 3 5" xfId="3537"/>
    <cellStyle name="差 3 5 2" xfId="3538"/>
    <cellStyle name="差 3 6" xfId="3539"/>
    <cellStyle name="差 3 7" xfId="8734"/>
    <cellStyle name="差 4" xfId="3540"/>
    <cellStyle name="差 4 2" xfId="3541"/>
    <cellStyle name="差 4 2 2" xfId="3542"/>
    <cellStyle name="差 4 2 2 2" xfId="3543"/>
    <cellStyle name="差 4 2 2 2 2" xfId="3544"/>
    <cellStyle name="差 4 2 2 3" xfId="3545"/>
    <cellStyle name="差 4 2 3" xfId="3546"/>
    <cellStyle name="差 4 2 3 2" xfId="3547"/>
    <cellStyle name="差 4 2 4" xfId="3548"/>
    <cellStyle name="差 4 2 4 2" xfId="3549"/>
    <cellStyle name="差 4 2 5" xfId="3550"/>
    <cellStyle name="差 4 2 6" xfId="8737"/>
    <cellStyle name="差 4 3" xfId="3551"/>
    <cellStyle name="差 4 3 2" xfId="3552"/>
    <cellStyle name="差 4 3 2 2" xfId="3553"/>
    <cellStyle name="差 4 3 3" xfId="3554"/>
    <cellStyle name="差 4 4" xfId="3555"/>
    <cellStyle name="差 4 4 2" xfId="3556"/>
    <cellStyle name="差 4 5" xfId="3557"/>
    <cellStyle name="差 4 5 2" xfId="3558"/>
    <cellStyle name="差 4 6" xfId="3559"/>
    <cellStyle name="差 4 7" xfId="8736"/>
    <cellStyle name="差 5" xfId="3560"/>
    <cellStyle name="差 5 2" xfId="3561"/>
    <cellStyle name="差 5 2 2" xfId="3562"/>
    <cellStyle name="差 5 2 2 2" xfId="3563"/>
    <cellStyle name="差 5 2 3" xfId="3564"/>
    <cellStyle name="差 5 3" xfId="3565"/>
    <cellStyle name="差 5 3 2" xfId="3566"/>
    <cellStyle name="差 5 4" xfId="3567"/>
    <cellStyle name="差 5 4 2" xfId="3568"/>
    <cellStyle name="差 5 5" xfId="3569"/>
    <cellStyle name="差 6" xfId="3570"/>
    <cellStyle name="差 6 2" xfId="3571"/>
    <cellStyle name="差 6 2 2" xfId="3572"/>
    <cellStyle name="差 6 2 2 2" xfId="3573"/>
    <cellStyle name="差 6 2 3" xfId="3574"/>
    <cellStyle name="差 6 3" xfId="3575"/>
    <cellStyle name="差 6 3 2" xfId="3576"/>
    <cellStyle name="差 6 4" xfId="3577"/>
    <cellStyle name="差 6 4 2" xfId="3578"/>
    <cellStyle name="差 6 5" xfId="3579"/>
    <cellStyle name="差 7" xfId="3580"/>
    <cellStyle name="差 7 2" xfId="3581"/>
    <cellStyle name="差 7 2 2" xfId="3582"/>
    <cellStyle name="差 7 2 2 2" xfId="3583"/>
    <cellStyle name="差 7 2 3" xfId="3584"/>
    <cellStyle name="差 7 3" xfId="3585"/>
    <cellStyle name="差 7 3 2" xfId="3586"/>
    <cellStyle name="差 7 4" xfId="3587"/>
    <cellStyle name="差 7 4 2" xfId="3588"/>
    <cellStyle name="差 7 5" xfId="3589"/>
    <cellStyle name="差_2013见习培训经费表下半年(chen)2014年9月" xfId="3590"/>
    <cellStyle name="差_2013见习培训经费表下半年(chen)2014年9月 2" xfId="3591"/>
    <cellStyle name="差_2013见习培训经费表下半年(chen)2014年9月 2 2" xfId="3592"/>
    <cellStyle name="差_2013见习培训经费表下半年(chen)2014年9月 2 2 2" xfId="3593"/>
    <cellStyle name="差_2013见习培训经费表下半年(chen)2014年9月 2 2 2 2" xfId="3594"/>
    <cellStyle name="差_2013见习培训经费表下半年(chen)2014年9月 2 2 2 2 2" xfId="3595"/>
    <cellStyle name="差_2013见习培训经费表下半年(chen)2014年9月 2 2 2 3" xfId="3596"/>
    <cellStyle name="差_2013见习培训经费表下半年(chen)2014年9月 2 2 3" xfId="3597"/>
    <cellStyle name="差_2013见习培训经费表下半年(chen)2014年9月 2 2 3 2" xfId="3598"/>
    <cellStyle name="差_2013见习培训经费表下半年(chen)2014年9月 2 2 4" xfId="3599"/>
    <cellStyle name="差_2013见习培训经费表下半年(chen)2014年9月 2 2 4 2" xfId="3600"/>
    <cellStyle name="差_2013见习培训经费表下半年(chen)2014年9月 2 2 5" xfId="3601"/>
    <cellStyle name="差_2013见习培训经费表下半年(chen)2014年9月 2 3" xfId="3602"/>
    <cellStyle name="差_2013见习培训经费表下半年(chen)2014年9月 2 3 2" xfId="3603"/>
    <cellStyle name="差_2013见习培训经费表下半年(chen)2014年9月 2 3 2 2" xfId="3604"/>
    <cellStyle name="差_2013见习培训经费表下半年(chen)2014年9月 2 3 3" xfId="3605"/>
    <cellStyle name="差_2013见习培训经费表下半年(chen)2014年9月 2 4" xfId="3606"/>
    <cellStyle name="差_2013见习培训经费表下半年(chen)2014年9月 2 4 2" xfId="3607"/>
    <cellStyle name="差_2013见习培训经费表下半年(chen)2014年9月 2 5" xfId="3608"/>
    <cellStyle name="差_2013见习培训经费表下半年(chen)2014年9月 2 5 2" xfId="3609"/>
    <cellStyle name="差_2013见习培训经费表下半年(chen)2014年9月 2 6" xfId="3610"/>
    <cellStyle name="差_2013见习培训经费表下半年(chen)2014年9月 3" xfId="3611"/>
    <cellStyle name="差_2013见习培训经费表下半年(chen)2014年9月 3 2" xfId="3612"/>
    <cellStyle name="差_2013见习培训经费表下半年(chen)2014年9月 3 2 2" xfId="3613"/>
    <cellStyle name="差_2013见习培训经费表下半年(chen)2014年9月 3 2 2 2" xfId="3614"/>
    <cellStyle name="差_2013见习培训经费表下半年(chen)2014年9月 3 2 3" xfId="3615"/>
    <cellStyle name="差_2013见习培训经费表下半年(chen)2014年9月 3 3" xfId="3616"/>
    <cellStyle name="差_2013见习培训经费表下半年(chen)2014年9月 3 3 2" xfId="3617"/>
    <cellStyle name="差_2013见习培训经费表下半年(chen)2014年9月 3 4" xfId="3618"/>
    <cellStyle name="差_2013见习培训经费表下半年(chen)2014年9月 3 4 2" xfId="3619"/>
    <cellStyle name="差_2013见习培训经费表下半年(chen)2014年9月 3 5" xfId="3620"/>
    <cellStyle name="差_2013见习培训经费表下半年(chen)2014年9月 4" xfId="3621"/>
    <cellStyle name="差_2013见习培训经费表下半年(chen)2014年9月 4 2" xfId="3622"/>
    <cellStyle name="差_2013见习培训经费表下半年(chen)2014年9月 4 2 2" xfId="3623"/>
    <cellStyle name="差_2013见习培训经费表下半年(chen)2014年9月 4 2 2 2" xfId="3624"/>
    <cellStyle name="差_2013见习培训经费表下半年(chen)2014年9月 4 2 3" xfId="3625"/>
    <cellStyle name="差_2013见习培训经费表下半年(chen)2014年9月 4 3" xfId="3626"/>
    <cellStyle name="差_2013见习培训经费表下半年(chen)2014年9月 4 3 2" xfId="3627"/>
    <cellStyle name="差_2013见习培训经费表下半年(chen)2014年9月 4 4" xfId="3628"/>
    <cellStyle name="差_2013见习培训经费表下半年(chen)2014年9月 4 4 2" xfId="3629"/>
    <cellStyle name="差_2013见习培训经费表下半年(chen)2014年9月 4 5" xfId="3630"/>
    <cellStyle name="差_2013见习培训经费表下半年(chen)2014年9月 5" xfId="3631"/>
    <cellStyle name="差_2013见习培训经费表下半年(chen)2014年9月 5 2" xfId="3632"/>
    <cellStyle name="差_2013见习培训经费表下半年(chen)2014年9月 5 2 2" xfId="3633"/>
    <cellStyle name="差_2013见习培训经费表下半年(chen)2014年9月 5 3" xfId="3634"/>
    <cellStyle name="差_2013见习培训经费表下半年(chen)2014年9月 6" xfId="3635"/>
    <cellStyle name="差_2013见习培训经费表下半年(chen)2014年9月 6 2" xfId="3636"/>
    <cellStyle name="差_2013见习培训经费表下半年(chen)2014年9月 7" xfId="3637"/>
    <cellStyle name="差_2013见习培训经费表下半年(chen)2014年9月 7 2" xfId="3638"/>
    <cellStyle name="差_2013见习培训经费表下半年(chen)2014年9月 8" xfId="3639"/>
    <cellStyle name="差_2013见习培训经费表下半年(chen)2014年9月 8 2" xfId="3640"/>
    <cellStyle name="差_2013见习培训经费表下半年(chen)2014年9月 9" xfId="3641"/>
    <cellStyle name="差_2014年聘用学校导师带教经费表" xfId="3642"/>
    <cellStyle name="差_2014年聘用学校导师带教经费表 10" xfId="3643"/>
    <cellStyle name="差_2014年聘用学校导师带教经费表 10 2" xfId="3644"/>
    <cellStyle name="差_2014年聘用学校导师带教经费表 11" xfId="3645"/>
    <cellStyle name="差_2014年聘用学校导师带教经费表 2" xfId="3646"/>
    <cellStyle name="差_2014年聘用学校导师带教经费表 2 2" xfId="3647"/>
    <cellStyle name="差_2014年聘用学校导师带教经费表 2 2 2" xfId="3648"/>
    <cellStyle name="差_2014年聘用学校导师带教经费表 2 2 2 2" xfId="3649"/>
    <cellStyle name="差_2014年聘用学校导师带教经费表 2 2 2 2 2" xfId="3650"/>
    <cellStyle name="差_2014年聘用学校导师带教经费表 2 2 2 3" xfId="3651"/>
    <cellStyle name="差_2014年聘用学校导师带教经费表 2 2 3" xfId="3652"/>
    <cellStyle name="差_2014年聘用学校导师带教经费表 2 2 3 2" xfId="3653"/>
    <cellStyle name="差_2014年聘用学校导师带教经费表 2 2 4" xfId="3654"/>
    <cellStyle name="差_2014年聘用学校导师带教经费表 2 2 4 2" xfId="3655"/>
    <cellStyle name="差_2014年聘用学校导师带教经费表 2 2 5" xfId="3656"/>
    <cellStyle name="差_2014年聘用学校导师带教经费表 2 3" xfId="3657"/>
    <cellStyle name="差_2014年聘用学校导师带教经费表 2 3 2" xfId="3658"/>
    <cellStyle name="差_2014年聘用学校导师带教经费表 2 3 2 2" xfId="3659"/>
    <cellStyle name="差_2014年聘用学校导师带教经费表 2 3 3" xfId="3660"/>
    <cellStyle name="差_2014年聘用学校导师带教经费表 2 4" xfId="3661"/>
    <cellStyle name="差_2014年聘用学校导师带教经费表 2 4 2" xfId="3662"/>
    <cellStyle name="差_2014年聘用学校导师带教经费表 2 5" xfId="3663"/>
    <cellStyle name="差_2014年聘用学校导师带教经费表 2 5 2" xfId="3664"/>
    <cellStyle name="差_2014年聘用学校导师带教经费表 2 6" xfId="3665"/>
    <cellStyle name="差_2014年聘用学校导师带教经费表 3" xfId="3666"/>
    <cellStyle name="差_2014年聘用学校导师带教经费表 3 2" xfId="3667"/>
    <cellStyle name="差_2014年聘用学校导师带教经费表 3 2 2" xfId="3668"/>
    <cellStyle name="差_2014年聘用学校导师带教经费表 3 2 2 2" xfId="3669"/>
    <cellStyle name="差_2014年聘用学校导师带教经费表 3 2 2 2 2" xfId="3670"/>
    <cellStyle name="差_2014年聘用学校导师带教经费表 3 2 2 3" xfId="3671"/>
    <cellStyle name="差_2014年聘用学校导师带教经费表 3 2 3" xfId="3672"/>
    <cellStyle name="差_2014年聘用学校导师带教经费表 3 2 3 2" xfId="3673"/>
    <cellStyle name="差_2014年聘用学校导师带教经费表 3 2 4" xfId="3674"/>
    <cellStyle name="差_2014年聘用学校导师带教经费表 3 2 4 2" xfId="3675"/>
    <cellStyle name="差_2014年聘用学校导师带教经费表 3 2 5" xfId="3676"/>
    <cellStyle name="差_2014年聘用学校导师带教经费表 3 3" xfId="3677"/>
    <cellStyle name="差_2014年聘用学校导师带教经费表 3 3 2" xfId="3678"/>
    <cellStyle name="差_2014年聘用学校导师带教经费表 3 3 2 2" xfId="3679"/>
    <cellStyle name="差_2014年聘用学校导师带教经费表 3 3 3" xfId="3680"/>
    <cellStyle name="差_2014年聘用学校导师带教经费表 3 4" xfId="3681"/>
    <cellStyle name="差_2014年聘用学校导师带教经费表 3 4 2" xfId="3682"/>
    <cellStyle name="差_2014年聘用学校导师带教经费表 3 5" xfId="3683"/>
    <cellStyle name="差_2014年聘用学校导师带教经费表 3 5 2" xfId="3684"/>
    <cellStyle name="差_2014年聘用学校导师带教经费表 3 6" xfId="3685"/>
    <cellStyle name="差_2014年聘用学校导师带教经费表 4" xfId="3686"/>
    <cellStyle name="差_2014年聘用学校导师带教经费表 4 2" xfId="3687"/>
    <cellStyle name="差_2014年聘用学校导师带教经费表 4 2 2" xfId="3688"/>
    <cellStyle name="差_2014年聘用学校导师带教经费表 4 2 2 2" xfId="3689"/>
    <cellStyle name="差_2014年聘用学校导师带教经费表 4 2 2 2 2" xfId="3690"/>
    <cellStyle name="差_2014年聘用学校导师带教经费表 4 2 2 3" xfId="3691"/>
    <cellStyle name="差_2014年聘用学校导师带教经费表 4 2 3" xfId="3692"/>
    <cellStyle name="差_2014年聘用学校导师带教经费表 4 2 3 2" xfId="3693"/>
    <cellStyle name="差_2014年聘用学校导师带教经费表 4 2 4" xfId="3694"/>
    <cellStyle name="差_2014年聘用学校导师带教经费表 4 2 4 2" xfId="3695"/>
    <cellStyle name="差_2014年聘用学校导师带教经费表 4 2 5" xfId="3696"/>
    <cellStyle name="差_2014年聘用学校导师带教经费表 4 3" xfId="3697"/>
    <cellStyle name="差_2014年聘用学校导师带教经费表 4 3 2" xfId="3698"/>
    <cellStyle name="差_2014年聘用学校导师带教经费表 4 3 2 2" xfId="3699"/>
    <cellStyle name="差_2014年聘用学校导师带教经费表 4 3 3" xfId="3700"/>
    <cellStyle name="差_2014年聘用学校导师带教经费表 4 4" xfId="3701"/>
    <cellStyle name="差_2014年聘用学校导师带教经费表 4 4 2" xfId="3702"/>
    <cellStyle name="差_2014年聘用学校导师带教经费表 4 5" xfId="3703"/>
    <cellStyle name="差_2014年聘用学校导师带教经费表 4 5 2" xfId="3704"/>
    <cellStyle name="差_2014年聘用学校导师带教经费表 4 6" xfId="3705"/>
    <cellStyle name="差_2014年聘用学校导师带教经费表 5" xfId="3706"/>
    <cellStyle name="差_2014年聘用学校导师带教经费表 5 2" xfId="3707"/>
    <cellStyle name="差_2014年聘用学校导师带教经费表 5 2 2" xfId="3708"/>
    <cellStyle name="差_2014年聘用学校导师带教经费表 5 2 2 2" xfId="3709"/>
    <cellStyle name="差_2014年聘用学校导师带教经费表 5 2 3" xfId="3710"/>
    <cellStyle name="差_2014年聘用学校导师带教经费表 5 3" xfId="3711"/>
    <cellStyle name="差_2014年聘用学校导师带教经费表 5 3 2" xfId="3712"/>
    <cellStyle name="差_2014年聘用学校导师带教经费表 5 4" xfId="3713"/>
    <cellStyle name="差_2014年聘用学校导师带教经费表 5 4 2" xfId="3714"/>
    <cellStyle name="差_2014年聘用学校导师带教经费表 5 5" xfId="3715"/>
    <cellStyle name="差_2014年聘用学校导师带教经费表 6" xfId="3716"/>
    <cellStyle name="差_2014年聘用学校导师带教经费表 6 2" xfId="3717"/>
    <cellStyle name="差_2014年聘用学校导师带教经费表 6 2 2" xfId="3718"/>
    <cellStyle name="差_2014年聘用学校导师带教经费表 6 2 2 2" xfId="3719"/>
    <cellStyle name="差_2014年聘用学校导师带教经费表 6 2 3" xfId="3720"/>
    <cellStyle name="差_2014年聘用学校导师带教经费表 6 3" xfId="3721"/>
    <cellStyle name="差_2014年聘用学校导师带教经费表 6 3 2" xfId="3722"/>
    <cellStyle name="差_2014年聘用学校导师带教经费表 6 4" xfId="3723"/>
    <cellStyle name="差_2014年聘用学校导师带教经费表 6 4 2" xfId="3724"/>
    <cellStyle name="差_2014年聘用学校导师带教经费表 6 5" xfId="3725"/>
    <cellStyle name="差_2014年聘用学校导师带教经费表 7" xfId="3726"/>
    <cellStyle name="差_2014年聘用学校导师带教经费表 7 2" xfId="3727"/>
    <cellStyle name="差_2014年聘用学校导师带教经费表 7 2 2" xfId="3728"/>
    <cellStyle name="差_2014年聘用学校导师带教经费表 7 3" xfId="3729"/>
    <cellStyle name="差_2014年聘用学校导师带教经费表 8" xfId="3730"/>
    <cellStyle name="差_2014年聘用学校导师带教经费表 8 2" xfId="3731"/>
    <cellStyle name="差_2014年聘用学校导师带教经费表 9" xfId="3732"/>
    <cellStyle name="差_2014年聘用学校导师带教经费表 9 2" xfId="3733"/>
    <cellStyle name="差_2014年终考核奖完整版-给核算中心" xfId="3734"/>
    <cellStyle name="差_2014年终考核奖完整版-给核算中心 2" xfId="3735"/>
    <cellStyle name="差_2014年终考核奖完整版-给核算中心 2 2" xfId="3736"/>
    <cellStyle name="差_2014年终考核奖完整版-给核算中心 2 2 2" xfId="3737"/>
    <cellStyle name="差_2014年终考核奖完整版-给核算中心 2 2 2 2" xfId="3738"/>
    <cellStyle name="差_2014年终考核奖完整版-给核算中心 2 2 2 2 2" xfId="3739"/>
    <cellStyle name="差_2014年终考核奖完整版-给核算中心 2 2 2 3" xfId="3740"/>
    <cellStyle name="差_2014年终考核奖完整版-给核算中心 2 2 3" xfId="3741"/>
    <cellStyle name="差_2014年终考核奖完整版-给核算中心 2 2 3 2" xfId="3742"/>
    <cellStyle name="差_2014年终考核奖完整版-给核算中心 2 2 4" xfId="3743"/>
    <cellStyle name="差_2014年终考核奖完整版-给核算中心 2 2 4 2" xfId="3744"/>
    <cellStyle name="差_2014年终考核奖完整版-给核算中心 2 2 5" xfId="3745"/>
    <cellStyle name="差_2014年终考核奖完整版-给核算中心 2 3" xfId="3746"/>
    <cellStyle name="差_2014年终考核奖完整版-给核算中心 2 3 2" xfId="3747"/>
    <cellStyle name="差_2014年终考核奖完整版-给核算中心 2 3 2 2" xfId="3748"/>
    <cellStyle name="差_2014年终考核奖完整版-给核算中心 2 3 3" xfId="3749"/>
    <cellStyle name="差_2014年终考核奖完整版-给核算中心 2 4" xfId="3750"/>
    <cellStyle name="差_2014年终考核奖完整版-给核算中心 2 4 2" xfId="3751"/>
    <cellStyle name="差_2014年终考核奖完整版-给核算中心 2 5" xfId="3752"/>
    <cellStyle name="差_2014年终考核奖完整版-给核算中心 2 5 2" xfId="3753"/>
    <cellStyle name="差_2014年终考核奖完整版-给核算中心 2 6" xfId="3754"/>
    <cellStyle name="差_2014年终考核奖完整版-给核算中心 3" xfId="3755"/>
    <cellStyle name="差_2014年终考核奖完整版-给核算中心 3 2" xfId="3756"/>
    <cellStyle name="差_2014年终考核奖完整版-给核算中心 3 2 2" xfId="3757"/>
    <cellStyle name="差_2014年终考核奖完整版-给核算中心 3 2 2 2" xfId="3758"/>
    <cellStyle name="差_2014年终考核奖完整版-给核算中心 3 2 3" xfId="3759"/>
    <cellStyle name="差_2014年终考核奖完整版-给核算中心 3 3" xfId="3760"/>
    <cellStyle name="差_2014年终考核奖完整版-给核算中心 3 3 2" xfId="3761"/>
    <cellStyle name="差_2014年终考核奖完整版-给核算中心 3 4" xfId="3762"/>
    <cellStyle name="差_2014年终考核奖完整版-给核算中心 3 4 2" xfId="3763"/>
    <cellStyle name="差_2014年终考核奖完整版-给核算中心 3 5" xfId="3764"/>
    <cellStyle name="差_2014年终考核奖完整版-给核算中心 4" xfId="3765"/>
    <cellStyle name="差_2014年终考核奖完整版-给核算中心 4 2" xfId="3766"/>
    <cellStyle name="差_2014年终考核奖完整版-给核算中心 4 2 2" xfId="3767"/>
    <cellStyle name="差_2014年终考核奖完整版-给核算中心 4 2 2 2" xfId="3768"/>
    <cellStyle name="差_2014年终考核奖完整版-给核算中心 4 2 3" xfId="3769"/>
    <cellStyle name="差_2014年终考核奖完整版-给核算中心 4 3" xfId="3770"/>
    <cellStyle name="差_2014年终考核奖完整版-给核算中心 4 3 2" xfId="3771"/>
    <cellStyle name="差_2014年终考核奖完整版-给核算中心 4 4" xfId="3772"/>
    <cellStyle name="差_2014年终考核奖完整版-给核算中心 4 4 2" xfId="3773"/>
    <cellStyle name="差_2014年终考核奖完整版-给核算中心 4 5" xfId="3774"/>
    <cellStyle name="差_2014年终考核奖完整版-给核算中心 5" xfId="3775"/>
    <cellStyle name="差_2014年终考核奖完整版-给核算中心 5 2" xfId="3776"/>
    <cellStyle name="差_2014年终考核奖完整版-给核算中心 5 2 2" xfId="3777"/>
    <cellStyle name="差_2014年终考核奖完整版-给核算中心 5 3" xfId="3778"/>
    <cellStyle name="差_2014年终考核奖完整版-给核算中心 6" xfId="3779"/>
    <cellStyle name="差_2014年终考核奖完整版-给核算中心 6 2" xfId="3780"/>
    <cellStyle name="差_2014年终考核奖完整版-给核算中心 7" xfId="3781"/>
    <cellStyle name="差_2014年终考核奖完整版-给核算中心 7 2" xfId="3782"/>
    <cellStyle name="差_2014年终考核奖完整版-给核算中心 8" xfId="3783"/>
    <cellStyle name="差_2014年终考核奖完整版-给核算中心 8 2" xfId="3784"/>
    <cellStyle name="差_2014年终考核奖完整版-给核算中心 9" xfId="3785"/>
    <cellStyle name="差_2014优秀学校奖励测算表" xfId="3786"/>
    <cellStyle name="差_2014优秀学校奖励测算表 2" xfId="3787"/>
    <cellStyle name="差_2014优秀学校奖励测算表 2 2" xfId="3788"/>
    <cellStyle name="差_2014优秀学校奖励测算表 2 2 2" xfId="3789"/>
    <cellStyle name="差_2014优秀学校奖励测算表 2 2 2 2" xfId="3790"/>
    <cellStyle name="差_2014优秀学校奖励测算表 2 2 2 2 2" xfId="3791"/>
    <cellStyle name="差_2014优秀学校奖励测算表 2 2 2 3" xfId="3792"/>
    <cellStyle name="差_2014优秀学校奖励测算表 2 2 3" xfId="3793"/>
    <cellStyle name="差_2014优秀学校奖励测算表 2 2 3 2" xfId="3794"/>
    <cellStyle name="差_2014优秀学校奖励测算表 2 2 4" xfId="3795"/>
    <cellStyle name="差_2014优秀学校奖励测算表 2 2 4 2" xfId="3796"/>
    <cellStyle name="差_2014优秀学校奖励测算表 2 2 5" xfId="3797"/>
    <cellStyle name="差_2014优秀学校奖励测算表 2 3" xfId="3798"/>
    <cellStyle name="差_2014优秀学校奖励测算表 2 3 2" xfId="3799"/>
    <cellStyle name="差_2014优秀学校奖励测算表 2 3 2 2" xfId="3800"/>
    <cellStyle name="差_2014优秀学校奖励测算表 2 3 3" xfId="3801"/>
    <cellStyle name="差_2014优秀学校奖励测算表 2 4" xfId="3802"/>
    <cellStyle name="差_2014优秀学校奖励测算表 2 4 2" xfId="3803"/>
    <cellStyle name="差_2014优秀学校奖励测算表 2 5" xfId="3804"/>
    <cellStyle name="差_2014优秀学校奖励测算表 2 5 2" xfId="3805"/>
    <cellStyle name="差_2014优秀学校奖励测算表 2 6" xfId="3806"/>
    <cellStyle name="差_2014优秀学校奖励测算表 3" xfId="3807"/>
    <cellStyle name="差_2014优秀学校奖励测算表 3 2" xfId="3808"/>
    <cellStyle name="差_2014优秀学校奖励测算表 3 2 2" xfId="3809"/>
    <cellStyle name="差_2014优秀学校奖励测算表 3 2 2 2" xfId="3810"/>
    <cellStyle name="差_2014优秀学校奖励测算表 3 2 3" xfId="3811"/>
    <cellStyle name="差_2014优秀学校奖励测算表 3 3" xfId="3812"/>
    <cellStyle name="差_2014优秀学校奖励测算表 3 3 2" xfId="3813"/>
    <cellStyle name="差_2014优秀学校奖励测算表 3 4" xfId="3814"/>
    <cellStyle name="差_2014优秀学校奖励测算表 3 4 2" xfId="3815"/>
    <cellStyle name="差_2014优秀学校奖励测算表 3 5" xfId="3816"/>
    <cellStyle name="差_2014优秀学校奖励测算表 4" xfId="3817"/>
    <cellStyle name="差_2014优秀学校奖励测算表 4 2" xfId="3818"/>
    <cellStyle name="差_2014优秀学校奖励测算表 4 2 2" xfId="3819"/>
    <cellStyle name="差_2014优秀学校奖励测算表 4 2 2 2" xfId="3820"/>
    <cellStyle name="差_2014优秀学校奖励测算表 4 2 3" xfId="3821"/>
    <cellStyle name="差_2014优秀学校奖励测算表 4 3" xfId="3822"/>
    <cellStyle name="差_2014优秀学校奖励测算表 4 3 2" xfId="3823"/>
    <cellStyle name="差_2014优秀学校奖励测算表 4 4" xfId="3824"/>
    <cellStyle name="差_2014优秀学校奖励测算表 4 4 2" xfId="3825"/>
    <cellStyle name="差_2014优秀学校奖励测算表 4 5" xfId="3826"/>
    <cellStyle name="差_2014优秀学校奖励测算表 5" xfId="3827"/>
    <cellStyle name="差_2014优秀学校奖励测算表 5 2" xfId="3828"/>
    <cellStyle name="差_2014优秀学校奖励测算表 5 2 2" xfId="3829"/>
    <cellStyle name="差_2014优秀学校奖励测算表 5 3" xfId="3830"/>
    <cellStyle name="差_2014优秀学校奖励测算表 6" xfId="3831"/>
    <cellStyle name="差_2014优秀学校奖励测算表 6 2" xfId="3832"/>
    <cellStyle name="差_2014优秀学校奖励测算表 7" xfId="3833"/>
    <cellStyle name="差_2014优秀学校奖励测算表 7 2" xfId="3834"/>
    <cellStyle name="差_2014优秀学校奖励测算表 8" xfId="3835"/>
    <cellStyle name="差_2014优秀学校奖励测算表 8 2" xfId="3836"/>
    <cellStyle name="差_2014优秀学校奖励测算表 9" xfId="3837"/>
    <cellStyle name="差_2015年年终奖预发表-给核算中心" xfId="3838"/>
    <cellStyle name="差_2015年年终奖预发表-给核算中心 2" xfId="3839"/>
    <cellStyle name="差_2015年年终奖预发表-给核算中心 2 2" xfId="3840"/>
    <cellStyle name="差_2015年年终奖预发表-给核算中心 2 2 2" xfId="3841"/>
    <cellStyle name="差_2015年年终奖预发表-给核算中心 2 2 2 2" xfId="3842"/>
    <cellStyle name="差_2015年年终奖预发表-给核算中心 2 2 2 2 2" xfId="3843"/>
    <cellStyle name="差_2015年年终奖预发表-给核算中心 2 2 2 3" xfId="3844"/>
    <cellStyle name="差_2015年年终奖预发表-给核算中心 2 2 3" xfId="3845"/>
    <cellStyle name="差_2015年年终奖预发表-给核算中心 2 2 3 2" xfId="3846"/>
    <cellStyle name="差_2015年年终奖预发表-给核算中心 2 2 4" xfId="3847"/>
    <cellStyle name="差_2015年年终奖预发表-给核算中心 2 2 4 2" xfId="3848"/>
    <cellStyle name="差_2015年年终奖预发表-给核算中心 2 2 5" xfId="3849"/>
    <cellStyle name="差_2015年年终奖预发表-给核算中心 2 3" xfId="3850"/>
    <cellStyle name="差_2015年年终奖预发表-给核算中心 2 3 2" xfId="3851"/>
    <cellStyle name="差_2015年年终奖预发表-给核算中心 2 3 2 2" xfId="3852"/>
    <cellStyle name="差_2015年年终奖预发表-给核算中心 2 3 3" xfId="3853"/>
    <cellStyle name="差_2015年年终奖预发表-给核算中心 2 4" xfId="3854"/>
    <cellStyle name="差_2015年年终奖预发表-给核算中心 2 4 2" xfId="3855"/>
    <cellStyle name="差_2015年年终奖预发表-给核算中心 2 5" xfId="3856"/>
    <cellStyle name="差_2015年年终奖预发表-给核算中心 2 5 2" xfId="3857"/>
    <cellStyle name="差_2015年年终奖预发表-给核算中心 2 6" xfId="3858"/>
    <cellStyle name="差_2015年年终奖预发表-给核算中心 3" xfId="3859"/>
    <cellStyle name="差_2015年年终奖预发表-给核算中心 3 2" xfId="3860"/>
    <cellStyle name="差_2015年年终奖预发表-给核算中心 3 2 2" xfId="3861"/>
    <cellStyle name="差_2015年年终奖预发表-给核算中心 3 2 2 2" xfId="3862"/>
    <cellStyle name="差_2015年年终奖预发表-给核算中心 3 2 3" xfId="3863"/>
    <cellStyle name="差_2015年年终奖预发表-给核算中心 3 3" xfId="3864"/>
    <cellStyle name="差_2015年年终奖预发表-给核算中心 3 3 2" xfId="3865"/>
    <cellStyle name="差_2015年年终奖预发表-给核算中心 3 4" xfId="3866"/>
    <cellStyle name="差_2015年年终奖预发表-给核算中心 3 4 2" xfId="3867"/>
    <cellStyle name="差_2015年年终奖预发表-给核算中心 3 5" xfId="3868"/>
    <cellStyle name="差_2015年年终奖预发表-给核算中心 4" xfId="3869"/>
    <cellStyle name="差_2015年年终奖预发表-给核算中心 4 2" xfId="3870"/>
    <cellStyle name="差_2015年年终奖预发表-给核算中心 4 2 2" xfId="3871"/>
    <cellStyle name="差_2015年年终奖预发表-给核算中心 4 2 2 2" xfId="3872"/>
    <cellStyle name="差_2015年年终奖预发表-给核算中心 4 2 3" xfId="3873"/>
    <cellStyle name="差_2015年年终奖预发表-给核算中心 4 3" xfId="3874"/>
    <cellStyle name="差_2015年年终奖预发表-给核算中心 4 3 2" xfId="3875"/>
    <cellStyle name="差_2015年年终奖预发表-给核算中心 4 4" xfId="3876"/>
    <cellStyle name="差_2015年年终奖预发表-给核算中心 4 4 2" xfId="3877"/>
    <cellStyle name="差_2015年年终奖预发表-给核算中心 4 5" xfId="3878"/>
    <cellStyle name="差_2015年年终奖预发表-给核算中心 5" xfId="3879"/>
    <cellStyle name="差_2015年年终奖预发表-给核算中心 5 2" xfId="3880"/>
    <cellStyle name="差_2015年年终奖预发表-给核算中心 5 2 2" xfId="3881"/>
    <cellStyle name="差_2015年年终奖预发表-给核算中心 5 3" xfId="3882"/>
    <cellStyle name="差_2015年年终奖预发表-给核算中心 6" xfId="3883"/>
    <cellStyle name="差_2015年年终奖预发表-给核算中心 6 2" xfId="3884"/>
    <cellStyle name="差_2015年年终奖预发表-给核算中心 7" xfId="3885"/>
    <cellStyle name="差_2015年年终奖预发表-给核算中心 7 2" xfId="3886"/>
    <cellStyle name="差_2015年年终奖预发表-给核算中心 8" xfId="3887"/>
    <cellStyle name="差_2015年年终奖预发表-给核算中心 8 2" xfId="3888"/>
    <cellStyle name="差_2015年年终奖预发表-给核算中心 9" xfId="3889"/>
    <cellStyle name="差_2016年3月校长职级工资（核算中心）" xfId="3890"/>
    <cellStyle name="差_2016年3月校长职级工资（核算中心） 2" xfId="3891"/>
    <cellStyle name="差_2016年3月校长职级工资（核算中心） 2 2" xfId="3892"/>
    <cellStyle name="差_2016年3月校长职级工资（核算中心） 2 2 2" xfId="3893"/>
    <cellStyle name="差_2016年3月校长职级工资（核算中心） 2 2 2 2" xfId="3894"/>
    <cellStyle name="差_2016年3月校长职级工资（核算中心） 2 2 2 2 2" xfId="3895"/>
    <cellStyle name="差_2016年3月校长职级工资（核算中心） 2 2 2 3" xfId="3896"/>
    <cellStyle name="差_2016年3月校长职级工资（核算中心） 2 2 3" xfId="3897"/>
    <cellStyle name="差_2016年3月校长职级工资（核算中心） 2 2 3 2" xfId="3898"/>
    <cellStyle name="差_2016年3月校长职级工资（核算中心） 2 2 4" xfId="3899"/>
    <cellStyle name="差_2016年3月校长职级工资（核算中心） 2 2 4 2" xfId="3900"/>
    <cellStyle name="差_2016年3月校长职级工资（核算中心） 2 2 5" xfId="3901"/>
    <cellStyle name="差_2016年3月校长职级工资（核算中心） 2 3" xfId="3902"/>
    <cellStyle name="差_2016年3月校长职级工资（核算中心） 2 3 2" xfId="3903"/>
    <cellStyle name="差_2016年3月校长职级工资（核算中心） 2 3 2 2" xfId="3904"/>
    <cellStyle name="差_2016年3月校长职级工资（核算中心） 2 3 3" xfId="3905"/>
    <cellStyle name="差_2016年3月校长职级工资（核算中心） 2 4" xfId="3906"/>
    <cellStyle name="差_2016年3月校长职级工资（核算中心） 2 4 2" xfId="3907"/>
    <cellStyle name="差_2016年3月校长职级工资（核算中心） 2 5" xfId="3908"/>
    <cellStyle name="差_2016年3月校长职级工资（核算中心） 2 5 2" xfId="3909"/>
    <cellStyle name="差_2016年3月校长职级工资（核算中心） 2 6" xfId="3910"/>
    <cellStyle name="差_2016年3月校长职级工资（核算中心） 3" xfId="3911"/>
    <cellStyle name="差_2016年3月校长职级工资（核算中心） 3 2" xfId="3912"/>
    <cellStyle name="差_2016年3月校长职级工资（核算中心） 3 2 2" xfId="3913"/>
    <cellStyle name="差_2016年3月校长职级工资（核算中心） 3 2 2 2" xfId="3914"/>
    <cellStyle name="差_2016年3月校长职级工资（核算中心） 3 2 3" xfId="3915"/>
    <cellStyle name="差_2016年3月校长职级工资（核算中心） 3 3" xfId="3916"/>
    <cellStyle name="差_2016年3月校长职级工资（核算中心） 3 3 2" xfId="3917"/>
    <cellStyle name="差_2016年3月校长职级工资（核算中心） 3 4" xfId="3918"/>
    <cellStyle name="差_2016年3月校长职级工资（核算中心） 3 4 2" xfId="3919"/>
    <cellStyle name="差_2016年3月校长职级工资（核算中心） 3 5" xfId="3920"/>
    <cellStyle name="差_2016年3月校长职级工资（核算中心） 4" xfId="3921"/>
    <cellStyle name="差_2016年3月校长职级工资（核算中心） 4 2" xfId="3922"/>
    <cellStyle name="差_2016年3月校长职级工资（核算中心） 4 2 2" xfId="3923"/>
    <cellStyle name="差_2016年3月校长职级工资（核算中心） 4 2 2 2" xfId="3924"/>
    <cellStyle name="差_2016年3月校长职级工资（核算中心） 4 2 3" xfId="3925"/>
    <cellStyle name="差_2016年3月校长职级工资（核算中心） 4 3" xfId="3926"/>
    <cellStyle name="差_2016年3月校长职级工资（核算中心） 4 3 2" xfId="3927"/>
    <cellStyle name="差_2016年3月校长职级工资（核算中心） 4 4" xfId="3928"/>
    <cellStyle name="差_2016年3月校长职级工资（核算中心） 4 4 2" xfId="3929"/>
    <cellStyle name="差_2016年3月校长职级工资（核算中心） 4 5" xfId="3930"/>
    <cellStyle name="差_2016年3月校长职级工资（核算中心） 5" xfId="3931"/>
    <cellStyle name="差_2016年3月校长职级工资（核算中心） 5 2" xfId="3932"/>
    <cellStyle name="差_2016年3月校长职级工资（核算中心） 5 2 2" xfId="3933"/>
    <cellStyle name="差_2016年3月校长职级工资（核算中心） 5 3" xfId="3934"/>
    <cellStyle name="差_2016年3月校长职级工资（核算中心） 6" xfId="3935"/>
    <cellStyle name="差_2016年3月校长职级工资（核算中心） 6 2" xfId="3936"/>
    <cellStyle name="差_2016年3月校长职级工资（核算中心） 7" xfId="3937"/>
    <cellStyle name="差_2016年3月校长职级工资（核算中心） 7 2" xfId="3938"/>
    <cellStyle name="差_2016年3月校长职级工资（核算中心） 8" xfId="3939"/>
    <cellStyle name="差_2016年3月校长职级工资（核算中心） 8 2" xfId="3940"/>
    <cellStyle name="差_2016年3月校长职级工资（核算中心） 9" xfId="3941"/>
    <cellStyle name="差_2016统计人数汇总表（完稿版）9.12" xfId="3942"/>
    <cellStyle name="差_2016统计人数汇总表（完稿版）9.12 2" xfId="3943"/>
    <cellStyle name="差_2016统计人数汇总表（完稿版）9.12 2 2" xfId="3944"/>
    <cellStyle name="差_2016统计人数汇总表（完稿版）9.12 2 2 2" xfId="3945"/>
    <cellStyle name="差_2016统计人数汇总表（完稿版）9.12 2 2 2 2" xfId="3946"/>
    <cellStyle name="差_2016统计人数汇总表（完稿版）9.12 2 2 2 2 2" xfId="3947"/>
    <cellStyle name="差_2016统计人数汇总表（完稿版）9.12 2 2 2 3" xfId="3948"/>
    <cellStyle name="差_2016统计人数汇总表（完稿版）9.12 2 2 3" xfId="3949"/>
    <cellStyle name="差_2016统计人数汇总表（完稿版）9.12 2 2 3 2" xfId="3950"/>
    <cellStyle name="差_2016统计人数汇总表（完稿版）9.12 2 2 4" xfId="3951"/>
    <cellStyle name="差_2016统计人数汇总表（完稿版）9.12 2 2 4 2" xfId="3952"/>
    <cellStyle name="差_2016统计人数汇总表（完稿版）9.12 2 2 5" xfId="3953"/>
    <cellStyle name="差_2016统计人数汇总表（完稿版）9.12 2 3" xfId="3954"/>
    <cellStyle name="差_2016统计人数汇总表（完稿版）9.12 2 3 2" xfId="3955"/>
    <cellStyle name="差_2016统计人数汇总表（完稿版）9.12 2 3 2 2" xfId="3956"/>
    <cellStyle name="差_2016统计人数汇总表（完稿版）9.12 2 3 3" xfId="3957"/>
    <cellStyle name="差_2016统计人数汇总表（完稿版）9.12 2 4" xfId="3958"/>
    <cellStyle name="差_2016统计人数汇总表（完稿版）9.12 2 4 2" xfId="3959"/>
    <cellStyle name="差_2016统计人数汇总表（完稿版）9.12 2 5" xfId="3960"/>
    <cellStyle name="差_2016统计人数汇总表（完稿版）9.12 2 5 2" xfId="3961"/>
    <cellStyle name="差_2016统计人数汇总表（完稿版）9.12 2 6" xfId="3962"/>
    <cellStyle name="差_2016统计人数汇总表（完稿版）9.12 3" xfId="3963"/>
    <cellStyle name="差_2016统计人数汇总表（完稿版）9.12 3 2" xfId="3964"/>
    <cellStyle name="差_2016统计人数汇总表（完稿版）9.12 3 2 2" xfId="3965"/>
    <cellStyle name="差_2016统计人数汇总表（完稿版）9.12 3 2 2 2" xfId="3966"/>
    <cellStyle name="差_2016统计人数汇总表（完稿版）9.12 3 2 3" xfId="3967"/>
    <cellStyle name="差_2016统计人数汇总表（完稿版）9.12 3 3" xfId="3968"/>
    <cellStyle name="差_2016统计人数汇总表（完稿版）9.12 3 3 2" xfId="3969"/>
    <cellStyle name="差_2016统计人数汇总表（完稿版）9.12 3 4" xfId="3970"/>
    <cellStyle name="差_2016统计人数汇总表（完稿版）9.12 3 4 2" xfId="3971"/>
    <cellStyle name="差_2016统计人数汇总表（完稿版）9.12 3 5" xfId="3972"/>
    <cellStyle name="差_2016统计人数汇总表（完稿版）9.12 4" xfId="3973"/>
    <cellStyle name="差_2016统计人数汇总表（完稿版）9.12 4 2" xfId="3974"/>
    <cellStyle name="差_2016统计人数汇总表（完稿版）9.12 4 2 2" xfId="3975"/>
    <cellStyle name="差_2016统计人数汇总表（完稿版）9.12 4 2 2 2" xfId="3976"/>
    <cellStyle name="差_2016统计人数汇总表（完稿版）9.12 4 2 3" xfId="3977"/>
    <cellStyle name="差_2016统计人数汇总表（完稿版）9.12 4 3" xfId="3978"/>
    <cellStyle name="差_2016统计人数汇总表（完稿版）9.12 4 3 2" xfId="3979"/>
    <cellStyle name="差_2016统计人数汇总表（完稿版）9.12 4 4" xfId="3980"/>
    <cellStyle name="差_2016统计人数汇总表（完稿版）9.12 4 4 2" xfId="3981"/>
    <cellStyle name="差_2016统计人数汇总表（完稿版）9.12 4 5" xfId="3982"/>
    <cellStyle name="差_2016统计人数汇总表（完稿版）9.12 5" xfId="3983"/>
    <cellStyle name="差_2016统计人数汇总表（完稿版）9.12 5 2" xfId="3984"/>
    <cellStyle name="差_2016统计人数汇总表（完稿版）9.12 5 2 2" xfId="3985"/>
    <cellStyle name="差_2016统计人数汇总表（完稿版）9.12 5 3" xfId="3986"/>
    <cellStyle name="差_2016统计人数汇总表（完稿版）9.12 6" xfId="3987"/>
    <cellStyle name="差_2016统计人数汇总表（完稿版）9.12 6 2" xfId="3988"/>
    <cellStyle name="差_2016统计人数汇总表（完稿版）9.12 7" xfId="3989"/>
    <cellStyle name="差_2016统计人数汇总表（完稿版）9.12 7 2" xfId="3990"/>
    <cellStyle name="差_2016统计人数汇总表（完稿版）9.12 8" xfId="3991"/>
    <cellStyle name="差_2016统计人数汇总表（完稿版）9.12 8 2" xfId="3992"/>
    <cellStyle name="差_2016统计人数汇总表（完稿版）9.12 9" xfId="3993"/>
    <cellStyle name="差_2017" xfId="8902"/>
    <cellStyle name="差_2017 2" xfId="8910"/>
    <cellStyle name="差_2017 2 2" xfId="8953"/>
    <cellStyle name="差_2017 3" xfId="8954"/>
    <cellStyle name="差_2017 4" xfId="8952"/>
    <cellStyle name="差_A0汇总表（报计财科：项目津贴发放）" xfId="3994"/>
    <cellStyle name="差_A0汇总表（报计财科：项目津贴发放） 2" xfId="3995"/>
    <cellStyle name="差_A0汇总表（报计财科：项目津贴发放） 2 2" xfId="3996"/>
    <cellStyle name="差_A0汇总表（报计财科：项目津贴发放） 2 2 2" xfId="3997"/>
    <cellStyle name="差_A0汇总表（报计财科：项目津贴发放） 2 2 2 2" xfId="3998"/>
    <cellStyle name="差_A0汇总表（报计财科：项目津贴发放） 2 2 2 2 2" xfId="3999"/>
    <cellStyle name="差_A0汇总表（报计财科：项目津贴发放） 2 2 2 3" xfId="4000"/>
    <cellStyle name="差_A0汇总表（报计财科：项目津贴发放） 2 2 3" xfId="4001"/>
    <cellStyle name="差_A0汇总表（报计财科：项目津贴发放） 2 2 3 2" xfId="4002"/>
    <cellStyle name="差_A0汇总表（报计财科：项目津贴发放） 2 2 4" xfId="4003"/>
    <cellStyle name="差_A0汇总表（报计财科：项目津贴发放） 2 2 4 2" xfId="4004"/>
    <cellStyle name="差_A0汇总表（报计财科：项目津贴发放） 2 2 5" xfId="4005"/>
    <cellStyle name="差_A0汇总表（报计财科：项目津贴发放） 2 3" xfId="4006"/>
    <cellStyle name="差_A0汇总表（报计财科：项目津贴发放） 2 3 2" xfId="4007"/>
    <cellStyle name="差_A0汇总表（报计财科：项目津贴发放） 2 3 2 2" xfId="4008"/>
    <cellStyle name="差_A0汇总表（报计财科：项目津贴发放） 2 3 3" xfId="4009"/>
    <cellStyle name="差_A0汇总表（报计财科：项目津贴发放） 2 4" xfId="4010"/>
    <cellStyle name="差_A0汇总表（报计财科：项目津贴发放） 2 4 2" xfId="4011"/>
    <cellStyle name="差_A0汇总表（报计财科：项目津贴发放） 2 5" xfId="4012"/>
    <cellStyle name="差_A0汇总表（报计财科：项目津贴发放） 2 5 2" xfId="4013"/>
    <cellStyle name="差_A0汇总表（报计财科：项目津贴发放） 2 6" xfId="4014"/>
    <cellStyle name="差_A0汇总表（报计财科：项目津贴发放） 3" xfId="4015"/>
    <cellStyle name="差_A0汇总表（报计财科：项目津贴发放） 3 2" xfId="4016"/>
    <cellStyle name="差_A0汇总表（报计财科：项目津贴发放） 3 2 2" xfId="4017"/>
    <cellStyle name="差_A0汇总表（报计财科：项目津贴发放） 3 2 2 2" xfId="4018"/>
    <cellStyle name="差_A0汇总表（报计财科：项目津贴发放） 3 2 3" xfId="4019"/>
    <cellStyle name="差_A0汇总表（报计财科：项目津贴发放） 3 3" xfId="4020"/>
    <cellStyle name="差_A0汇总表（报计财科：项目津贴发放） 3 3 2" xfId="4021"/>
    <cellStyle name="差_A0汇总表（报计财科：项目津贴发放） 3 4" xfId="4022"/>
    <cellStyle name="差_A0汇总表（报计财科：项目津贴发放） 3 4 2" xfId="4023"/>
    <cellStyle name="差_A0汇总表（报计财科：项目津贴发放） 3 5" xfId="4024"/>
    <cellStyle name="差_A0汇总表（报计财科：项目津贴发放） 4" xfId="4025"/>
    <cellStyle name="差_A0汇总表（报计财科：项目津贴发放） 4 2" xfId="4026"/>
    <cellStyle name="差_A0汇总表（报计财科：项目津贴发放） 4 2 2" xfId="4027"/>
    <cellStyle name="差_A0汇总表（报计财科：项目津贴发放） 4 2 2 2" xfId="4028"/>
    <cellStyle name="差_A0汇总表（报计财科：项目津贴发放） 4 2 3" xfId="4029"/>
    <cellStyle name="差_A0汇总表（报计财科：项目津贴发放） 4 3" xfId="4030"/>
    <cellStyle name="差_A0汇总表（报计财科：项目津贴发放） 4 3 2" xfId="4031"/>
    <cellStyle name="差_A0汇总表（报计财科：项目津贴发放） 4 4" xfId="4032"/>
    <cellStyle name="差_A0汇总表（报计财科：项目津贴发放） 4 4 2" xfId="4033"/>
    <cellStyle name="差_A0汇总表（报计财科：项目津贴发放） 4 5" xfId="4034"/>
    <cellStyle name="差_A0汇总表（报计财科：项目津贴发放） 5" xfId="4035"/>
    <cellStyle name="差_A0汇总表（报计财科：项目津贴发放） 5 2" xfId="4036"/>
    <cellStyle name="差_A0汇总表（报计财科：项目津贴发放） 5 2 2" xfId="4037"/>
    <cellStyle name="差_A0汇总表（报计财科：项目津贴发放） 5 3" xfId="4038"/>
    <cellStyle name="差_A0汇总表（报计财科：项目津贴发放） 6" xfId="4039"/>
    <cellStyle name="差_A0汇总表（报计财科：项目津贴发放） 6 2" xfId="4040"/>
    <cellStyle name="差_A0汇总表（报计财科：项目津贴发放） 7" xfId="4041"/>
    <cellStyle name="差_A0汇总表（报计财科：项目津贴发放） 7 2" xfId="4042"/>
    <cellStyle name="差_A0汇总表（报计财科：项目津贴发放） 8" xfId="4043"/>
    <cellStyle name="差_A0汇总表（报计财科：项目津贴发放） 8 2" xfId="4044"/>
    <cellStyle name="差_A0汇总表（报计财科：项目津贴发放） 9" xfId="4045"/>
    <cellStyle name="差_统筹-校长（暂估）" xfId="4046"/>
    <cellStyle name="差_统筹-校长（暂估） 2" xfId="4047"/>
    <cellStyle name="差_统筹-校长（暂估） 2 2" xfId="4048"/>
    <cellStyle name="差_统筹-校长（暂估） 2 2 2" xfId="4049"/>
    <cellStyle name="差_统筹-校长（暂估） 2 2 2 2" xfId="4050"/>
    <cellStyle name="差_统筹-校长（暂估） 2 2 2 2 2" xfId="4051"/>
    <cellStyle name="差_统筹-校长（暂估） 2 2 2 3" xfId="4052"/>
    <cellStyle name="差_统筹-校长（暂估） 2 2 3" xfId="4053"/>
    <cellStyle name="差_统筹-校长（暂估） 2 2 3 2" xfId="4054"/>
    <cellStyle name="差_统筹-校长（暂估） 2 2 4" xfId="4055"/>
    <cellStyle name="差_统筹-校长（暂估） 2 2 4 2" xfId="4056"/>
    <cellStyle name="差_统筹-校长（暂估） 2 2 5" xfId="4057"/>
    <cellStyle name="差_统筹-校长（暂估） 2 3" xfId="4058"/>
    <cellStyle name="差_统筹-校长（暂估） 2 3 2" xfId="4059"/>
    <cellStyle name="差_统筹-校长（暂估） 2 3 2 2" xfId="4060"/>
    <cellStyle name="差_统筹-校长（暂估） 2 3 3" xfId="4061"/>
    <cellStyle name="差_统筹-校长（暂估） 2 4" xfId="4062"/>
    <cellStyle name="差_统筹-校长（暂估） 2 4 2" xfId="4063"/>
    <cellStyle name="差_统筹-校长（暂估） 2 5" xfId="4064"/>
    <cellStyle name="差_统筹-校长（暂估） 2 5 2" xfId="4065"/>
    <cellStyle name="差_统筹-校长（暂估） 2 6" xfId="4066"/>
    <cellStyle name="差_统筹-校长（暂估） 3" xfId="4067"/>
    <cellStyle name="差_统筹-校长（暂估） 3 2" xfId="4068"/>
    <cellStyle name="差_统筹-校长（暂估） 3 2 2" xfId="4069"/>
    <cellStyle name="差_统筹-校长（暂估） 3 2 2 2" xfId="4070"/>
    <cellStyle name="差_统筹-校长（暂估） 3 2 3" xfId="4071"/>
    <cellStyle name="差_统筹-校长（暂估） 3 3" xfId="4072"/>
    <cellStyle name="差_统筹-校长（暂估） 3 3 2" xfId="4073"/>
    <cellStyle name="差_统筹-校长（暂估） 3 4" xfId="4074"/>
    <cellStyle name="差_统筹-校长（暂估） 3 4 2" xfId="4075"/>
    <cellStyle name="差_统筹-校长（暂估） 3 5" xfId="4076"/>
    <cellStyle name="差_统筹-校长（暂估） 4" xfId="4077"/>
    <cellStyle name="差_统筹-校长（暂估） 4 2" xfId="4078"/>
    <cellStyle name="差_统筹-校长（暂估） 4 2 2" xfId="4079"/>
    <cellStyle name="差_统筹-校长（暂估） 4 2 2 2" xfId="4080"/>
    <cellStyle name="差_统筹-校长（暂估） 4 2 3" xfId="4081"/>
    <cellStyle name="差_统筹-校长（暂估） 4 3" xfId="4082"/>
    <cellStyle name="差_统筹-校长（暂估） 4 3 2" xfId="4083"/>
    <cellStyle name="差_统筹-校长（暂估） 4 4" xfId="4084"/>
    <cellStyle name="差_统筹-校长（暂估） 4 4 2" xfId="4085"/>
    <cellStyle name="差_统筹-校长（暂估） 4 5" xfId="4086"/>
    <cellStyle name="差_统筹-校长（暂估） 5" xfId="4087"/>
    <cellStyle name="差_统筹-校长（暂估） 5 2" xfId="4088"/>
    <cellStyle name="差_统筹-校长（暂估） 5 2 2" xfId="4089"/>
    <cellStyle name="差_统筹-校长（暂估） 5 3" xfId="4090"/>
    <cellStyle name="差_统筹-校长（暂估） 6" xfId="4091"/>
    <cellStyle name="差_统筹-校长（暂估） 6 2" xfId="4092"/>
    <cellStyle name="差_统筹-校长（暂估） 7" xfId="4093"/>
    <cellStyle name="差_统筹-校长（暂估） 7 2" xfId="4094"/>
    <cellStyle name="差_统筹-校长（暂估） 8" xfId="4095"/>
    <cellStyle name="差_统筹-校长（暂估） 8 2" xfId="4096"/>
    <cellStyle name="差_统筹-校长（暂估） 9" xfId="4097"/>
    <cellStyle name="差_校长、书记2015年增量部分发放清单" xfId="4098"/>
    <cellStyle name="差_校长、书记2015年增量部分发放清单 2" xfId="4099"/>
    <cellStyle name="差_校长、书记2015年增量部分发放清单 2 2" xfId="4100"/>
    <cellStyle name="差_校长、书记2015年增量部分发放清单 2 2 2" xfId="4101"/>
    <cellStyle name="差_校长、书记2015年增量部分发放清单 2 2 2 2" xfId="4102"/>
    <cellStyle name="差_校长、书记2015年增量部分发放清单 2 2 2 2 2" xfId="4103"/>
    <cellStyle name="差_校长、书记2015年增量部分发放清单 2 2 2 3" xfId="4104"/>
    <cellStyle name="差_校长、书记2015年增量部分发放清单 2 2 3" xfId="4105"/>
    <cellStyle name="差_校长、书记2015年增量部分发放清单 2 2 3 2" xfId="4106"/>
    <cellStyle name="差_校长、书记2015年增量部分发放清单 2 2 4" xfId="4107"/>
    <cellStyle name="差_校长、书记2015年增量部分发放清单 2 2 4 2" xfId="4108"/>
    <cellStyle name="差_校长、书记2015年增量部分发放清单 2 2 5" xfId="4109"/>
    <cellStyle name="差_校长、书记2015年增量部分发放清单 2 3" xfId="4110"/>
    <cellStyle name="差_校长、书记2015年增量部分发放清单 2 3 2" xfId="4111"/>
    <cellStyle name="差_校长、书记2015年增量部分发放清单 2 3 2 2" xfId="4112"/>
    <cellStyle name="差_校长、书记2015年增量部分发放清单 2 3 3" xfId="4113"/>
    <cellStyle name="差_校长、书记2015年增量部分发放清单 2 4" xfId="4114"/>
    <cellStyle name="差_校长、书记2015年增量部分发放清单 2 4 2" xfId="4115"/>
    <cellStyle name="差_校长、书记2015年增量部分发放清单 2 5" xfId="4116"/>
    <cellStyle name="差_校长、书记2015年增量部分发放清单 2 5 2" xfId="4117"/>
    <cellStyle name="差_校长、书记2015年增量部分发放清单 2 6" xfId="4118"/>
    <cellStyle name="差_校长、书记2015年增量部分发放清单 3" xfId="4119"/>
    <cellStyle name="差_校长、书记2015年增量部分发放清单 3 2" xfId="4120"/>
    <cellStyle name="差_校长、书记2015年增量部分发放清单 3 2 2" xfId="4121"/>
    <cellStyle name="差_校长、书记2015年增量部分发放清单 3 2 2 2" xfId="4122"/>
    <cellStyle name="差_校长、书记2015年增量部分发放清单 3 2 3" xfId="4123"/>
    <cellStyle name="差_校长、书记2015年增量部分发放清单 3 3" xfId="4124"/>
    <cellStyle name="差_校长、书记2015年增量部分发放清单 3 3 2" xfId="4125"/>
    <cellStyle name="差_校长、书记2015年增量部分发放清单 3 4" xfId="4126"/>
    <cellStyle name="差_校长、书记2015年增量部分发放清单 3 4 2" xfId="4127"/>
    <cellStyle name="差_校长、书记2015年增量部分发放清单 3 5" xfId="4128"/>
    <cellStyle name="差_校长、书记2015年增量部分发放清单 4" xfId="4129"/>
    <cellStyle name="差_校长、书记2015年增量部分发放清单 4 2" xfId="4130"/>
    <cellStyle name="差_校长、书记2015年增量部分发放清单 4 2 2" xfId="4131"/>
    <cellStyle name="差_校长、书记2015年增量部分发放清单 4 2 2 2" xfId="4132"/>
    <cellStyle name="差_校长、书记2015年增量部分发放清单 4 2 3" xfId="4133"/>
    <cellStyle name="差_校长、书记2015年增量部分发放清单 4 3" xfId="4134"/>
    <cellStyle name="差_校长、书记2015年增量部分发放清单 4 3 2" xfId="4135"/>
    <cellStyle name="差_校长、书记2015年增量部分发放清单 4 4" xfId="4136"/>
    <cellStyle name="差_校长、书记2015年增量部分发放清单 4 4 2" xfId="4137"/>
    <cellStyle name="差_校长、书记2015年增量部分发放清单 4 5" xfId="4138"/>
    <cellStyle name="差_校长、书记2015年增量部分发放清单 5" xfId="4139"/>
    <cellStyle name="差_校长、书记2015年增量部分发放清单 5 2" xfId="4140"/>
    <cellStyle name="差_校长、书记2015年增量部分发放清单 5 2 2" xfId="4141"/>
    <cellStyle name="差_校长、书记2015年增量部分发放清单 5 3" xfId="4142"/>
    <cellStyle name="差_校长、书记2015年增量部分发放清单 6" xfId="4143"/>
    <cellStyle name="差_校长、书记2015年增量部分发放清单 6 2" xfId="4144"/>
    <cellStyle name="差_校长、书记2015年增量部分发放清单 7" xfId="4145"/>
    <cellStyle name="差_校长、书记2015年增量部分发放清单 7 2" xfId="4146"/>
    <cellStyle name="差_校长、书记2015年增量部分发放清单 8" xfId="4147"/>
    <cellStyle name="差_校长、书记2015年增量部分发放清单 8 2" xfId="4148"/>
    <cellStyle name="差_校长、书记2015年增量部分发放清单 9" xfId="4149"/>
    <cellStyle name="差_校长职级、亚信会奖励、教师节奖励镇管" xfId="4150"/>
    <cellStyle name="差_校长职级、亚信会奖励、教师节奖励镇管 2" xfId="4151"/>
    <cellStyle name="差_校长职级、亚信会奖励、教师节奖励镇管 2 2" xfId="4152"/>
    <cellStyle name="差_校长职级、亚信会奖励、教师节奖励镇管 2 2 2" xfId="4153"/>
    <cellStyle name="差_校长职级、亚信会奖励、教师节奖励镇管 2 2 2 2" xfId="4154"/>
    <cellStyle name="差_校长职级、亚信会奖励、教师节奖励镇管 2 2 2 2 2" xfId="4155"/>
    <cellStyle name="差_校长职级、亚信会奖励、教师节奖励镇管 2 2 2 3" xfId="4156"/>
    <cellStyle name="差_校长职级、亚信会奖励、教师节奖励镇管 2 2 3" xfId="4157"/>
    <cellStyle name="差_校长职级、亚信会奖励、教师节奖励镇管 2 2 3 2" xfId="4158"/>
    <cellStyle name="差_校长职级、亚信会奖励、教师节奖励镇管 2 2 4" xfId="4159"/>
    <cellStyle name="差_校长职级、亚信会奖励、教师节奖励镇管 2 2 4 2" xfId="4160"/>
    <cellStyle name="差_校长职级、亚信会奖励、教师节奖励镇管 2 2 5" xfId="4161"/>
    <cellStyle name="差_校长职级、亚信会奖励、教师节奖励镇管 2 3" xfId="4162"/>
    <cellStyle name="差_校长职级、亚信会奖励、教师节奖励镇管 2 3 2" xfId="4163"/>
    <cellStyle name="差_校长职级、亚信会奖励、教师节奖励镇管 2 3 2 2" xfId="4164"/>
    <cellStyle name="差_校长职级、亚信会奖励、教师节奖励镇管 2 3 3" xfId="4165"/>
    <cellStyle name="差_校长职级、亚信会奖励、教师节奖励镇管 2 4" xfId="4166"/>
    <cellStyle name="差_校长职级、亚信会奖励、教师节奖励镇管 2 4 2" xfId="4167"/>
    <cellStyle name="差_校长职级、亚信会奖励、教师节奖励镇管 2 5" xfId="4168"/>
    <cellStyle name="差_校长职级、亚信会奖励、教师节奖励镇管 2 5 2" xfId="4169"/>
    <cellStyle name="差_校长职级、亚信会奖励、教师节奖励镇管 2 6" xfId="4170"/>
    <cellStyle name="差_校长职级、亚信会奖励、教师节奖励镇管 3" xfId="4171"/>
    <cellStyle name="差_校长职级、亚信会奖励、教师节奖励镇管 3 2" xfId="4172"/>
    <cellStyle name="差_校长职级、亚信会奖励、教师节奖励镇管 3 2 2" xfId="4173"/>
    <cellStyle name="差_校长职级、亚信会奖励、教师节奖励镇管 3 2 2 2" xfId="4174"/>
    <cellStyle name="差_校长职级、亚信会奖励、教师节奖励镇管 3 2 3" xfId="4175"/>
    <cellStyle name="差_校长职级、亚信会奖励、教师节奖励镇管 3 3" xfId="4176"/>
    <cellStyle name="差_校长职级、亚信会奖励、教师节奖励镇管 3 3 2" xfId="4177"/>
    <cellStyle name="差_校长职级、亚信会奖励、教师节奖励镇管 3 4" xfId="4178"/>
    <cellStyle name="差_校长职级、亚信会奖励、教师节奖励镇管 3 4 2" xfId="4179"/>
    <cellStyle name="差_校长职级、亚信会奖励、教师节奖励镇管 3 5" xfId="4180"/>
    <cellStyle name="差_校长职级、亚信会奖励、教师节奖励镇管 4" xfId="4181"/>
    <cellStyle name="差_校长职级、亚信会奖励、教师节奖励镇管 4 2" xfId="4182"/>
    <cellStyle name="差_校长职级、亚信会奖励、教师节奖励镇管 4 2 2" xfId="4183"/>
    <cellStyle name="差_校长职级、亚信会奖励、教师节奖励镇管 4 2 2 2" xfId="4184"/>
    <cellStyle name="差_校长职级、亚信会奖励、教师节奖励镇管 4 2 3" xfId="4185"/>
    <cellStyle name="差_校长职级、亚信会奖励、教师节奖励镇管 4 3" xfId="4186"/>
    <cellStyle name="差_校长职级、亚信会奖励、教师节奖励镇管 4 3 2" xfId="4187"/>
    <cellStyle name="差_校长职级、亚信会奖励、教师节奖励镇管 4 4" xfId="4188"/>
    <cellStyle name="差_校长职级、亚信会奖励、教师节奖励镇管 4 4 2" xfId="4189"/>
    <cellStyle name="差_校长职级、亚信会奖励、教师节奖励镇管 4 5" xfId="4190"/>
    <cellStyle name="差_校长职级、亚信会奖励、教师节奖励镇管 5" xfId="4191"/>
    <cellStyle name="差_校长职级、亚信会奖励、教师节奖励镇管 5 2" xfId="4192"/>
    <cellStyle name="差_校长职级、亚信会奖励、教师节奖励镇管 5 2 2" xfId="4193"/>
    <cellStyle name="差_校长职级、亚信会奖励、教师节奖励镇管 5 3" xfId="4194"/>
    <cellStyle name="差_校长职级、亚信会奖励、教师节奖励镇管 6" xfId="4195"/>
    <cellStyle name="差_校长职级、亚信会奖励、教师节奖励镇管 6 2" xfId="4196"/>
    <cellStyle name="差_校长职级、亚信会奖励、教师节奖励镇管 7" xfId="4197"/>
    <cellStyle name="差_校长职级、亚信会奖励、教师节奖励镇管 7 2" xfId="4198"/>
    <cellStyle name="差_校长职级、亚信会奖励、教师节奖励镇管 8" xfId="4199"/>
    <cellStyle name="差_校长职级、亚信会奖励、教师节奖励镇管 8 2" xfId="4200"/>
    <cellStyle name="差_校长职级、亚信会奖励、教师节奖励镇管 9" xfId="4201"/>
    <cellStyle name="差_镇管汇总" xfId="4202"/>
    <cellStyle name="差_镇管汇总 2" xfId="4203"/>
    <cellStyle name="差_镇管汇总 2 2" xfId="4204"/>
    <cellStyle name="差_镇管汇总 2 2 2" xfId="4205"/>
    <cellStyle name="差_镇管汇总 2 2 2 2" xfId="4206"/>
    <cellStyle name="差_镇管汇总 2 2 2 2 2" xfId="4207"/>
    <cellStyle name="差_镇管汇总 2 2 2 3" xfId="4208"/>
    <cellStyle name="差_镇管汇总 2 2 3" xfId="4209"/>
    <cellStyle name="差_镇管汇总 2 2 3 2" xfId="4210"/>
    <cellStyle name="差_镇管汇总 2 2 4" xfId="4211"/>
    <cellStyle name="差_镇管汇总 2 2 4 2" xfId="4212"/>
    <cellStyle name="差_镇管汇总 2 2 5" xfId="4213"/>
    <cellStyle name="差_镇管汇总 2 3" xfId="4214"/>
    <cellStyle name="差_镇管汇总 2 3 2" xfId="4215"/>
    <cellStyle name="差_镇管汇总 2 3 2 2" xfId="4216"/>
    <cellStyle name="差_镇管汇总 2 3 3" xfId="4217"/>
    <cellStyle name="差_镇管汇总 2 4" xfId="4218"/>
    <cellStyle name="差_镇管汇总 2 4 2" xfId="4219"/>
    <cellStyle name="差_镇管汇总 2 5" xfId="4220"/>
    <cellStyle name="差_镇管汇总 2 5 2" xfId="4221"/>
    <cellStyle name="差_镇管汇总 2 6" xfId="4222"/>
    <cellStyle name="差_镇管汇总 3" xfId="4223"/>
    <cellStyle name="差_镇管汇总 3 2" xfId="4224"/>
    <cellStyle name="差_镇管汇总 3 2 2" xfId="4225"/>
    <cellStyle name="差_镇管汇总 3 2 2 2" xfId="4226"/>
    <cellStyle name="差_镇管汇总 3 2 3" xfId="4227"/>
    <cellStyle name="差_镇管汇总 3 3" xfId="4228"/>
    <cellStyle name="差_镇管汇总 3 3 2" xfId="4229"/>
    <cellStyle name="差_镇管汇总 3 4" xfId="4230"/>
    <cellStyle name="差_镇管汇总 3 4 2" xfId="4231"/>
    <cellStyle name="差_镇管汇总 3 5" xfId="4232"/>
    <cellStyle name="差_镇管汇总 4" xfId="4233"/>
    <cellStyle name="差_镇管汇总 4 2" xfId="4234"/>
    <cellStyle name="差_镇管汇总 4 2 2" xfId="4235"/>
    <cellStyle name="差_镇管汇总 4 2 2 2" xfId="4236"/>
    <cellStyle name="差_镇管汇总 4 2 3" xfId="4237"/>
    <cellStyle name="差_镇管汇总 4 3" xfId="4238"/>
    <cellStyle name="差_镇管汇总 4 3 2" xfId="4239"/>
    <cellStyle name="差_镇管汇总 4 4" xfId="4240"/>
    <cellStyle name="差_镇管汇总 4 4 2" xfId="4241"/>
    <cellStyle name="差_镇管汇总 4 5" xfId="4242"/>
    <cellStyle name="差_镇管汇总 5" xfId="4243"/>
    <cellStyle name="差_镇管汇总 5 2" xfId="4244"/>
    <cellStyle name="差_镇管汇总 5 2 2" xfId="4245"/>
    <cellStyle name="差_镇管汇总 5 3" xfId="4246"/>
    <cellStyle name="差_镇管汇总 6" xfId="4247"/>
    <cellStyle name="差_镇管汇总 6 2" xfId="4248"/>
    <cellStyle name="差_镇管汇总 7" xfId="4249"/>
    <cellStyle name="差_镇管汇总 7 2" xfId="4250"/>
    <cellStyle name="差_镇管汇总 8" xfId="4251"/>
    <cellStyle name="差_镇管汇总 8 2" xfId="4252"/>
    <cellStyle name="差_镇管汇总 9" xfId="4253"/>
    <cellStyle name="常规" xfId="0" builtinId="0"/>
    <cellStyle name="常规 10" xfId="4254"/>
    <cellStyle name="常规 10 10" xfId="9152"/>
    <cellStyle name="常规 10 2" xfId="4255"/>
    <cellStyle name="常规 10 2 2" xfId="4256"/>
    <cellStyle name="常规 10 2 2 2" xfId="4257"/>
    <cellStyle name="常规 10 2 2 2 2" xfId="4258"/>
    <cellStyle name="常规 10 2 2 3" xfId="4259"/>
    <cellStyle name="常规 10 2 3" xfId="4260"/>
    <cellStyle name="常规 10 2 3 2" xfId="4261"/>
    <cellStyle name="常规 10 2 4" xfId="4262"/>
    <cellStyle name="常规 10 2 4 2" xfId="4263"/>
    <cellStyle name="常规 10 2 5" xfId="4264"/>
    <cellStyle name="常规 10 2 6" xfId="9168"/>
    <cellStyle name="常规 10 3" xfId="4265"/>
    <cellStyle name="常规 10 3 2" xfId="4266"/>
    <cellStyle name="常规 10 3 2 2" xfId="4267"/>
    <cellStyle name="常规 10 3 3" xfId="4268"/>
    <cellStyle name="常规 10 4" xfId="4269"/>
    <cellStyle name="常规 10 4 2" xfId="4270"/>
    <cellStyle name="常规 10 4 2 2" xfId="4271"/>
    <cellStyle name="常规 10 4 3" xfId="4272"/>
    <cellStyle name="常规 10 5" xfId="4273"/>
    <cellStyle name="常规 10 5 2" xfId="4274"/>
    <cellStyle name="常规 10 6" xfId="4275"/>
    <cellStyle name="常规 10 6 2" xfId="4276"/>
    <cellStyle name="常规 10 7" xfId="4277"/>
    <cellStyle name="常规 10 7 2" xfId="4278"/>
    <cellStyle name="常规 10 8" xfId="4279"/>
    <cellStyle name="常规 10 9" xfId="8868"/>
    <cellStyle name="常规 100" xfId="4280"/>
    <cellStyle name="常规 100 2" xfId="4281"/>
    <cellStyle name="常规 101" xfId="4282"/>
    <cellStyle name="常规 101 2" xfId="4283"/>
    <cellStyle name="常规 101 2 2" xfId="4284"/>
    <cellStyle name="常规 101 3" xfId="4285"/>
    <cellStyle name="常规 102" xfId="4286"/>
    <cellStyle name="常规 102 2" xfId="4287"/>
    <cellStyle name="常规 103" xfId="4288"/>
    <cellStyle name="常规 103 2" xfId="4289"/>
    <cellStyle name="常规 104" xfId="4290"/>
    <cellStyle name="常规 104 2" xfId="4291"/>
    <cellStyle name="常规 104 2 2" xfId="4292"/>
    <cellStyle name="常规 104 3" xfId="4293"/>
    <cellStyle name="常规 105" xfId="4294"/>
    <cellStyle name="常规 105 2" xfId="4295"/>
    <cellStyle name="常规 106" xfId="4296"/>
    <cellStyle name="常规 107" xfId="8569"/>
    <cellStyle name="常规 108" xfId="8571"/>
    <cellStyle name="常规 109" xfId="8580"/>
    <cellStyle name="常规 11" xfId="4297"/>
    <cellStyle name="常规 11 2" xfId="4298"/>
    <cellStyle name="常规 11 2 2" xfId="4299"/>
    <cellStyle name="常规 11 2 2 2" xfId="4300"/>
    <cellStyle name="常规 11 2 2 2 2" xfId="4301"/>
    <cellStyle name="常规 11 2 2 3" xfId="4302"/>
    <cellStyle name="常规 11 2 3" xfId="4303"/>
    <cellStyle name="常规 11 2 3 2" xfId="4304"/>
    <cellStyle name="常规 11 2 4" xfId="4305"/>
    <cellStyle name="常规 11 2 5" xfId="9169"/>
    <cellStyle name="常规 11 3" xfId="4306"/>
    <cellStyle name="常规 11 3 2" xfId="4307"/>
    <cellStyle name="常规 11 3 2 2" xfId="4308"/>
    <cellStyle name="常规 11 3 3" xfId="4309"/>
    <cellStyle name="常规 11 4" xfId="4310"/>
    <cellStyle name="常规 11 4 2" xfId="4311"/>
    <cellStyle name="常规 11 4 2 2" xfId="4312"/>
    <cellStyle name="常规 11 4 3" xfId="4313"/>
    <cellStyle name="常规 11 5" xfId="4314"/>
    <cellStyle name="常规 11 5 2" xfId="4315"/>
    <cellStyle name="常规 11 6" xfId="4316"/>
    <cellStyle name="常规 11 7" xfId="8869"/>
    <cellStyle name="常规 11 8" xfId="9150"/>
    <cellStyle name="常规 11 9" xfId="9184"/>
    <cellStyle name="常规 110" xfId="8581"/>
    <cellStyle name="常规 111" xfId="2"/>
    <cellStyle name="常规 112" xfId="8864"/>
    <cellStyle name="常规 113" xfId="8930"/>
    <cellStyle name="常规 114" xfId="8941"/>
    <cellStyle name="常规 115" xfId="8944"/>
    <cellStyle name="常规 116" xfId="8978"/>
    <cellStyle name="常规 117" xfId="8982"/>
    <cellStyle name="常规 118" xfId="8983"/>
    <cellStyle name="常规 119" xfId="8984"/>
    <cellStyle name="常规 12" xfId="4317"/>
    <cellStyle name="常规 12 2" xfId="4318"/>
    <cellStyle name="常规 12 2 2" xfId="4319"/>
    <cellStyle name="常规 12 2 2 2" xfId="4320"/>
    <cellStyle name="常规 12 2 2 2 2" xfId="4321"/>
    <cellStyle name="常规 12 2 2 3" xfId="4322"/>
    <cellStyle name="常规 12 2 3" xfId="4323"/>
    <cellStyle name="常规 12 2 3 2" xfId="4324"/>
    <cellStyle name="常规 12 2 4" xfId="4325"/>
    <cellStyle name="常规 12 2 4 2" xfId="4326"/>
    <cellStyle name="常规 12 2 5" xfId="4327"/>
    <cellStyle name="常规 12 3" xfId="4328"/>
    <cellStyle name="常规 12 3 2" xfId="4329"/>
    <cellStyle name="常规 12 3 2 2" xfId="4330"/>
    <cellStyle name="常规 12 3 3" xfId="4331"/>
    <cellStyle name="常规 12 4" xfId="4332"/>
    <cellStyle name="常规 12 4 2" xfId="4333"/>
    <cellStyle name="常规 12 4 2 2" xfId="4334"/>
    <cellStyle name="常规 12 4 3" xfId="4335"/>
    <cellStyle name="常规 12 5" xfId="4336"/>
    <cellStyle name="常规 12 5 2" xfId="4337"/>
    <cellStyle name="常规 12 6" xfId="4338"/>
    <cellStyle name="常规 12 6 2" xfId="4339"/>
    <cellStyle name="常规 12 7" xfId="4340"/>
    <cellStyle name="常规 12 8" xfId="9161"/>
    <cellStyle name="常规 120" xfId="8985"/>
    <cellStyle name="常规 121" xfId="8986"/>
    <cellStyle name="常规 122" xfId="8987"/>
    <cellStyle name="常规 123" xfId="8988"/>
    <cellStyle name="常规 124" xfId="8989"/>
    <cellStyle name="常规 125" xfId="8990"/>
    <cellStyle name="常规 126" xfId="8991"/>
    <cellStyle name="常规 127" xfId="8992"/>
    <cellStyle name="常规 128" xfId="8993"/>
    <cellStyle name="常规 129" xfId="8994"/>
    <cellStyle name="常规 13" xfId="4341"/>
    <cellStyle name="常规 13 2" xfId="4342"/>
    <cellStyle name="常规 13 2 2" xfId="4343"/>
    <cellStyle name="常规 13 2 2 2" xfId="4344"/>
    <cellStyle name="常规 13 2 3" xfId="4345"/>
    <cellStyle name="常规 13 3" xfId="4346"/>
    <cellStyle name="常规 13 3 2" xfId="4347"/>
    <cellStyle name="常规 13 4" xfId="4348"/>
    <cellStyle name="常规 13 4 2" xfId="4349"/>
    <cellStyle name="常规 13 5" xfId="4350"/>
    <cellStyle name="常规 13 6" xfId="8955"/>
    <cellStyle name="常规 130" xfId="8995"/>
    <cellStyle name="常规 131" xfId="8996"/>
    <cellStyle name="常规 132" xfId="8997"/>
    <cellStyle name="常规 133" xfId="8998"/>
    <cellStyle name="常规 134" xfId="8999"/>
    <cellStyle name="常规 135" xfId="9000"/>
    <cellStyle name="常规 136" xfId="9001"/>
    <cellStyle name="常规 137" xfId="9002"/>
    <cellStyle name="常规 138" xfId="9003"/>
    <cellStyle name="常规 139" xfId="9004"/>
    <cellStyle name="常规 14" xfId="4351"/>
    <cellStyle name="常规 14 2" xfId="4352"/>
    <cellStyle name="常规 14 2 2" xfId="4353"/>
    <cellStyle name="常规 14 2 2 2" xfId="4354"/>
    <cellStyle name="常规 14 2 3" xfId="4355"/>
    <cellStyle name="常规 14 3" xfId="4356"/>
    <cellStyle name="常规 14 3 2" xfId="4357"/>
    <cellStyle name="常规 14 4" xfId="4358"/>
    <cellStyle name="常规 14 4 2" xfId="4359"/>
    <cellStyle name="常规 14 5" xfId="4360"/>
    <cellStyle name="常规 14 6" xfId="8867"/>
    <cellStyle name="常规 140" xfId="9005"/>
    <cellStyle name="常规 141" xfId="9006"/>
    <cellStyle name="常规 142" xfId="9007"/>
    <cellStyle name="常规 143" xfId="9008"/>
    <cellStyle name="常规 144" xfId="9009"/>
    <cellStyle name="常规 145" xfId="9010"/>
    <cellStyle name="常规 146" xfId="9011"/>
    <cellStyle name="常规 147" xfId="9012"/>
    <cellStyle name="常规 148" xfId="9013"/>
    <cellStyle name="常规 149" xfId="9014"/>
    <cellStyle name="常规 15" xfId="4361"/>
    <cellStyle name="常规 15 2" xfId="4362"/>
    <cellStyle name="常规 15 2 2" xfId="4363"/>
    <cellStyle name="常规 15 2 2 2" xfId="4364"/>
    <cellStyle name="常规 15 2 3" xfId="4365"/>
    <cellStyle name="常规 15 3" xfId="4366"/>
    <cellStyle name="常规 15 3 2" xfId="4367"/>
    <cellStyle name="常规 15 4" xfId="4368"/>
    <cellStyle name="常规 15 4 2" xfId="4369"/>
    <cellStyle name="常规 15 5" xfId="4370"/>
    <cellStyle name="常规 15 6" xfId="8880"/>
    <cellStyle name="常规 150" xfId="9015"/>
    <cellStyle name="常规 151" xfId="9016"/>
    <cellStyle name="常规 152" xfId="9017"/>
    <cellStyle name="常规 153" xfId="9018"/>
    <cellStyle name="常规 154" xfId="9019"/>
    <cellStyle name="常规 155" xfId="9020"/>
    <cellStyle name="常规 156" xfId="9021"/>
    <cellStyle name="常规 157" xfId="9022"/>
    <cellStyle name="常规 158" xfId="9023"/>
    <cellStyle name="常规 159" xfId="9024"/>
    <cellStyle name="常规 16" xfId="4371"/>
    <cellStyle name="常规 16 2" xfId="4372"/>
    <cellStyle name="常规 16 2 2" xfId="4373"/>
    <cellStyle name="常规 16 2 2 2" xfId="4374"/>
    <cellStyle name="常规 16 2 3" xfId="4375"/>
    <cellStyle name="常规 16 3" xfId="4376"/>
    <cellStyle name="常规 16 3 2" xfId="4377"/>
    <cellStyle name="常规 16 4" xfId="4378"/>
    <cellStyle name="常规 16 4 2" xfId="4379"/>
    <cellStyle name="常规 16 5" xfId="4380"/>
    <cellStyle name="常规 160" xfId="9025"/>
    <cellStyle name="常规 161" xfId="9026"/>
    <cellStyle name="常规 162" xfId="9027"/>
    <cellStyle name="常规 163" xfId="9028"/>
    <cellStyle name="常规 164" xfId="9029"/>
    <cellStyle name="常规 165" xfId="9030"/>
    <cellStyle name="常规 166" xfId="9031"/>
    <cellStyle name="常规 167" xfId="9032"/>
    <cellStyle name="常规 168" xfId="9033"/>
    <cellStyle name="常规 169" xfId="9034"/>
    <cellStyle name="常规 17" xfId="4381"/>
    <cellStyle name="常规 17 2" xfId="4382"/>
    <cellStyle name="常规 17 2 2" xfId="4383"/>
    <cellStyle name="常规 17 2 2 2" xfId="4384"/>
    <cellStyle name="常规 17 2 3" xfId="4385"/>
    <cellStyle name="常规 17 3" xfId="4386"/>
    <cellStyle name="常规 17 3 2" xfId="4387"/>
    <cellStyle name="常规 17 4" xfId="4388"/>
    <cellStyle name="常规 17 4 2" xfId="4389"/>
    <cellStyle name="常规 17 5" xfId="4390"/>
    <cellStyle name="常规 17 6" xfId="8579"/>
    <cellStyle name="常规 170" xfId="9035"/>
    <cellStyle name="常规 171" xfId="9036"/>
    <cellStyle name="常规 172" xfId="9037"/>
    <cellStyle name="常规 173" xfId="9038"/>
    <cellStyle name="常规 174" xfId="9039"/>
    <cellStyle name="常规 175" xfId="9040"/>
    <cellStyle name="常规 176" xfId="9041"/>
    <cellStyle name="常规 177" xfId="9042"/>
    <cellStyle name="常规 178" xfId="9043"/>
    <cellStyle name="常规 179" xfId="9044"/>
    <cellStyle name="常规 18" xfId="4391"/>
    <cellStyle name="常规 18 2" xfId="4392"/>
    <cellStyle name="常规 18 2 2" xfId="4393"/>
    <cellStyle name="常规 18 2 2 2" xfId="4394"/>
    <cellStyle name="常规 18 2 3" xfId="4395"/>
    <cellStyle name="常规 18 3" xfId="4396"/>
    <cellStyle name="常规 18 3 2" xfId="4397"/>
    <cellStyle name="常规 18 3 3" xfId="8575"/>
    <cellStyle name="常规 18 4" xfId="4398"/>
    <cellStyle name="常规 18 4 2" xfId="4399"/>
    <cellStyle name="常规 18 5" xfId="4400"/>
    <cellStyle name="常规 180" xfId="9045"/>
    <cellStyle name="常规 181" xfId="9046"/>
    <cellStyle name="常规 182" xfId="9047"/>
    <cellStyle name="常规 183" xfId="9048"/>
    <cellStyle name="常规 184" xfId="9049"/>
    <cellStyle name="常规 185" xfId="9050"/>
    <cellStyle name="常规 186" xfId="9051"/>
    <cellStyle name="常规 187" xfId="9052"/>
    <cellStyle name="常规 188" xfId="9053"/>
    <cellStyle name="常规 189" xfId="9054"/>
    <cellStyle name="常规 19" xfId="4401"/>
    <cellStyle name="常规 19 2" xfId="4402"/>
    <cellStyle name="常规 19 2 2" xfId="4403"/>
    <cellStyle name="常规 19 2 2 2" xfId="4404"/>
    <cellStyle name="常规 19 2 3" xfId="4405"/>
    <cellStyle name="常规 19 3" xfId="4406"/>
    <cellStyle name="常规 19 3 2" xfId="4407"/>
    <cellStyle name="常规 19 4" xfId="4408"/>
    <cellStyle name="常规 19 4 2" xfId="4409"/>
    <cellStyle name="常规 19 5" xfId="4410"/>
    <cellStyle name="常规 190" xfId="9055"/>
    <cellStyle name="常规 191" xfId="9056"/>
    <cellStyle name="常规 192" xfId="9057"/>
    <cellStyle name="常规 193" xfId="9058"/>
    <cellStyle name="常规 194" xfId="9059"/>
    <cellStyle name="常规 195" xfId="9060"/>
    <cellStyle name="常规 196" xfId="9061"/>
    <cellStyle name="常规 197" xfId="9062"/>
    <cellStyle name="常规 198" xfId="9063"/>
    <cellStyle name="常规 199" xfId="9064"/>
    <cellStyle name="常规 2" xfId="4411"/>
    <cellStyle name="常规 2 10" xfId="4412"/>
    <cellStyle name="常规 2 10 2" xfId="4413"/>
    <cellStyle name="常规 2 10 2 2" xfId="4414"/>
    <cellStyle name="常规 2 10 3" xfId="4415"/>
    <cellStyle name="常规 2 10 4" xfId="4416"/>
    <cellStyle name="常规 2 11" xfId="4417"/>
    <cellStyle name="常规 2 11 2" xfId="4418"/>
    <cellStyle name="常规 2 11 2 2" xfId="4419"/>
    <cellStyle name="常规 2 11 3" xfId="4420"/>
    <cellStyle name="常规 2 11 4" xfId="4421"/>
    <cellStyle name="常规 2 12" xfId="4422"/>
    <cellStyle name="常规 2 12 2" xfId="4423"/>
    <cellStyle name="常规 2 12 3" xfId="8578"/>
    <cellStyle name="常规 2 13" xfId="4424"/>
    <cellStyle name="常规 2 13 2" xfId="4425"/>
    <cellStyle name="常规 2 14" xfId="4426"/>
    <cellStyle name="常规 2 14 2" xfId="4427"/>
    <cellStyle name="常规 2 15" xfId="4428"/>
    <cellStyle name="常规 2 16" xfId="4429"/>
    <cellStyle name="常规 2 17" xfId="8582"/>
    <cellStyle name="常规 2 18" xfId="8738"/>
    <cellStyle name="常规 2 19" xfId="8865"/>
    <cellStyle name="常规 2 2" xfId="4430"/>
    <cellStyle name="常规 2 2 10" xfId="4431"/>
    <cellStyle name="常规 2 2 10 2" xfId="8889"/>
    <cellStyle name="常规 2 2 11" xfId="8739"/>
    <cellStyle name="常规 2 2 12" xfId="8892"/>
    <cellStyle name="常规 2 2 13" xfId="8957"/>
    <cellStyle name="常规 2 2 14" xfId="9170"/>
    <cellStyle name="常规 2 2 2" xfId="4432"/>
    <cellStyle name="常规 2 2 2 2" xfId="4433"/>
    <cellStyle name="常规 2 2 2 2 2" xfId="4434"/>
    <cellStyle name="常规 2 2 2 2 2 2" xfId="4435"/>
    <cellStyle name="常规 2 2 2 2 2 2 2" xfId="4436"/>
    <cellStyle name="常规 2 2 2 2 2 3" xfId="4437"/>
    <cellStyle name="常规 2 2 2 2 2 4" xfId="4438"/>
    <cellStyle name="常规 2 2 2 2 3" xfId="4439"/>
    <cellStyle name="常规 2 2 2 2 3 2" xfId="4440"/>
    <cellStyle name="常规 2 2 2 2 4" xfId="4441"/>
    <cellStyle name="常规 2 2 2 2 4 2" xfId="4442"/>
    <cellStyle name="常规 2 2 2 2 5" xfId="4443"/>
    <cellStyle name="常规 2 2 2 2 6" xfId="4444"/>
    <cellStyle name="常规 2 2 2 3" xfId="4445"/>
    <cellStyle name="常规 2 2 2 3 2" xfId="4446"/>
    <cellStyle name="常规 2 2 2 3 2 2" xfId="4447"/>
    <cellStyle name="常规 2 2 2 3 3" xfId="4448"/>
    <cellStyle name="常规 2 2 2 3 4" xfId="4449"/>
    <cellStyle name="常规 2 2 2 4" xfId="4450"/>
    <cellStyle name="常规 2 2 2 4 2" xfId="4451"/>
    <cellStyle name="常规 2 2 2 5" xfId="4452"/>
    <cellStyle name="常规 2 2 2 5 2" xfId="4453"/>
    <cellStyle name="常规 2 2 2 6" xfId="4454"/>
    <cellStyle name="常规 2 2 2 7" xfId="4455"/>
    <cellStyle name="常规 2 2 2 8" xfId="8873"/>
    <cellStyle name="常规 2 2 2 9" xfId="8958"/>
    <cellStyle name="常规 2 2 3" xfId="4456"/>
    <cellStyle name="常规 2 2 3 2" xfId="4457"/>
    <cellStyle name="常规 2 2 3 2 2" xfId="4458"/>
    <cellStyle name="常规 2 2 3 2 2 2" xfId="4459"/>
    <cellStyle name="常规 2 2 3 2 3" xfId="4460"/>
    <cellStyle name="常规 2 2 3 2 4" xfId="4461"/>
    <cellStyle name="常规 2 2 3 3" xfId="4462"/>
    <cellStyle name="常规 2 2 3 3 2" xfId="4463"/>
    <cellStyle name="常规 2 2 3 4" xfId="4464"/>
    <cellStyle name="常规 2 2 3 4 2" xfId="4465"/>
    <cellStyle name="常规 2 2 3 5" xfId="4466"/>
    <cellStyle name="常规 2 2 3 6" xfId="4467"/>
    <cellStyle name="常规 2 2 4" xfId="4468"/>
    <cellStyle name="常规 2 2 4 2" xfId="4469"/>
    <cellStyle name="常规 2 2 4 2 2" xfId="4470"/>
    <cellStyle name="常规 2 2 4 2 2 2" xfId="4471"/>
    <cellStyle name="常规 2 2 4 2 3" xfId="4472"/>
    <cellStyle name="常规 2 2 4 2 4" xfId="4473"/>
    <cellStyle name="常规 2 2 4 3" xfId="4474"/>
    <cellStyle name="常规 2 2 4 3 2" xfId="4475"/>
    <cellStyle name="常规 2 2 4 4" xfId="4476"/>
    <cellStyle name="常规 2 2 4 4 2" xfId="4477"/>
    <cellStyle name="常规 2 2 4 5" xfId="4478"/>
    <cellStyle name="常规 2 2 4 6" xfId="4479"/>
    <cellStyle name="常规 2 2 5" xfId="4480"/>
    <cellStyle name="常规 2 2 5 2" xfId="4481"/>
    <cellStyle name="常规 2 2 5 2 2" xfId="4482"/>
    <cellStyle name="常规 2 2 5 3" xfId="4483"/>
    <cellStyle name="常规 2 2 5 4" xfId="4484"/>
    <cellStyle name="常规 2 2 6" xfId="4485"/>
    <cellStyle name="常规 2 2 6 2" xfId="4486"/>
    <cellStyle name="常规 2 2 7" xfId="4487"/>
    <cellStyle name="常规 2 2 7 2" xfId="4488"/>
    <cellStyle name="常规 2 2 8" xfId="4489"/>
    <cellStyle name="常规 2 2 8 2" xfId="4490"/>
    <cellStyle name="常规 2 2 9" xfId="4491"/>
    <cellStyle name="常规 2 20" xfId="8942"/>
    <cellStyle name="常规 2 21" xfId="8956"/>
    <cellStyle name="常规 2 22" xfId="8979"/>
    <cellStyle name="常规 2 23" xfId="9153"/>
    <cellStyle name="常规 2 24" xfId="9186"/>
    <cellStyle name="常规 2 3" xfId="4492"/>
    <cellStyle name="常规 2 3 10" xfId="8959"/>
    <cellStyle name="常规 2 3 2" xfId="4493"/>
    <cellStyle name="常规 2 3 2 2" xfId="4494"/>
    <cellStyle name="常规 2 3 2 2 2" xfId="4495"/>
    <cellStyle name="常规 2 3 2 2 2 2" xfId="4496"/>
    <cellStyle name="常规 2 3 2 2 3" xfId="4497"/>
    <cellStyle name="常规 2 3 2 2 4" xfId="4498"/>
    <cellStyle name="常规 2 3 2 3" xfId="4499"/>
    <cellStyle name="常规 2 3 2 3 2" xfId="4500"/>
    <cellStyle name="常规 2 3 2 4" xfId="4501"/>
    <cellStyle name="常规 2 3 2 4 2" xfId="4502"/>
    <cellStyle name="常规 2 3 2 5" xfId="4503"/>
    <cellStyle name="常规 2 3 2 6" xfId="4504"/>
    <cellStyle name="常规 2 3 3" xfId="4505"/>
    <cellStyle name="常规 2 3 3 2" xfId="4506"/>
    <cellStyle name="常规 2 3 3 2 2" xfId="4507"/>
    <cellStyle name="常规 2 3 3 3" xfId="4508"/>
    <cellStyle name="常规 2 3 3 4" xfId="4509"/>
    <cellStyle name="常规 2 3 4" xfId="4510"/>
    <cellStyle name="常规 2 3 4 2" xfId="4511"/>
    <cellStyle name="常规 2 3 4 2 2" xfId="4512"/>
    <cellStyle name="常规 2 3 4 3" xfId="4513"/>
    <cellStyle name="常规 2 3 4 4" xfId="4514"/>
    <cellStyle name="常规 2 3 5" xfId="4515"/>
    <cellStyle name="常规 2 3 5 2" xfId="4516"/>
    <cellStyle name="常规 2 3 6" xfId="4517"/>
    <cellStyle name="常规 2 3 6 2" xfId="4518"/>
    <cellStyle name="常规 2 3 7" xfId="4519"/>
    <cellStyle name="常规 2 3 8" xfId="8740"/>
    <cellStyle name="常规 2 3 9" xfId="8897"/>
    <cellStyle name="常规 2 4" xfId="4520"/>
    <cellStyle name="常规 2 4 2" xfId="4521"/>
    <cellStyle name="常规 2 4 2 2" xfId="4522"/>
    <cellStyle name="常规 2 4 2 2 2" xfId="4523"/>
    <cellStyle name="常规 2 4 2 2 2 2" xfId="4524"/>
    <cellStyle name="常规 2 4 2 2 3" xfId="4525"/>
    <cellStyle name="常规 2 4 2 2 4" xfId="4526"/>
    <cellStyle name="常规 2 4 2 3" xfId="4527"/>
    <cellStyle name="常规 2 4 2 3 2" xfId="4528"/>
    <cellStyle name="常规 2 4 2 4" xfId="4529"/>
    <cellStyle name="常规 2 4 2 4 2" xfId="4530"/>
    <cellStyle name="常规 2 4 2 5" xfId="4531"/>
    <cellStyle name="常规 2 4 2 6" xfId="4532"/>
    <cellStyle name="常规 2 4 2 7" xfId="8898"/>
    <cellStyle name="常规 2 4 3" xfId="4533"/>
    <cellStyle name="常规 2 4 3 2" xfId="4534"/>
    <cellStyle name="常规 2 4 3 2 2" xfId="4535"/>
    <cellStyle name="常规 2 4 3 3" xfId="4536"/>
    <cellStyle name="常规 2 4 3 4" xfId="4537"/>
    <cellStyle name="常规 2 4 4" xfId="4538"/>
    <cellStyle name="常规 2 4 4 2" xfId="4539"/>
    <cellStyle name="常规 2 4 5" xfId="4540"/>
    <cellStyle name="常规 2 4 5 2" xfId="4541"/>
    <cellStyle name="常规 2 4 6" xfId="4542"/>
    <cellStyle name="常规 2 4 7" xfId="4543"/>
    <cellStyle name="常规 2 4 8" xfId="8876"/>
    <cellStyle name="常规 2 5" xfId="4544"/>
    <cellStyle name="常规 2 5 2" xfId="4545"/>
    <cellStyle name="常规 2 5 2 2" xfId="4546"/>
    <cellStyle name="常规 2 5 2 2 2" xfId="4547"/>
    <cellStyle name="常规 2 5 2 3" xfId="4548"/>
    <cellStyle name="常规 2 5 2 4" xfId="4549"/>
    <cellStyle name="常规 2 5 3" xfId="4550"/>
    <cellStyle name="常规 2 5 3 2" xfId="4551"/>
    <cellStyle name="常规 2 5 4" xfId="4552"/>
    <cellStyle name="常规 2 5 4 2" xfId="4553"/>
    <cellStyle name="常规 2 5 5" xfId="4554"/>
    <cellStyle name="常规 2 5 6" xfId="4555"/>
    <cellStyle name="常规 2 5 7" xfId="8960"/>
    <cellStyle name="常规 2 6" xfId="4556"/>
    <cellStyle name="常规 2 6 2" xfId="4557"/>
    <cellStyle name="常规 2 6 2 2" xfId="4558"/>
    <cellStyle name="常规 2 6 2 2 2" xfId="4559"/>
    <cellStyle name="常规 2 6 2 3" xfId="4560"/>
    <cellStyle name="常规 2 6 3" xfId="4561"/>
    <cellStyle name="常规 2 6 3 2" xfId="4562"/>
    <cellStyle name="常规 2 6 4" xfId="4563"/>
    <cellStyle name="常规 2 6 4 2" xfId="4564"/>
    <cellStyle name="常规 2 6 5" xfId="4565"/>
    <cellStyle name="常规 2 7" xfId="4566"/>
    <cellStyle name="常规 2 7 2" xfId="8874"/>
    <cellStyle name="常规 2 8" xfId="4567"/>
    <cellStyle name="常规 2 8 2" xfId="4568"/>
    <cellStyle name="常规 2 8 2 2" xfId="4569"/>
    <cellStyle name="常规 2 8 2 2 2" xfId="4570"/>
    <cellStyle name="常规 2 8 2 3" xfId="4571"/>
    <cellStyle name="常规 2 8 2 4" xfId="4572"/>
    <cellStyle name="常规 2 8 3" xfId="4573"/>
    <cellStyle name="常规 2 8 3 2" xfId="4574"/>
    <cellStyle name="常规 2 8 4" xfId="4575"/>
    <cellStyle name="常规 2 8 4 2" xfId="4576"/>
    <cellStyle name="常规 2 8 5" xfId="4577"/>
    <cellStyle name="常规 2 8 6" xfId="4578"/>
    <cellStyle name="常规 2 9" xfId="4579"/>
    <cellStyle name="常规 2 9 2" xfId="4580"/>
    <cellStyle name="常规 2 9 2 2" xfId="4581"/>
    <cellStyle name="常规 2 9 2 2 2" xfId="4582"/>
    <cellStyle name="常规 2 9 2 3" xfId="4583"/>
    <cellStyle name="常规 2 9 2 4" xfId="4584"/>
    <cellStyle name="常规 2 9 3" xfId="4585"/>
    <cellStyle name="常规 2 9 3 2" xfId="4586"/>
    <cellStyle name="常规 2 9 4" xfId="4587"/>
    <cellStyle name="常规 2 9 4 2" xfId="4588"/>
    <cellStyle name="常规 2 9 5" xfId="4589"/>
    <cellStyle name="常规 2 9 6" xfId="4590"/>
    <cellStyle name="常规 2_统筹-校长（暂估）" xfId="4591"/>
    <cellStyle name="常规 20" xfId="4592"/>
    <cellStyle name="常规 200" xfId="9065"/>
    <cellStyle name="常规 201" xfId="9066"/>
    <cellStyle name="常规 202" xfId="9067"/>
    <cellStyle name="常规 203" xfId="9068"/>
    <cellStyle name="常规 204" xfId="9069"/>
    <cellStyle name="常规 205" xfId="9070"/>
    <cellStyle name="常规 206" xfId="9071"/>
    <cellStyle name="常规 207" xfId="9072"/>
    <cellStyle name="常规 208" xfId="9073"/>
    <cellStyle name="常规 209" xfId="9074"/>
    <cellStyle name="常规 21" xfId="4593"/>
    <cellStyle name="常规 21 2" xfId="4594"/>
    <cellStyle name="常规 21 2 2" xfId="4595"/>
    <cellStyle name="常规 21 2 2 2" xfId="4596"/>
    <cellStyle name="常规 21 2 3" xfId="4597"/>
    <cellStyle name="常规 21 3" xfId="4598"/>
    <cellStyle name="常规 21 3 2" xfId="4599"/>
    <cellStyle name="常规 21 4" xfId="4600"/>
    <cellStyle name="常规 21 4 2" xfId="4601"/>
    <cellStyle name="常规 21 5" xfId="4602"/>
    <cellStyle name="常规 210" xfId="9075"/>
    <cellStyle name="常规 211" xfId="9076"/>
    <cellStyle name="常规 212" xfId="9077"/>
    <cellStyle name="常规 213" xfId="9078"/>
    <cellStyle name="常规 214" xfId="9079"/>
    <cellStyle name="常规 215" xfId="9080"/>
    <cellStyle name="常规 216" xfId="9081"/>
    <cellStyle name="常规 217" xfId="9082"/>
    <cellStyle name="常规 218" xfId="9083"/>
    <cellStyle name="常规 219" xfId="9084"/>
    <cellStyle name="常规 22" xfId="4603"/>
    <cellStyle name="常规 220" xfId="9085"/>
    <cellStyle name="常规 221" xfId="9086"/>
    <cellStyle name="常规 222" xfId="9087"/>
    <cellStyle name="常规 223" xfId="9088"/>
    <cellStyle name="常规 224" xfId="9089"/>
    <cellStyle name="常规 225" xfId="9090"/>
    <cellStyle name="常规 226" xfId="9091"/>
    <cellStyle name="常规 227" xfId="9092"/>
    <cellStyle name="常规 228" xfId="9093"/>
    <cellStyle name="常规 229" xfId="9094"/>
    <cellStyle name="常规 23" xfId="4604"/>
    <cellStyle name="常规 23 2" xfId="4605"/>
    <cellStyle name="常规 23 2 2" xfId="4606"/>
    <cellStyle name="常规 23 2 2 2" xfId="4607"/>
    <cellStyle name="常规 23 2 3" xfId="4608"/>
    <cellStyle name="常规 23 3" xfId="4609"/>
    <cellStyle name="常规 23 3 2" xfId="4610"/>
    <cellStyle name="常规 23 4" xfId="4611"/>
    <cellStyle name="常规 23 4 2" xfId="4612"/>
    <cellStyle name="常规 23 5" xfId="4613"/>
    <cellStyle name="常规 230" xfId="9095"/>
    <cellStyle name="常规 231" xfId="9096"/>
    <cellStyle name="常规 232" xfId="9097"/>
    <cellStyle name="常规 233" xfId="9098"/>
    <cellStyle name="常规 234" xfId="9099"/>
    <cellStyle name="常规 235" xfId="9100"/>
    <cellStyle name="常规 236" xfId="9101"/>
    <cellStyle name="常规 237" xfId="9102"/>
    <cellStyle name="常规 238" xfId="9103"/>
    <cellStyle name="常规 239" xfId="9104"/>
    <cellStyle name="常规 24" xfId="4614"/>
    <cellStyle name="常规 240" xfId="9105"/>
    <cellStyle name="常规 241" xfId="9106"/>
    <cellStyle name="常规 242" xfId="9107"/>
    <cellStyle name="常规 243" xfId="9108"/>
    <cellStyle name="常规 244" xfId="9109"/>
    <cellStyle name="常规 245" xfId="9110"/>
    <cellStyle name="常规 246" xfId="9111"/>
    <cellStyle name="常规 247" xfId="9112"/>
    <cellStyle name="常规 248" xfId="9113"/>
    <cellStyle name="常规 249" xfId="9114"/>
    <cellStyle name="常规 25" xfId="4615"/>
    <cellStyle name="常规 25 2" xfId="4616"/>
    <cellStyle name="常规 25 2 2" xfId="4617"/>
    <cellStyle name="常规 25 2 2 2" xfId="4618"/>
    <cellStyle name="常规 25 2 3" xfId="4619"/>
    <cellStyle name="常规 25 3" xfId="4620"/>
    <cellStyle name="常规 25 3 2" xfId="4621"/>
    <cellStyle name="常规 25 4" xfId="4622"/>
    <cellStyle name="常规 25 4 2" xfId="4623"/>
    <cellStyle name="常规 25 5" xfId="4624"/>
    <cellStyle name="常规 250" xfId="9115"/>
    <cellStyle name="常规 251" xfId="9116"/>
    <cellStyle name="常规 252" xfId="9117"/>
    <cellStyle name="常规 253" xfId="9118"/>
    <cellStyle name="常规 254" xfId="9119"/>
    <cellStyle name="常规 255" xfId="9120"/>
    <cellStyle name="常规 256" xfId="9121"/>
    <cellStyle name="常规 257" xfId="9122"/>
    <cellStyle name="常规 258" xfId="9123"/>
    <cellStyle name="常规 259" xfId="9124"/>
    <cellStyle name="常规 26" xfId="4625"/>
    <cellStyle name="常规 26 2" xfId="4626"/>
    <cellStyle name="常规 26 2 2" xfId="4627"/>
    <cellStyle name="常规 26 2 2 2" xfId="4628"/>
    <cellStyle name="常规 26 2 3" xfId="4629"/>
    <cellStyle name="常规 26 3" xfId="4630"/>
    <cellStyle name="常规 26 3 2" xfId="4631"/>
    <cellStyle name="常规 26 4" xfId="4632"/>
    <cellStyle name="常规 26 4 2" xfId="4633"/>
    <cellStyle name="常规 26 5" xfId="4634"/>
    <cellStyle name="常规 260" xfId="9125"/>
    <cellStyle name="常规 261" xfId="9126"/>
    <cellStyle name="常规 262" xfId="9127"/>
    <cellStyle name="常规 263" xfId="9128"/>
    <cellStyle name="常规 264" xfId="9129"/>
    <cellStyle name="常规 265" xfId="9130"/>
    <cellStyle name="常规 266" xfId="9131"/>
    <cellStyle name="常规 267" xfId="9132"/>
    <cellStyle name="常规 268" xfId="9133"/>
    <cellStyle name="常规 269" xfId="9134"/>
    <cellStyle name="常规 27" xfId="4635"/>
    <cellStyle name="常规 27 2" xfId="4636"/>
    <cellStyle name="常规 27 2 2" xfId="4637"/>
    <cellStyle name="常规 27 2 2 2" xfId="4638"/>
    <cellStyle name="常规 27 2 3" xfId="4639"/>
    <cellStyle name="常规 27 3" xfId="4640"/>
    <cellStyle name="常规 27 3 2" xfId="4641"/>
    <cellStyle name="常规 27 4" xfId="4642"/>
    <cellStyle name="常规 27 4 2" xfId="4643"/>
    <cellStyle name="常规 27 5" xfId="4644"/>
    <cellStyle name="常规 270" xfId="9135"/>
    <cellStyle name="常规 271" xfId="9136"/>
    <cellStyle name="常规 272" xfId="9137"/>
    <cellStyle name="常规 273" xfId="9138"/>
    <cellStyle name="常规 274" xfId="9139"/>
    <cellStyle name="常规 275" xfId="9140"/>
    <cellStyle name="常规 276" xfId="9141"/>
    <cellStyle name="常规 277" xfId="9142"/>
    <cellStyle name="常规 278" xfId="9143"/>
    <cellStyle name="常规 279" xfId="9144"/>
    <cellStyle name="常规 28" xfId="4645"/>
    <cellStyle name="常规 28 2" xfId="4646"/>
    <cellStyle name="常规 28 2 2" xfId="4647"/>
    <cellStyle name="常规 28 2 2 2" xfId="4648"/>
    <cellStyle name="常规 28 2 3" xfId="4649"/>
    <cellStyle name="常规 28 3" xfId="4650"/>
    <cellStyle name="常规 28 3 2" xfId="4651"/>
    <cellStyle name="常规 28 4" xfId="4652"/>
    <cellStyle name="常规 28 4 2" xfId="4653"/>
    <cellStyle name="常规 28 5" xfId="4654"/>
    <cellStyle name="常规 280" xfId="9145"/>
    <cellStyle name="常规 281" xfId="9146"/>
    <cellStyle name="常规 282" xfId="9147"/>
    <cellStyle name="常规 283" xfId="9148"/>
    <cellStyle name="常规 284" xfId="9149"/>
    <cellStyle name="常规 285" xfId="9176"/>
    <cellStyle name="常规 286" xfId="9177"/>
    <cellStyle name="常规 287" xfId="9179"/>
    <cellStyle name="常规 288" xfId="9178"/>
    <cellStyle name="常规 289" xfId="9180"/>
    <cellStyle name="常规 29" xfId="4655"/>
    <cellStyle name="常规 29 2" xfId="4656"/>
    <cellStyle name="常规 29 2 2" xfId="4657"/>
    <cellStyle name="常规 29 2 2 2" xfId="4658"/>
    <cellStyle name="常规 29 2 3" xfId="4659"/>
    <cellStyle name="常规 29 3" xfId="4660"/>
    <cellStyle name="常规 29 3 2" xfId="4661"/>
    <cellStyle name="常规 29 4" xfId="4662"/>
    <cellStyle name="常规 29 4 2" xfId="4663"/>
    <cellStyle name="常规 29 5" xfId="4664"/>
    <cellStyle name="常规 290" xfId="9183"/>
    <cellStyle name="常规 291" xfId="9181"/>
    <cellStyle name="常规 293" xfId="9185"/>
    <cellStyle name="常规 294" xfId="9188"/>
    <cellStyle name="常规 3" xfId="4665"/>
    <cellStyle name="常规 3 10" xfId="4666"/>
    <cellStyle name="常规 3 10 2" xfId="4667"/>
    <cellStyle name="常规 3 11" xfId="4668"/>
    <cellStyle name="常规 3 11 2" xfId="4669"/>
    <cellStyle name="常规 3 12" xfId="4670"/>
    <cellStyle name="常规 3 13" xfId="4671"/>
    <cellStyle name="常规 3 14" xfId="8741"/>
    <cellStyle name="常规 3 15" xfId="8878"/>
    <cellStyle name="常规 3 16" xfId="8943"/>
    <cellStyle name="常规 3 17" xfId="8961"/>
    <cellStyle name="常规 3 18" xfId="8980"/>
    <cellStyle name="常规 3 2" xfId="4672"/>
    <cellStyle name="常规 3 2 10" xfId="4673"/>
    <cellStyle name="常规 3 2 10 2" xfId="4674"/>
    <cellStyle name="常规 3 2 11" xfId="4675"/>
    <cellStyle name="常规 3 2 12" xfId="8742"/>
    <cellStyle name="常规 3 2 13" xfId="8888"/>
    <cellStyle name="常规 3 2 14" xfId="8962"/>
    <cellStyle name="常规 3 2 15" xfId="9171"/>
    <cellStyle name="常规 3 2 2" xfId="4676"/>
    <cellStyle name="常规 3 2 2 2" xfId="4677"/>
    <cellStyle name="常规 3 2 2 2 2" xfId="4678"/>
    <cellStyle name="常规 3 2 2 2 2 2" xfId="4679"/>
    <cellStyle name="常规 3 2 2 2 2 2 2" xfId="4680"/>
    <cellStyle name="常规 3 2 2 2 2 3" xfId="4681"/>
    <cellStyle name="常规 3 2 2 2 3" xfId="4682"/>
    <cellStyle name="常规 3 2 2 2 3 2" xfId="4683"/>
    <cellStyle name="常规 3 2 2 2 4" xfId="4684"/>
    <cellStyle name="常规 3 2 2 2 4 2" xfId="4685"/>
    <cellStyle name="常规 3 2 2 2 5" xfId="4686"/>
    <cellStyle name="常规 3 2 2 3" xfId="4687"/>
    <cellStyle name="常规 3 2 2 3 2" xfId="4688"/>
    <cellStyle name="常规 3 2 2 3 2 2" xfId="4689"/>
    <cellStyle name="常规 3 2 2 3 3" xfId="4690"/>
    <cellStyle name="常规 3 2 2 4" xfId="4691"/>
    <cellStyle name="常规 3 2 2 4 2" xfId="4692"/>
    <cellStyle name="常规 3 2 2 5" xfId="4693"/>
    <cellStyle name="常规 3 2 2 5 2" xfId="4694"/>
    <cellStyle name="常规 3 2 2 6" xfId="4695"/>
    <cellStyle name="常规 3 2 3" xfId="4696"/>
    <cellStyle name="常规 3 2 3 2" xfId="4697"/>
    <cellStyle name="常规 3 2 3 2 2" xfId="4698"/>
    <cellStyle name="常规 3 2 3 2 2 2" xfId="4699"/>
    <cellStyle name="常规 3 2 3 2 3" xfId="4700"/>
    <cellStyle name="常规 3 2 3 3" xfId="4701"/>
    <cellStyle name="常规 3 2 3 3 2" xfId="4702"/>
    <cellStyle name="常规 3 2 3 4" xfId="4703"/>
    <cellStyle name="常规 3 2 3 4 2" xfId="4704"/>
    <cellStyle name="常规 3 2 3 5" xfId="4705"/>
    <cellStyle name="常规 3 2 4" xfId="4706"/>
    <cellStyle name="常规 3 2 4 2" xfId="4707"/>
    <cellStyle name="常规 3 2 4 2 2" xfId="4708"/>
    <cellStyle name="常规 3 2 4 2 2 2" xfId="4709"/>
    <cellStyle name="常规 3 2 4 2 3" xfId="4710"/>
    <cellStyle name="常规 3 2 4 3" xfId="4711"/>
    <cellStyle name="常规 3 2 4 3 2" xfId="4712"/>
    <cellStyle name="常规 3 2 4 4" xfId="4713"/>
    <cellStyle name="常规 3 2 4 4 2" xfId="4714"/>
    <cellStyle name="常规 3 2 4 5" xfId="4715"/>
    <cellStyle name="常规 3 2 5" xfId="4716"/>
    <cellStyle name="常规 3 2 5 2" xfId="4717"/>
    <cellStyle name="常规 3 2 5 2 2" xfId="4718"/>
    <cellStyle name="常规 3 2 5 2 2 2" xfId="4719"/>
    <cellStyle name="常规 3 2 5 2 3" xfId="4720"/>
    <cellStyle name="常规 3 2 5 3" xfId="4721"/>
    <cellStyle name="常规 3 2 5 3 2" xfId="4722"/>
    <cellStyle name="常规 3 2 5 4" xfId="4723"/>
    <cellStyle name="常规 3 2 5 4 2" xfId="4724"/>
    <cellStyle name="常规 3 2 5 5" xfId="4725"/>
    <cellStyle name="常规 3 2 6" xfId="4726"/>
    <cellStyle name="常规 3 2 6 2" xfId="4727"/>
    <cellStyle name="常规 3 2 6 2 2" xfId="4728"/>
    <cellStyle name="常规 3 2 6 3" xfId="4729"/>
    <cellStyle name="常规 3 2 7" xfId="4730"/>
    <cellStyle name="常规 3 2 7 2" xfId="4731"/>
    <cellStyle name="常规 3 2 7 2 2" xfId="4732"/>
    <cellStyle name="常规 3 2 7 3" xfId="4733"/>
    <cellStyle name="常规 3 2 8" xfId="4734"/>
    <cellStyle name="常规 3 2 8 2" xfId="4735"/>
    <cellStyle name="常规 3 2 9" xfId="4736"/>
    <cellStyle name="常规 3 2 9 2" xfId="4737"/>
    <cellStyle name="常规 3 3" xfId="4738"/>
    <cellStyle name="常规 3 3 10" xfId="4739"/>
    <cellStyle name="常规 3 3 11" xfId="8924"/>
    <cellStyle name="常规 3 3 2" xfId="4740"/>
    <cellStyle name="常规 3 3 2 2" xfId="4741"/>
    <cellStyle name="常规 3 3 2 2 2" xfId="4742"/>
    <cellStyle name="常规 3 3 2 2 2 2" xfId="4743"/>
    <cellStyle name="常规 3 3 2 2 2 2 2" xfId="4744"/>
    <cellStyle name="常规 3 3 2 2 2 3" xfId="4745"/>
    <cellStyle name="常规 3 3 2 2 3" xfId="4746"/>
    <cellStyle name="常规 3 3 2 2 3 2" xfId="4747"/>
    <cellStyle name="常规 3 3 2 2 4" xfId="4748"/>
    <cellStyle name="常规 3 3 2 2 4 2" xfId="4749"/>
    <cellStyle name="常规 3 3 2 2 5" xfId="4750"/>
    <cellStyle name="常规 3 3 2 3" xfId="4751"/>
    <cellStyle name="常规 3 3 2 3 2" xfId="4752"/>
    <cellStyle name="常规 3 3 2 3 2 2" xfId="4753"/>
    <cellStyle name="常规 3 3 2 3 3" xfId="4754"/>
    <cellStyle name="常规 3 3 2 4" xfId="4755"/>
    <cellStyle name="常规 3 3 2 4 2" xfId="4756"/>
    <cellStyle name="常规 3 3 2 5" xfId="4757"/>
    <cellStyle name="常规 3 3 2 5 2" xfId="4758"/>
    <cellStyle name="常规 3 3 2 6" xfId="4759"/>
    <cellStyle name="常规 3 3 3" xfId="4760"/>
    <cellStyle name="常规 3 3 3 2" xfId="4761"/>
    <cellStyle name="常规 3 3 3 2 2" xfId="4762"/>
    <cellStyle name="常规 3 3 3 2 2 2" xfId="4763"/>
    <cellStyle name="常规 3 3 3 2 3" xfId="4764"/>
    <cellStyle name="常规 3 3 3 3" xfId="4765"/>
    <cellStyle name="常规 3 3 3 3 2" xfId="4766"/>
    <cellStyle name="常规 3 3 3 4" xfId="4767"/>
    <cellStyle name="常规 3 3 3 4 2" xfId="4768"/>
    <cellStyle name="常规 3 3 3 5" xfId="4769"/>
    <cellStyle name="常规 3 3 4" xfId="4770"/>
    <cellStyle name="常规 3 3 4 2" xfId="4771"/>
    <cellStyle name="常规 3 3 4 2 2" xfId="4772"/>
    <cellStyle name="常规 3 3 4 2 2 2" xfId="4773"/>
    <cellStyle name="常规 3 3 4 2 3" xfId="4774"/>
    <cellStyle name="常规 3 3 4 3" xfId="4775"/>
    <cellStyle name="常规 3 3 4 3 2" xfId="4776"/>
    <cellStyle name="常规 3 3 4 4" xfId="4777"/>
    <cellStyle name="常规 3 3 4 4 2" xfId="4778"/>
    <cellStyle name="常规 3 3 4 5" xfId="4779"/>
    <cellStyle name="常规 3 3 5" xfId="4780"/>
    <cellStyle name="常规 3 3 5 2" xfId="4781"/>
    <cellStyle name="常规 3 3 5 2 2" xfId="4782"/>
    <cellStyle name="常规 3 3 5 2 2 2" xfId="4783"/>
    <cellStyle name="常规 3 3 5 2 3" xfId="4784"/>
    <cellStyle name="常规 3 3 5 3" xfId="4785"/>
    <cellStyle name="常规 3 3 5 3 2" xfId="4786"/>
    <cellStyle name="常规 3 3 5 4" xfId="4787"/>
    <cellStyle name="常规 3 3 5 4 2" xfId="4788"/>
    <cellStyle name="常规 3 3 5 5" xfId="4789"/>
    <cellStyle name="常规 3 3 6" xfId="4790"/>
    <cellStyle name="常规 3 3 6 2" xfId="4791"/>
    <cellStyle name="常规 3 3 6 2 2" xfId="4792"/>
    <cellStyle name="常规 3 3 6 3" xfId="4793"/>
    <cellStyle name="常规 3 3 7" xfId="4794"/>
    <cellStyle name="常规 3 3 7 2" xfId="4795"/>
    <cellStyle name="常规 3 3 8" xfId="4796"/>
    <cellStyle name="常规 3 3 8 2" xfId="4797"/>
    <cellStyle name="常规 3 3 9" xfId="4798"/>
    <cellStyle name="常规 3 3 9 2" xfId="4799"/>
    <cellStyle name="常规 3 4" xfId="4800"/>
    <cellStyle name="常规 3 4 2" xfId="4801"/>
    <cellStyle name="常规 3 4 2 2" xfId="4802"/>
    <cellStyle name="常规 3 4 2 2 2" xfId="4803"/>
    <cellStyle name="常规 3 4 2 2 2 2" xfId="4804"/>
    <cellStyle name="常规 3 4 2 2 3" xfId="4805"/>
    <cellStyle name="常规 3 4 2 2 4" xfId="4806"/>
    <cellStyle name="常规 3 4 2 3" xfId="4807"/>
    <cellStyle name="常规 3 4 2 3 2" xfId="4808"/>
    <cellStyle name="常规 3 4 2 4" xfId="4809"/>
    <cellStyle name="常规 3 4 2 4 2" xfId="4810"/>
    <cellStyle name="常规 3 4 2 5" xfId="4811"/>
    <cellStyle name="常规 3 4 2 6" xfId="4812"/>
    <cellStyle name="常规 3 4 3" xfId="4813"/>
    <cellStyle name="常规 3 4 3 2" xfId="4814"/>
    <cellStyle name="常规 3 4 3 2 2" xfId="4815"/>
    <cellStyle name="常规 3 4 3 3" xfId="4816"/>
    <cellStyle name="常规 3 4 3 4" xfId="4817"/>
    <cellStyle name="常规 3 4 4" xfId="4818"/>
    <cellStyle name="常规 3 4 4 2" xfId="4819"/>
    <cellStyle name="常规 3 4 4 2 2" xfId="4820"/>
    <cellStyle name="常规 3 4 4 3" xfId="4821"/>
    <cellStyle name="常规 3 4 4 4" xfId="4822"/>
    <cellStyle name="常规 3 4 5" xfId="4823"/>
    <cellStyle name="常规 3 4 5 2" xfId="4824"/>
    <cellStyle name="常规 3 4 6" xfId="4825"/>
    <cellStyle name="常规 3 4 6 2" xfId="4826"/>
    <cellStyle name="常规 3 4 7" xfId="4827"/>
    <cellStyle name="常规 3 4 8" xfId="8890"/>
    <cellStyle name="常规 3 4 9" xfId="9187"/>
    <cellStyle name="常规 3 5" xfId="4828"/>
    <cellStyle name="常规 3 5 2" xfId="4829"/>
    <cellStyle name="常规 3 5 2 2" xfId="4830"/>
    <cellStyle name="常规 3 5 2 2 2" xfId="4831"/>
    <cellStyle name="常规 3 5 2 3" xfId="4832"/>
    <cellStyle name="常规 3 5 2 4" xfId="4833"/>
    <cellStyle name="常规 3 5 3" xfId="4834"/>
    <cellStyle name="常规 3 5 3 2" xfId="4835"/>
    <cellStyle name="常规 3 5 4" xfId="4836"/>
    <cellStyle name="常规 3 5 4 2" xfId="4837"/>
    <cellStyle name="常规 3 5 5" xfId="4838"/>
    <cellStyle name="常规 3 5 6" xfId="4839"/>
    <cellStyle name="常规 3 6" xfId="4840"/>
    <cellStyle name="常规 3 6 2" xfId="4841"/>
    <cellStyle name="常规 3 6 2 2" xfId="4842"/>
    <cellStyle name="常规 3 6 3" xfId="4843"/>
    <cellStyle name="常规 3 6 3 2" xfId="4844"/>
    <cellStyle name="常规 3 6 4" xfId="4845"/>
    <cellStyle name="常规 3 7" xfId="4846"/>
    <cellStyle name="常规 3 7 2" xfId="4847"/>
    <cellStyle name="常规 3 7 2 2" xfId="4848"/>
    <cellStyle name="常规 3 7 2 2 2" xfId="4849"/>
    <cellStyle name="常规 3 7 2 3" xfId="4850"/>
    <cellStyle name="常规 3 7 2 4" xfId="4851"/>
    <cellStyle name="常规 3 7 3" xfId="4852"/>
    <cellStyle name="常规 3 7 3 2" xfId="4853"/>
    <cellStyle name="常规 3 7 4" xfId="4854"/>
    <cellStyle name="常规 3 7 4 2" xfId="4855"/>
    <cellStyle name="常规 3 7 5" xfId="4856"/>
    <cellStyle name="常规 3 7 6" xfId="4857"/>
    <cellStyle name="常规 3 8" xfId="4858"/>
    <cellStyle name="常规 3 8 2" xfId="4859"/>
    <cellStyle name="常规 3 8 2 2" xfId="4860"/>
    <cellStyle name="常规 3 8 3" xfId="4861"/>
    <cellStyle name="常规 3 8 4" xfId="4862"/>
    <cellStyle name="常规 3 9" xfId="4863"/>
    <cellStyle name="常规 3 9 2" xfId="4864"/>
    <cellStyle name="常规 3_统筹-校长（暂估）" xfId="4865"/>
    <cellStyle name="常规 30" xfId="4866"/>
    <cellStyle name="常规 30 2" xfId="4867"/>
    <cellStyle name="常规 30 2 2" xfId="4868"/>
    <cellStyle name="常规 30 2 2 2" xfId="4869"/>
    <cellStyle name="常规 30 2 3" xfId="4870"/>
    <cellStyle name="常规 30 3" xfId="4871"/>
    <cellStyle name="常规 30 3 2" xfId="4872"/>
    <cellStyle name="常规 30 4" xfId="4873"/>
    <cellStyle name="常规 30 4 2" xfId="4874"/>
    <cellStyle name="常规 30 5" xfId="4875"/>
    <cellStyle name="常规 31" xfId="4876"/>
    <cellStyle name="常规 31 2" xfId="4877"/>
    <cellStyle name="常规 31 2 2" xfId="4878"/>
    <cellStyle name="常规 31 2 2 2" xfId="4879"/>
    <cellStyle name="常规 31 2 3" xfId="4880"/>
    <cellStyle name="常规 31 3" xfId="4881"/>
    <cellStyle name="常规 31 3 2" xfId="4882"/>
    <cellStyle name="常规 31 4" xfId="4883"/>
    <cellStyle name="常规 31 4 2" xfId="4884"/>
    <cellStyle name="常规 31 5" xfId="4885"/>
    <cellStyle name="常规 31 6" xfId="8877"/>
    <cellStyle name="常规 32" xfId="4886"/>
    <cellStyle name="常规 32 2" xfId="4887"/>
    <cellStyle name="常规 32 2 2" xfId="4888"/>
    <cellStyle name="常规 32 2 2 2" xfId="4889"/>
    <cellStyle name="常规 32 2 3" xfId="4890"/>
    <cellStyle name="常规 32 3" xfId="4891"/>
    <cellStyle name="常规 32 3 2" xfId="4892"/>
    <cellStyle name="常规 32 4" xfId="4893"/>
    <cellStyle name="常规 32 4 2" xfId="4894"/>
    <cellStyle name="常规 32 5" xfId="4895"/>
    <cellStyle name="常规 33" xfId="4896"/>
    <cellStyle name="常规 33 2" xfId="4897"/>
    <cellStyle name="常规 33 2 2" xfId="4898"/>
    <cellStyle name="常规 33 2 2 2" xfId="4899"/>
    <cellStyle name="常规 33 2 3" xfId="4900"/>
    <cellStyle name="常规 33 3" xfId="4901"/>
    <cellStyle name="常规 33 3 2" xfId="4902"/>
    <cellStyle name="常规 33 4" xfId="4903"/>
    <cellStyle name="常规 33 4 2" xfId="4904"/>
    <cellStyle name="常规 33 5" xfId="4905"/>
    <cellStyle name="常规 34" xfId="4906"/>
    <cellStyle name="常规 34 2" xfId="4907"/>
    <cellStyle name="常规 34 2 2" xfId="4908"/>
    <cellStyle name="常规 34 2 2 2" xfId="4909"/>
    <cellStyle name="常规 34 2 3" xfId="4910"/>
    <cellStyle name="常规 34 3" xfId="4911"/>
    <cellStyle name="常规 34 3 2" xfId="4912"/>
    <cellStyle name="常规 34 4" xfId="4913"/>
    <cellStyle name="常规 34 4 2" xfId="4914"/>
    <cellStyle name="常规 34 5" xfId="4915"/>
    <cellStyle name="常规 35" xfId="4916"/>
    <cellStyle name="常规 35 2" xfId="4917"/>
    <cellStyle name="常规 35 2 2" xfId="4918"/>
    <cellStyle name="常规 35 2 2 2" xfId="4919"/>
    <cellStyle name="常规 35 2 3" xfId="4920"/>
    <cellStyle name="常规 35 3" xfId="4921"/>
    <cellStyle name="常规 35 3 2" xfId="4922"/>
    <cellStyle name="常规 35 4" xfId="4923"/>
    <cellStyle name="常规 35 4 2" xfId="4924"/>
    <cellStyle name="常规 35 5" xfId="4925"/>
    <cellStyle name="常规 36" xfId="4926"/>
    <cellStyle name="常规 36 2" xfId="4927"/>
    <cellStyle name="常规 36 2 2" xfId="4928"/>
    <cellStyle name="常规 36 2 2 2" xfId="4929"/>
    <cellStyle name="常规 36 2 3" xfId="4930"/>
    <cellStyle name="常规 36 3" xfId="4931"/>
    <cellStyle name="常规 36 3 2" xfId="4932"/>
    <cellStyle name="常规 36 4" xfId="4933"/>
    <cellStyle name="常规 36 4 2" xfId="4934"/>
    <cellStyle name="常规 36 5" xfId="4935"/>
    <cellStyle name="常规 37" xfId="4936"/>
    <cellStyle name="常规 37 2" xfId="4937"/>
    <cellStyle name="常规 37 2 2" xfId="4938"/>
    <cellStyle name="常规 37 2 2 2" xfId="4939"/>
    <cellStyle name="常规 37 2 3" xfId="4940"/>
    <cellStyle name="常规 37 3" xfId="4941"/>
    <cellStyle name="常规 37 3 2" xfId="4942"/>
    <cellStyle name="常规 37 4" xfId="4943"/>
    <cellStyle name="常规 37 4 2" xfId="4944"/>
    <cellStyle name="常规 37 5" xfId="4945"/>
    <cellStyle name="常规 38" xfId="4946"/>
    <cellStyle name="常规 38 2" xfId="4947"/>
    <cellStyle name="常规 38 2 2" xfId="4948"/>
    <cellStyle name="常规 38 2 2 2" xfId="4949"/>
    <cellStyle name="常规 38 2 3" xfId="4950"/>
    <cellStyle name="常规 38 3" xfId="4951"/>
    <cellStyle name="常规 38 3 2" xfId="4952"/>
    <cellStyle name="常规 38 4" xfId="4953"/>
    <cellStyle name="常规 38 4 2" xfId="4954"/>
    <cellStyle name="常规 38 5" xfId="4955"/>
    <cellStyle name="常规 39" xfId="4956"/>
    <cellStyle name="常规 39 2" xfId="4957"/>
    <cellStyle name="常规 39 2 2" xfId="4958"/>
    <cellStyle name="常规 39 2 2 2" xfId="4959"/>
    <cellStyle name="常规 39 2 3" xfId="4960"/>
    <cellStyle name="常规 39 3" xfId="4961"/>
    <cellStyle name="常规 39 3 2" xfId="4962"/>
    <cellStyle name="常规 39 4" xfId="4963"/>
    <cellStyle name="常规 39 4 2" xfId="4964"/>
    <cellStyle name="常规 39 5" xfId="4965"/>
    <cellStyle name="常规 4" xfId="4966"/>
    <cellStyle name="常规 4 10" xfId="4967"/>
    <cellStyle name="常规 4 10 2" xfId="4968"/>
    <cellStyle name="常规 4 11" xfId="4969"/>
    <cellStyle name="常规 4 11 2" xfId="4970"/>
    <cellStyle name="常规 4 12" xfId="4971"/>
    <cellStyle name="常规 4 13" xfId="8586"/>
    <cellStyle name="常规 4 14" xfId="8743"/>
    <cellStyle name="常规 4 15" xfId="8871"/>
    <cellStyle name="常规 4 16" xfId="8963"/>
    <cellStyle name="常规 4 17" xfId="9154"/>
    <cellStyle name="常规 4 2" xfId="4972"/>
    <cellStyle name="常规 4 2 2" xfId="4973"/>
    <cellStyle name="常规 4 2 2 2" xfId="4974"/>
    <cellStyle name="常规 4 2 2 2 2" xfId="4975"/>
    <cellStyle name="常规 4 2 2 2 2 2" xfId="4976"/>
    <cellStyle name="常规 4 2 2 2 3" xfId="4977"/>
    <cellStyle name="常规 4 2 2 3" xfId="4978"/>
    <cellStyle name="常规 4 2 2 3 2" xfId="4979"/>
    <cellStyle name="常规 4 2 2 4" xfId="4980"/>
    <cellStyle name="常规 4 2 2 4 2" xfId="4981"/>
    <cellStyle name="常规 4 2 2 5" xfId="4982"/>
    <cellStyle name="常规 4 2 3" xfId="4983"/>
    <cellStyle name="常规 4 2 3 2" xfId="4984"/>
    <cellStyle name="常规 4 2 3 2 2" xfId="4985"/>
    <cellStyle name="常规 4 2 3 3" xfId="4986"/>
    <cellStyle name="常规 4 2 4" xfId="4987"/>
    <cellStyle name="常规 4 2 4 2" xfId="4988"/>
    <cellStyle name="常规 4 2 5" xfId="4989"/>
    <cellStyle name="常规 4 2 5 2" xfId="4990"/>
    <cellStyle name="常规 4 2 6" xfId="4991"/>
    <cellStyle name="常规 4 2 7" xfId="8744"/>
    <cellStyle name="常规 4 2 8" xfId="8900"/>
    <cellStyle name="常规 4 2 9" xfId="9172"/>
    <cellStyle name="常规 4 3" xfId="4992"/>
    <cellStyle name="常规 4 3 2" xfId="4993"/>
    <cellStyle name="常规 4 3 2 2" xfId="4994"/>
    <cellStyle name="常规 4 3 2 2 2" xfId="4995"/>
    <cellStyle name="常规 4 3 2 3" xfId="4996"/>
    <cellStyle name="常规 4 3 3" xfId="4997"/>
    <cellStyle name="常规 4 3 3 2" xfId="4998"/>
    <cellStyle name="常规 4 3 4" xfId="4999"/>
    <cellStyle name="常规 4 3 4 2" xfId="5000"/>
    <cellStyle name="常规 4 3 5" xfId="5001"/>
    <cellStyle name="常规 4 4" xfId="5002"/>
    <cellStyle name="常规 4 4 2" xfId="5003"/>
    <cellStyle name="常规 4 4 2 2" xfId="5004"/>
    <cellStyle name="常规 4 4 2 2 2" xfId="5005"/>
    <cellStyle name="常规 4 4 2 3" xfId="5006"/>
    <cellStyle name="常规 4 4 3" xfId="5007"/>
    <cellStyle name="常规 4 4 3 2" xfId="5008"/>
    <cellStyle name="常规 4 4 4" xfId="5009"/>
    <cellStyle name="常规 4 4 4 2" xfId="5010"/>
    <cellStyle name="常规 4 4 5" xfId="5011"/>
    <cellStyle name="常规 4 5" xfId="5012"/>
    <cellStyle name="常规 4 5 2" xfId="5013"/>
    <cellStyle name="常规 4 5 2 2" xfId="5014"/>
    <cellStyle name="常规 4 5 2 2 2" xfId="5015"/>
    <cellStyle name="常规 4 5 2 3" xfId="5016"/>
    <cellStyle name="常规 4 5 3" xfId="5017"/>
    <cellStyle name="常规 4 5 3 2" xfId="5018"/>
    <cellStyle name="常规 4 5 4" xfId="5019"/>
    <cellStyle name="常规 4 5 4 2" xfId="5020"/>
    <cellStyle name="常规 4 5 5" xfId="5021"/>
    <cellStyle name="常规 4 6" xfId="5022"/>
    <cellStyle name="常规 4 6 2" xfId="5023"/>
    <cellStyle name="常规 4 6 2 2" xfId="5024"/>
    <cellStyle name="常规 4 6 2 2 2" xfId="5025"/>
    <cellStyle name="常规 4 6 2 3" xfId="5026"/>
    <cellStyle name="常规 4 6 3" xfId="5027"/>
    <cellStyle name="常规 4 6 3 2" xfId="5028"/>
    <cellStyle name="常规 4 6 4" xfId="5029"/>
    <cellStyle name="常规 4 6 4 2" xfId="5030"/>
    <cellStyle name="常规 4 6 5" xfId="5031"/>
    <cellStyle name="常规 4 7" xfId="5032"/>
    <cellStyle name="常规 4 7 2" xfId="5033"/>
    <cellStyle name="常规 4 7 2 2" xfId="5034"/>
    <cellStyle name="常规 4 7 3" xfId="5035"/>
    <cellStyle name="常规 4 8" xfId="5036"/>
    <cellStyle name="常规 4 8 2" xfId="5037"/>
    <cellStyle name="常规 4 8 2 2" xfId="5038"/>
    <cellStyle name="常规 4 8 3" xfId="5039"/>
    <cellStyle name="常规 4 9" xfId="5040"/>
    <cellStyle name="常规 4 9 2" xfId="5041"/>
    <cellStyle name="常规 40" xfId="5042"/>
    <cellStyle name="常规 40 2" xfId="5043"/>
    <cellStyle name="常规 40 2 2" xfId="5044"/>
    <cellStyle name="常规 40 2 2 2" xfId="5045"/>
    <cellStyle name="常规 40 2 3" xfId="5046"/>
    <cellStyle name="常规 40 3" xfId="5047"/>
    <cellStyle name="常规 40 3 2" xfId="5048"/>
    <cellStyle name="常规 40 4" xfId="5049"/>
    <cellStyle name="常规 40 4 2" xfId="5050"/>
    <cellStyle name="常规 40 5" xfId="5051"/>
    <cellStyle name="常规 41" xfId="5052"/>
    <cellStyle name="常规 41 2" xfId="5053"/>
    <cellStyle name="常规 41 2 2" xfId="5054"/>
    <cellStyle name="常规 41 2 2 2" xfId="5055"/>
    <cellStyle name="常规 41 2 3" xfId="5056"/>
    <cellStyle name="常规 41 3" xfId="5057"/>
    <cellStyle name="常规 41 3 2" xfId="5058"/>
    <cellStyle name="常规 41 4" xfId="5059"/>
    <cellStyle name="常规 41 4 2" xfId="5060"/>
    <cellStyle name="常规 41 5" xfId="5061"/>
    <cellStyle name="常规 42" xfId="5062"/>
    <cellStyle name="常规 42 2" xfId="5063"/>
    <cellStyle name="常规 42 2 2" xfId="5064"/>
    <cellStyle name="常规 42 2 2 2" xfId="5065"/>
    <cellStyle name="常规 42 2 3" xfId="5066"/>
    <cellStyle name="常规 42 3" xfId="5067"/>
    <cellStyle name="常规 42 3 2" xfId="5068"/>
    <cellStyle name="常规 42 4" xfId="5069"/>
    <cellStyle name="常规 42 4 2" xfId="5070"/>
    <cellStyle name="常规 42 5" xfId="5071"/>
    <cellStyle name="常规 43" xfId="5072"/>
    <cellStyle name="常规 43 2" xfId="5073"/>
    <cellStyle name="常规 43 2 2" xfId="5074"/>
    <cellStyle name="常规 43 2 2 2" xfId="5075"/>
    <cellStyle name="常规 43 2 3" xfId="5076"/>
    <cellStyle name="常规 43 3" xfId="5077"/>
    <cellStyle name="常规 43 3 2" xfId="5078"/>
    <cellStyle name="常规 43 4" xfId="5079"/>
    <cellStyle name="常规 43 4 2" xfId="5080"/>
    <cellStyle name="常规 43 5" xfId="5081"/>
    <cellStyle name="常规 44" xfId="5082"/>
    <cellStyle name="常规 44 2" xfId="5083"/>
    <cellStyle name="常规 44 2 2" xfId="5084"/>
    <cellStyle name="常规 44 2 2 2" xfId="5085"/>
    <cellStyle name="常规 44 2 3" xfId="5086"/>
    <cellStyle name="常规 44 3" xfId="5087"/>
    <cellStyle name="常规 44 3 2" xfId="5088"/>
    <cellStyle name="常规 44 4" xfId="5089"/>
    <cellStyle name="常规 44 4 2" xfId="5090"/>
    <cellStyle name="常规 44 5" xfId="5091"/>
    <cellStyle name="常规 45" xfId="5092"/>
    <cellStyle name="常规 45 2" xfId="5093"/>
    <cellStyle name="常规 45 2 2" xfId="5094"/>
    <cellStyle name="常规 45 2 2 2" xfId="5095"/>
    <cellStyle name="常规 45 2 3" xfId="5096"/>
    <cellStyle name="常规 45 3" xfId="5097"/>
    <cellStyle name="常规 45 3 2" xfId="5098"/>
    <cellStyle name="常规 45 4" xfId="5099"/>
    <cellStyle name="常规 45 4 2" xfId="5100"/>
    <cellStyle name="常规 45 5" xfId="5101"/>
    <cellStyle name="常规 46" xfId="5102"/>
    <cellStyle name="常规 46 2" xfId="5103"/>
    <cellStyle name="常规 46 2 2" xfId="5104"/>
    <cellStyle name="常规 46 2 2 2" xfId="5105"/>
    <cellStyle name="常规 46 2 3" xfId="5106"/>
    <cellStyle name="常规 46 3" xfId="5107"/>
    <cellStyle name="常规 46 3 2" xfId="5108"/>
    <cellStyle name="常规 46 4" xfId="5109"/>
    <cellStyle name="常规 46 4 2" xfId="5110"/>
    <cellStyle name="常规 46 5" xfId="5111"/>
    <cellStyle name="常规 47" xfId="5112"/>
    <cellStyle name="常规 47 2" xfId="5113"/>
    <cellStyle name="常规 47 2 2" xfId="5114"/>
    <cellStyle name="常规 47 2 2 2" xfId="5115"/>
    <cellStyle name="常规 47 2 3" xfId="5116"/>
    <cellStyle name="常规 47 3" xfId="5117"/>
    <cellStyle name="常规 47 3 2" xfId="5118"/>
    <cellStyle name="常规 47 4" xfId="5119"/>
    <cellStyle name="常规 47 4 2" xfId="5120"/>
    <cellStyle name="常规 47 5" xfId="5121"/>
    <cellStyle name="常规 48" xfId="5122"/>
    <cellStyle name="常规 48 2" xfId="5123"/>
    <cellStyle name="常规 48 2 2" xfId="5124"/>
    <cellStyle name="常规 48 2 2 2" xfId="5125"/>
    <cellStyle name="常规 48 2 3" xfId="5126"/>
    <cellStyle name="常规 48 3" xfId="5127"/>
    <cellStyle name="常规 48 3 2" xfId="5128"/>
    <cellStyle name="常规 48 4" xfId="5129"/>
    <cellStyle name="常规 48 4 2" xfId="5130"/>
    <cellStyle name="常规 48 5" xfId="5131"/>
    <cellStyle name="常规 49" xfId="5132"/>
    <cellStyle name="常规 49 2" xfId="5133"/>
    <cellStyle name="常规 49 2 2" xfId="5134"/>
    <cellStyle name="常规 49 2 2 2" xfId="5135"/>
    <cellStyle name="常规 49 2 3" xfId="5136"/>
    <cellStyle name="常规 49 3" xfId="5137"/>
    <cellStyle name="常规 49 3 2" xfId="5138"/>
    <cellStyle name="常规 49 4" xfId="5139"/>
    <cellStyle name="常规 49 4 2" xfId="5140"/>
    <cellStyle name="常规 49 5" xfId="5141"/>
    <cellStyle name="常规 5" xfId="5142"/>
    <cellStyle name="常规 5 10" xfId="5143"/>
    <cellStyle name="常规 5 11" xfId="8745"/>
    <cellStyle name="常规 5 12" xfId="8879"/>
    <cellStyle name="常规 5 13" xfId="9155"/>
    <cellStyle name="常规 5 2" xfId="5144"/>
    <cellStyle name="常规 5 2 2" xfId="5145"/>
    <cellStyle name="常规 5 2 2 2" xfId="5146"/>
    <cellStyle name="常规 5 2 2 2 2" xfId="5147"/>
    <cellStyle name="常规 5 2 2 2 2 2" xfId="5148"/>
    <cellStyle name="常规 5 2 2 2 3" xfId="5149"/>
    <cellStyle name="常规 5 2 2 3" xfId="5150"/>
    <cellStyle name="常规 5 2 2 3 2" xfId="5151"/>
    <cellStyle name="常规 5 2 2 4" xfId="5152"/>
    <cellStyle name="常规 5 2 2 4 2" xfId="5153"/>
    <cellStyle name="常规 5 2 2 5" xfId="5154"/>
    <cellStyle name="常规 5 2 3" xfId="5155"/>
    <cellStyle name="常规 5 2 3 2" xfId="5156"/>
    <cellStyle name="常规 5 2 3 2 2" xfId="5157"/>
    <cellStyle name="常规 5 2 3 3" xfId="5158"/>
    <cellStyle name="常规 5 2 4" xfId="5159"/>
    <cellStyle name="常规 5 2 4 2" xfId="5160"/>
    <cellStyle name="常规 5 2 5" xfId="5161"/>
    <cellStyle name="常规 5 2 5 2" xfId="5162"/>
    <cellStyle name="常规 5 2 6" xfId="5163"/>
    <cellStyle name="常规 5 2 7" xfId="8896"/>
    <cellStyle name="常规 5 2 8" xfId="9173"/>
    <cellStyle name="常规 5 3" xfId="5164"/>
    <cellStyle name="常规 5 3 2" xfId="5165"/>
    <cellStyle name="常规 5 3 2 2" xfId="5166"/>
    <cellStyle name="常规 5 3 2 2 2" xfId="5167"/>
    <cellStyle name="常规 5 3 2 3" xfId="5168"/>
    <cellStyle name="常规 5 3 3" xfId="5169"/>
    <cellStyle name="常规 5 3 3 2" xfId="5170"/>
    <cellStyle name="常规 5 3 4" xfId="5171"/>
    <cellStyle name="常规 5 3 4 2" xfId="5172"/>
    <cellStyle name="常规 5 3 5" xfId="5173"/>
    <cellStyle name="常规 5 4" xfId="5174"/>
    <cellStyle name="常规 5 4 2" xfId="5175"/>
    <cellStyle name="常规 5 4 2 2" xfId="5176"/>
    <cellStyle name="常规 5 4 2 2 2" xfId="5177"/>
    <cellStyle name="常规 5 4 2 3" xfId="5178"/>
    <cellStyle name="常规 5 4 3" xfId="5179"/>
    <cellStyle name="常规 5 4 3 2" xfId="5180"/>
    <cellStyle name="常规 5 4 4" xfId="5181"/>
    <cellStyle name="常规 5 4 4 2" xfId="5182"/>
    <cellStyle name="常规 5 4 5" xfId="5183"/>
    <cellStyle name="常规 5 5" xfId="5184"/>
    <cellStyle name="常规 5 5 2" xfId="5185"/>
    <cellStyle name="常规 5 5 2 2" xfId="5186"/>
    <cellStyle name="常规 5 5 2 2 2" xfId="5187"/>
    <cellStyle name="常规 5 5 2 3" xfId="5188"/>
    <cellStyle name="常规 5 5 3" xfId="5189"/>
    <cellStyle name="常规 5 5 3 2" xfId="5190"/>
    <cellStyle name="常规 5 5 4" xfId="5191"/>
    <cellStyle name="常规 5 5 4 2" xfId="5192"/>
    <cellStyle name="常规 5 5 5" xfId="5193"/>
    <cellStyle name="常规 5 6" xfId="5194"/>
    <cellStyle name="常规 5 6 2" xfId="5195"/>
    <cellStyle name="常规 5 6 2 2" xfId="5196"/>
    <cellStyle name="常规 5 6 3" xfId="5197"/>
    <cellStyle name="常规 5 7" xfId="5198"/>
    <cellStyle name="常规 5 7 2" xfId="5199"/>
    <cellStyle name="常规 5 8" xfId="5200"/>
    <cellStyle name="常规 5 8 2" xfId="5201"/>
    <cellStyle name="常规 5 9" xfId="5202"/>
    <cellStyle name="常规 5 9 2" xfId="5203"/>
    <cellStyle name="常规 50" xfId="5204"/>
    <cellStyle name="常规 50 2" xfId="5205"/>
    <cellStyle name="常规 50 2 2" xfId="5206"/>
    <cellStyle name="常规 50 2 2 2" xfId="5207"/>
    <cellStyle name="常规 50 2 3" xfId="5208"/>
    <cellStyle name="常规 50 3" xfId="5209"/>
    <cellStyle name="常规 50 3 2" xfId="5210"/>
    <cellStyle name="常规 50 4" xfId="5211"/>
    <cellStyle name="常规 50 4 2" xfId="5212"/>
    <cellStyle name="常规 50 5" xfId="5213"/>
    <cellStyle name="常规 51" xfId="5214"/>
    <cellStyle name="常规 51 2" xfId="5215"/>
    <cellStyle name="常规 51 2 2" xfId="5216"/>
    <cellStyle name="常规 51 2 2 2" xfId="5217"/>
    <cellStyle name="常规 51 2 3" xfId="5218"/>
    <cellStyle name="常规 51 3" xfId="5219"/>
    <cellStyle name="常规 51 3 2" xfId="5220"/>
    <cellStyle name="常规 51 4" xfId="5221"/>
    <cellStyle name="常规 51 4 2" xfId="5222"/>
    <cellStyle name="常规 51 5" xfId="5223"/>
    <cellStyle name="常规 52" xfId="5224"/>
    <cellStyle name="常规 52 2" xfId="5225"/>
    <cellStyle name="常规 52 2 2" xfId="5226"/>
    <cellStyle name="常规 52 2 2 2" xfId="5227"/>
    <cellStyle name="常规 52 2 3" xfId="5228"/>
    <cellStyle name="常规 52 3" xfId="5229"/>
    <cellStyle name="常规 52 3 2" xfId="5230"/>
    <cellStyle name="常规 52 4" xfId="5231"/>
    <cellStyle name="常规 52 4 2" xfId="5232"/>
    <cellStyle name="常规 52 5" xfId="5233"/>
    <cellStyle name="常规 53" xfId="5234"/>
    <cellStyle name="常规 53 2" xfId="5235"/>
    <cellStyle name="常规 53 2 2" xfId="5236"/>
    <cellStyle name="常规 53 2 2 2" xfId="5237"/>
    <cellStyle name="常规 53 2 3" xfId="5238"/>
    <cellStyle name="常规 53 3" xfId="5239"/>
    <cellStyle name="常规 53 3 2" xfId="5240"/>
    <cellStyle name="常规 53 4" xfId="5241"/>
    <cellStyle name="常规 53 4 2" xfId="5242"/>
    <cellStyle name="常规 53 5" xfId="5243"/>
    <cellStyle name="常规 54" xfId="5244"/>
    <cellStyle name="常规 54 2" xfId="5245"/>
    <cellStyle name="常规 54 2 2" xfId="5246"/>
    <cellStyle name="常规 54 2 2 2" xfId="5247"/>
    <cellStyle name="常规 54 2 3" xfId="5248"/>
    <cellStyle name="常规 54 3" xfId="5249"/>
    <cellStyle name="常规 54 3 2" xfId="5250"/>
    <cellStyle name="常规 54 4" xfId="5251"/>
    <cellStyle name="常规 54 4 2" xfId="5252"/>
    <cellStyle name="常规 54 5" xfId="5253"/>
    <cellStyle name="常规 55" xfId="5254"/>
    <cellStyle name="常规 55 2" xfId="5255"/>
    <cellStyle name="常规 55 2 2" xfId="5256"/>
    <cellStyle name="常规 55 2 2 2" xfId="5257"/>
    <cellStyle name="常规 55 2 3" xfId="5258"/>
    <cellStyle name="常规 55 3" xfId="5259"/>
    <cellStyle name="常规 55 3 2" xfId="5260"/>
    <cellStyle name="常规 55 4" xfId="5261"/>
    <cellStyle name="常规 55 4 2" xfId="5262"/>
    <cellStyle name="常规 55 5" xfId="5263"/>
    <cellStyle name="常规 56" xfId="5264"/>
    <cellStyle name="常规 56 2" xfId="5265"/>
    <cellStyle name="常规 56 2 2" xfId="5266"/>
    <cellStyle name="常规 56 2 2 2" xfId="5267"/>
    <cellStyle name="常规 56 2 3" xfId="5268"/>
    <cellStyle name="常规 56 3" xfId="5269"/>
    <cellStyle name="常规 56 3 2" xfId="5270"/>
    <cellStyle name="常规 56 4" xfId="5271"/>
    <cellStyle name="常规 56 4 2" xfId="5272"/>
    <cellStyle name="常规 56 5" xfId="5273"/>
    <cellStyle name="常规 57" xfId="5274"/>
    <cellStyle name="常规 57 2" xfId="5275"/>
    <cellStyle name="常规 57 2 2" xfId="5276"/>
    <cellStyle name="常规 57 2 2 2" xfId="5277"/>
    <cellStyle name="常规 57 2 3" xfId="5278"/>
    <cellStyle name="常规 57 3" xfId="5279"/>
    <cellStyle name="常规 57 3 2" xfId="5280"/>
    <cellStyle name="常规 57 4" xfId="5281"/>
    <cellStyle name="常规 57 4 2" xfId="5282"/>
    <cellStyle name="常规 57 5" xfId="5283"/>
    <cellStyle name="常规 58" xfId="5284"/>
    <cellStyle name="常规 58 2" xfId="5285"/>
    <cellStyle name="常规 58 2 2" xfId="5286"/>
    <cellStyle name="常规 58 2 2 2" xfId="5287"/>
    <cellStyle name="常规 58 2 3" xfId="5288"/>
    <cellStyle name="常规 58 3" xfId="5289"/>
    <cellStyle name="常规 58 3 2" xfId="5290"/>
    <cellStyle name="常规 58 4" xfId="5291"/>
    <cellStyle name="常规 58 4 2" xfId="5292"/>
    <cellStyle name="常规 58 5" xfId="5293"/>
    <cellStyle name="常规 58 6" xfId="8881"/>
    <cellStyle name="常规 59" xfId="5294"/>
    <cellStyle name="常规 59 2" xfId="5295"/>
    <cellStyle name="常规 59 2 2" xfId="5296"/>
    <cellStyle name="常规 59 2 2 2" xfId="5297"/>
    <cellStyle name="常规 59 2 3" xfId="5298"/>
    <cellStyle name="常规 59 3" xfId="5299"/>
    <cellStyle name="常规 59 3 2" xfId="5300"/>
    <cellStyle name="常规 59 4" xfId="5301"/>
    <cellStyle name="常规 59 4 2" xfId="5302"/>
    <cellStyle name="常规 59 5" xfId="5303"/>
    <cellStyle name="常规 6" xfId="5304"/>
    <cellStyle name="常规 6 10" xfId="5305"/>
    <cellStyle name="常规 6 11" xfId="8866"/>
    <cellStyle name="常规 6 12" xfId="8981"/>
    <cellStyle name="常规 6 13" xfId="9156"/>
    <cellStyle name="常规 6 2" xfId="5306"/>
    <cellStyle name="常规 6 2 2" xfId="5307"/>
    <cellStyle name="常规 6 2 2 2" xfId="5308"/>
    <cellStyle name="常规 6 2 2 2 2" xfId="5309"/>
    <cellStyle name="常规 6 2 2 2 2 2" xfId="5310"/>
    <cellStyle name="常规 6 2 2 2 3" xfId="5311"/>
    <cellStyle name="常规 6 2 2 3" xfId="5312"/>
    <cellStyle name="常规 6 2 2 3 2" xfId="5313"/>
    <cellStyle name="常规 6 2 2 4" xfId="5314"/>
    <cellStyle name="常规 6 2 2 4 2" xfId="5315"/>
    <cellStyle name="常规 6 2 2 5" xfId="5316"/>
    <cellStyle name="常规 6 2 3" xfId="5317"/>
    <cellStyle name="常规 6 2 3 2" xfId="5318"/>
    <cellStyle name="常规 6 2 3 2 2" xfId="5319"/>
    <cellStyle name="常规 6 2 3 3" xfId="5320"/>
    <cellStyle name="常规 6 2 4" xfId="5321"/>
    <cellStyle name="常规 6 2 4 2" xfId="5322"/>
    <cellStyle name="常规 6 2 5" xfId="5323"/>
    <cellStyle name="常规 6 2 5 2" xfId="5324"/>
    <cellStyle name="常规 6 2 6" xfId="5325"/>
    <cellStyle name="常规 6 2 7" xfId="9164"/>
    <cellStyle name="常规 6 3" xfId="5326"/>
    <cellStyle name="常规 6 3 2" xfId="5327"/>
    <cellStyle name="常规 6 3 2 2" xfId="5328"/>
    <cellStyle name="常规 6 3 2 2 2" xfId="5329"/>
    <cellStyle name="常规 6 3 2 3" xfId="5330"/>
    <cellStyle name="常规 6 3 3" xfId="5331"/>
    <cellStyle name="常规 6 3 3 2" xfId="5332"/>
    <cellStyle name="常规 6 3 4" xfId="5333"/>
    <cellStyle name="常规 6 3 4 2" xfId="5334"/>
    <cellStyle name="常规 6 3 5" xfId="5335"/>
    <cellStyle name="常规 6 4" xfId="5336"/>
    <cellStyle name="常规 6 4 2" xfId="5337"/>
    <cellStyle name="常规 6 4 2 2" xfId="5338"/>
    <cellStyle name="常规 6 4 2 2 2" xfId="5339"/>
    <cellStyle name="常规 6 4 2 3" xfId="5340"/>
    <cellStyle name="常规 6 4 3" xfId="5341"/>
    <cellStyle name="常规 6 4 3 2" xfId="5342"/>
    <cellStyle name="常规 6 4 4" xfId="5343"/>
    <cellStyle name="常规 6 4 4 2" xfId="5344"/>
    <cellStyle name="常规 6 4 5" xfId="5345"/>
    <cellStyle name="常规 6 5" xfId="5346"/>
    <cellStyle name="常规 6 5 2" xfId="5347"/>
    <cellStyle name="常规 6 5 2 2" xfId="5348"/>
    <cellStyle name="常规 6 5 2 2 2" xfId="5349"/>
    <cellStyle name="常规 6 5 2 3" xfId="5350"/>
    <cellStyle name="常规 6 5 3" xfId="5351"/>
    <cellStyle name="常规 6 5 3 2" xfId="5352"/>
    <cellStyle name="常规 6 5 4" xfId="5353"/>
    <cellStyle name="常规 6 5 4 2" xfId="5354"/>
    <cellStyle name="常规 6 5 5" xfId="5355"/>
    <cellStyle name="常规 6 6" xfId="5356"/>
    <cellStyle name="常规 6 6 2" xfId="5357"/>
    <cellStyle name="常规 6 6 2 2" xfId="5358"/>
    <cellStyle name="常规 6 6 3" xfId="5359"/>
    <cellStyle name="常规 6 7" xfId="5360"/>
    <cellStyle name="常规 6 7 2" xfId="5361"/>
    <cellStyle name="常规 6 8" xfId="5362"/>
    <cellStyle name="常规 6 8 2" xfId="5363"/>
    <cellStyle name="常规 6 9" xfId="5364"/>
    <cellStyle name="常规 6 9 2" xfId="5365"/>
    <cellStyle name="常规 60" xfId="5366"/>
    <cellStyle name="常规 60 2" xfId="5367"/>
    <cellStyle name="常规 60 2 2" xfId="5368"/>
    <cellStyle name="常规 60 2 2 2" xfId="5369"/>
    <cellStyle name="常规 60 2 3" xfId="5370"/>
    <cellStyle name="常规 60 3" xfId="5371"/>
    <cellStyle name="常规 60 3 2" xfId="5372"/>
    <cellStyle name="常规 60 4" xfId="5373"/>
    <cellStyle name="常规 60 4 2" xfId="5374"/>
    <cellStyle name="常规 60 5" xfId="5375"/>
    <cellStyle name="常规 60 6" xfId="8883"/>
    <cellStyle name="常规 61" xfId="5376"/>
    <cellStyle name="常规 61 2" xfId="5377"/>
    <cellStyle name="常规 61 2 2" xfId="5378"/>
    <cellStyle name="常规 61 2 2 2" xfId="5379"/>
    <cellStyle name="常规 61 2 3" xfId="5380"/>
    <cellStyle name="常规 61 3" xfId="5381"/>
    <cellStyle name="常规 61 3 2" xfId="5382"/>
    <cellStyle name="常规 61 4" xfId="5383"/>
    <cellStyle name="常规 61 4 2" xfId="5384"/>
    <cellStyle name="常规 61 5" xfId="5385"/>
    <cellStyle name="常规 61 6" xfId="8884"/>
    <cellStyle name="常规 62" xfId="5386"/>
    <cellStyle name="常规 62 2" xfId="5387"/>
    <cellStyle name="常规 62 2 2" xfId="5388"/>
    <cellStyle name="常规 62 2 2 2" xfId="5389"/>
    <cellStyle name="常规 62 2 3" xfId="5390"/>
    <cellStyle name="常规 62 3" xfId="5391"/>
    <cellStyle name="常规 62 3 2" xfId="5392"/>
    <cellStyle name="常规 62 4" xfId="5393"/>
    <cellStyle name="常规 62 4 2" xfId="5394"/>
    <cellStyle name="常规 62 5" xfId="5395"/>
    <cellStyle name="常规 62 6" xfId="8882"/>
    <cellStyle name="常规 63" xfId="5396"/>
    <cellStyle name="常规 63 2" xfId="5397"/>
    <cellStyle name="常规 63 2 2" xfId="5398"/>
    <cellStyle name="常规 63 2 2 2" xfId="5399"/>
    <cellStyle name="常规 63 2 3" xfId="5400"/>
    <cellStyle name="常规 63 3" xfId="5401"/>
    <cellStyle name="常规 63 3 2" xfId="5402"/>
    <cellStyle name="常规 63 4" xfId="5403"/>
    <cellStyle name="常规 63 4 2" xfId="5404"/>
    <cellStyle name="常规 63 5" xfId="5405"/>
    <cellStyle name="常规 63 6" xfId="8885"/>
    <cellStyle name="常规 64" xfId="5406"/>
    <cellStyle name="常规 64 2" xfId="5407"/>
    <cellStyle name="常规 64 2 2" xfId="5408"/>
    <cellStyle name="常规 64 2 2 2" xfId="5409"/>
    <cellStyle name="常规 64 2 3" xfId="5410"/>
    <cellStyle name="常规 64 3" xfId="5411"/>
    <cellStyle name="常规 64 3 2" xfId="5412"/>
    <cellStyle name="常规 64 4" xfId="5413"/>
    <cellStyle name="常规 64 4 2" xfId="5414"/>
    <cellStyle name="常规 64 5" xfId="5415"/>
    <cellStyle name="常规 65" xfId="5416"/>
    <cellStyle name="常规 65 2" xfId="5417"/>
    <cellStyle name="常规 65 2 2" xfId="5418"/>
    <cellStyle name="常规 65 3" xfId="5419"/>
    <cellStyle name="常规 66" xfId="5420"/>
    <cellStyle name="常规 66 2" xfId="5421"/>
    <cellStyle name="常规 66 2 2" xfId="5422"/>
    <cellStyle name="常规 66 3" xfId="5423"/>
    <cellStyle name="常规 67" xfId="5424"/>
    <cellStyle name="常规 67 2" xfId="5425"/>
    <cellStyle name="常规 67 2 2" xfId="5426"/>
    <cellStyle name="常规 67 3" xfId="5427"/>
    <cellStyle name="常规 68" xfId="5428"/>
    <cellStyle name="常规 68 2" xfId="5429"/>
    <cellStyle name="常规 68 2 2" xfId="5430"/>
    <cellStyle name="常规 68 3" xfId="5431"/>
    <cellStyle name="常规 69" xfId="5432"/>
    <cellStyle name="常规 69 2" xfId="5433"/>
    <cellStyle name="常规 69 2 2" xfId="5434"/>
    <cellStyle name="常规 69 3" xfId="5435"/>
    <cellStyle name="常规 7" xfId="5436"/>
    <cellStyle name="常规 7 10" xfId="5437"/>
    <cellStyle name="常规 7 11" xfId="8870"/>
    <cellStyle name="常规 7 12" xfId="9157"/>
    <cellStyle name="常规 7 2" xfId="5438"/>
    <cellStyle name="常规 7 2 2" xfId="5439"/>
    <cellStyle name="常规 7 2 2 2" xfId="5440"/>
    <cellStyle name="常规 7 2 2 2 2" xfId="5441"/>
    <cellStyle name="常规 7 2 2 2 2 2" xfId="5442"/>
    <cellStyle name="常规 7 2 2 2 3" xfId="5443"/>
    <cellStyle name="常规 7 2 2 3" xfId="5444"/>
    <cellStyle name="常规 7 2 2 3 2" xfId="5445"/>
    <cellStyle name="常规 7 2 2 4" xfId="5446"/>
    <cellStyle name="常规 7 2 2 4 2" xfId="5447"/>
    <cellStyle name="常规 7 2 2 5" xfId="5448"/>
    <cellStyle name="常规 7 2 3" xfId="5449"/>
    <cellStyle name="常规 7 2 3 2" xfId="5450"/>
    <cellStyle name="常规 7 2 3 2 2" xfId="5451"/>
    <cellStyle name="常规 7 2 3 3" xfId="5452"/>
    <cellStyle name="常规 7 2 4" xfId="5453"/>
    <cellStyle name="常规 7 2 4 2" xfId="5454"/>
    <cellStyle name="常规 7 2 5" xfId="5455"/>
    <cellStyle name="常规 7 2 5 2" xfId="5456"/>
    <cellStyle name="常规 7 2 6" xfId="5457"/>
    <cellStyle name="常规 7 2 7" xfId="9162"/>
    <cellStyle name="常规 7 3" xfId="5458"/>
    <cellStyle name="常规 7 3 2" xfId="5459"/>
    <cellStyle name="常规 7 3 2 2" xfId="5460"/>
    <cellStyle name="常规 7 3 2 2 2" xfId="5461"/>
    <cellStyle name="常规 7 3 2 3" xfId="5462"/>
    <cellStyle name="常规 7 3 3" xfId="5463"/>
    <cellStyle name="常规 7 3 3 2" xfId="5464"/>
    <cellStyle name="常规 7 3 4" xfId="5465"/>
    <cellStyle name="常规 7 3 4 2" xfId="5466"/>
    <cellStyle name="常规 7 3 5" xfId="5467"/>
    <cellStyle name="常规 7 4" xfId="5468"/>
    <cellStyle name="常规 7 4 2" xfId="5469"/>
    <cellStyle name="常规 7 4 2 2" xfId="5470"/>
    <cellStyle name="常规 7 4 2 2 2" xfId="5471"/>
    <cellStyle name="常规 7 4 2 3" xfId="5472"/>
    <cellStyle name="常规 7 4 3" xfId="5473"/>
    <cellStyle name="常规 7 4 3 2" xfId="5474"/>
    <cellStyle name="常规 7 4 4" xfId="5475"/>
    <cellStyle name="常规 7 4 4 2" xfId="5476"/>
    <cellStyle name="常规 7 4 5" xfId="5477"/>
    <cellStyle name="常规 7 5" xfId="5478"/>
    <cellStyle name="常规 7 5 2" xfId="5479"/>
    <cellStyle name="常规 7 5 2 2" xfId="5480"/>
    <cellStyle name="常规 7 5 2 2 2" xfId="5481"/>
    <cellStyle name="常规 7 5 2 3" xfId="5482"/>
    <cellStyle name="常规 7 5 3" xfId="5483"/>
    <cellStyle name="常规 7 5 3 2" xfId="5484"/>
    <cellStyle name="常规 7 5 4" xfId="5485"/>
    <cellStyle name="常规 7 5 4 2" xfId="5486"/>
    <cellStyle name="常规 7 5 5" xfId="5487"/>
    <cellStyle name="常规 7 6" xfId="5488"/>
    <cellStyle name="常规 7 6 2" xfId="5489"/>
    <cellStyle name="常规 7 6 2 2" xfId="5490"/>
    <cellStyle name="常规 7 6 3" xfId="5491"/>
    <cellStyle name="常规 7 7" xfId="5492"/>
    <cellStyle name="常规 7 7 2" xfId="5493"/>
    <cellStyle name="常规 7 8" xfId="5494"/>
    <cellStyle name="常规 7 8 2" xfId="5495"/>
    <cellStyle name="常规 7 9" xfId="5496"/>
    <cellStyle name="常规 7 9 2" xfId="5497"/>
    <cellStyle name="常规 70" xfId="5498"/>
    <cellStyle name="常规 70 2" xfId="5499"/>
    <cellStyle name="常规 70 2 2" xfId="5500"/>
    <cellStyle name="常规 70 3" xfId="5501"/>
    <cellStyle name="常规 71" xfId="5502"/>
    <cellStyle name="常规 71 2" xfId="5503"/>
    <cellStyle name="常规 71 2 2" xfId="5504"/>
    <cellStyle name="常规 71 3" xfId="5505"/>
    <cellStyle name="常规 72" xfId="5506"/>
    <cellStyle name="常规 72 2" xfId="5507"/>
    <cellStyle name="常规 72 2 2" xfId="5508"/>
    <cellStyle name="常规 72 3" xfId="5509"/>
    <cellStyle name="常规 73" xfId="5510"/>
    <cellStyle name="常规 73 2" xfId="5511"/>
    <cellStyle name="常规 73 2 2" xfId="5512"/>
    <cellStyle name="常规 73 3" xfId="5513"/>
    <cellStyle name="常规 74" xfId="5514"/>
    <cellStyle name="常规 74 2" xfId="5515"/>
    <cellStyle name="常规 74 2 2" xfId="5516"/>
    <cellStyle name="常规 74 3" xfId="5517"/>
    <cellStyle name="常规 75" xfId="5518"/>
    <cellStyle name="常规 75 2" xfId="5519"/>
    <cellStyle name="常规 75 2 2" xfId="5520"/>
    <cellStyle name="常规 75 3" xfId="5521"/>
    <cellStyle name="常规 76" xfId="5522"/>
    <cellStyle name="常规 76 2" xfId="5523"/>
    <cellStyle name="常规 76 2 2" xfId="5524"/>
    <cellStyle name="常规 76 3" xfId="5525"/>
    <cellStyle name="常规 77" xfId="5526"/>
    <cellStyle name="常规 77 2" xfId="5527"/>
    <cellStyle name="常规 77 2 2" xfId="5528"/>
    <cellStyle name="常规 77 3" xfId="5529"/>
    <cellStyle name="常规 78" xfId="5530"/>
    <cellStyle name="常规 78 2" xfId="5531"/>
    <cellStyle name="常规 78 2 2" xfId="5532"/>
    <cellStyle name="常规 78 3" xfId="5533"/>
    <cellStyle name="常规 79" xfId="5534"/>
    <cellStyle name="常规 79 2" xfId="5535"/>
    <cellStyle name="常规 79 2 2" xfId="5536"/>
    <cellStyle name="常规 79 3" xfId="5537"/>
    <cellStyle name="常规 8" xfId="5538"/>
    <cellStyle name="常规 8 10" xfId="5539"/>
    <cellStyle name="常规 8 11" xfId="8584"/>
    <cellStyle name="常规 8 12" xfId="8872"/>
    <cellStyle name="常规 8 13" xfId="9158"/>
    <cellStyle name="常规 8 2" xfId="5540"/>
    <cellStyle name="常规 8 2 2" xfId="5541"/>
    <cellStyle name="常规 8 2 2 2" xfId="5542"/>
    <cellStyle name="常规 8 2 2 2 2" xfId="5543"/>
    <cellStyle name="常规 8 2 2 2 2 2" xfId="5544"/>
    <cellStyle name="常规 8 2 2 2 3" xfId="5545"/>
    <cellStyle name="常规 8 2 2 3" xfId="5546"/>
    <cellStyle name="常规 8 2 2 3 2" xfId="5547"/>
    <cellStyle name="常规 8 2 2 4" xfId="5548"/>
    <cellStyle name="常规 8 2 2 4 2" xfId="5549"/>
    <cellStyle name="常规 8 2 2 5" xfId="5550"/>
    <cellStyle name="常规 8 2 3" xfId="5551"/>
    <cellStyle name="常规 8 2 3 2" xfId="5552"/>
    <cellStyle name="常规 8 2 3 2 2" xfId="5553"/>
    <cellStyle name="常规 8 2 3 3" xfId="5554"/>
    <cellStyle name="常规 8 2 4" xfId="5555"/>
    <cellStyle name="常规 8 2 4 2" xfId="5556"/>
    <cellStyle name="常规 8 2 5" xfId="5557"/>
    <cellStyle name="常规 8 2 5 2" xfId="5558"/>
    <cellStyle name="常规 8 2 6" xfId="5559"/>
    <cellStyle name="常规 8 2 7" xfId="8746"/>
    <cellStyle name="常规 8 2 8" xfId="9166"/>
    <cellStyle name="常规 8 3" xfId="5560"/>
    <cellStyle name="常规 8 3 2" xfId="5561"/>
    <cellStyle name="常规 8 3 2 2" xfId="5562"/>
    <cellStyle name="常规 8 3 2 2 2" xfId="5563"/>
    <cellStyle name="常规 8 3 2 3" xfId="5564"/>
    <cellStyle name="常规 8 3 3" xfId="5565"/>
    <cellStyle name="常规 8 3 3 2" xfId="5566"/>
    <cellStyle name="常规 8 3 4" xfId="5567"/>
    <cellStyle name="常规 8 3 4 2" xfId="5568"/>
    <cellStyle name="常规 8 3 5" xfId="5569"/>
    <cellStyle name="常规 8 4" xfId="5570"/>
    <cellStyle name="常规 8 4 2" xfId="5571"/>
    <cellStyle name="常规 8 4 2 2" xfId="5572"/>
    <cellStyle name="常规 8 4 2 2 2" xfId="5573"/>
    <cellStyle name="常规 8 4 2 3" xfId="5574"/>
    <cellStyle name="常规 8 4 3" xfId="5575"/>
    <cellStyle name="常规 8 4 3 2" xfId="5576"/>
    <cellStyle name="常规 8 4 4" xfId="5577"/>
    <cellStyle name="常规 8 4 4 2" xfId="5578"/>
    <cellStyle name="常规 8 4 5" xfId="5579"/>
    <cellStyle name="常规 8 5" xfId="5580"/>
    <cellStyle name="常规 8 5 2" xfId="5581"/>
    <cellStyle name="常规 8 5 2 2" xfId="5582"/>
    <cellStyle name="常规 8 5 2 2 2" xfId="5583"/>
    <cellStyle name="常规 8 5 2 3" xfId="5584"/>
    <cellStyle name="常规 8 5 3" xfId="5585"/>
    <cellStyle name="常规 8 5 3 2" xfId="5586"/>
    <cellStyle name="常规 8 5 4" xfId="5587"/>
    <cellStyle name="常规 8 5 4 2" xfId="5588"/>
    <cellStyle name="常规 8 5 5" xfId="5589"/>
    <cellStyle name="常规 8 6" xfId="5590"/>
    <cellStyle name="常规 8 6 2" xfId="5591"/>
    <cellStyle name="常规 8 6 2 2" xfId="5592"/>
    <cellStyle name="常规 8 6 3" xfId="5593"/>
    <cellStyle name="常规 8 7" xfId="5594"/>
    <cellStyle name="常规 8 7 2" xfId="5595"/>
    <cellStyle name="常规 8 8" xfId="5596"/>
    <cellStyle name="常规 8 8 2" xfId="5597"/>
    <cellStyle name="常规 8 9" xfId="5598"/>
    <cellStyle name="常规 8 9 2" xfId="5599"/>
    <cellStyle name="常规 80" xfId="5600"/>
    <cellStyle name="常规 80 2" xfId="5601"/>
    <cellStyle name="常规 80 2 2" xfId="5602"/>
    <cellStyle name="常规 80 3" xfId="5603"/>
    <cellStyle name="常规 81" xfId="5604"/>
    <cellStyle name="常规 81 2" xfId="5605"/>
    <cellStyle name="常规 81 2 2" xfId="5606"/>
    <cellStyle name="常规 81 3" xfId="5607"/>
    <cellStyle name="常规 82" xfId="5608"/>
    <cellStyle name="常规 82 2" xfId="5609"/>
    <cellStyle name="常规 82 2 2" xfId="5610"/>
    <cellStyle name="常规 82 3" xfId="5611"/>
    <cellStyle name="常规 83" xfId="5612"/>
    <cellStyle name="常规 83 2" xfId="5613"/>
    <cellStyle name="常规 83 2 2" xfId="5614"/>
    <cellStyle name="常规 83 3" xfId="5615"/>
    <cellStyle name="常规 84" xfId="5616"/>
    <cellStyle name="常规 84 2" xfId="5617"/>
    <cellStyle name="常规 84 2 2" xfId="5618"/>
    <cellStyle name="常规 84 3" xfId="5619"/>
    <cellStyle name="常规 85" xfId="5620"/>
    <cellStyle name="常规 85 2" xfId="5621"/>
    <cellStyle name="常规 85 2 2" xfId="5622"/>
    <cellStyle name="常规 85 3" xfId="5623"/>
    <cellStyle name="常规 86" xfId="5624"/>
    <cellStyle name="常规 86 2" xfId="5625"/>
    <cellStyle name="常规 86 2 2" xfId="5626"/>
    <cellStyle name="常规 86 3" xfId="5627"/>
    <cellStyle name="常规 87" xfId="5628"/>
    <cellStyle name="常规 87 2" xfId="5629"/>
    <cellStyle name="常规 87 2 2" xfId="5630"/>
    <cellStyle name="常规 87 3" xfId="5631"/>
    <cellStyle name="常规 88" xfId="5632"/>
    <cellStyle name="常规 88 2" xfId="5633"/>
    <cellStyle name="常规 88 2 2" xfId="5634"/>
    <cellStyle name="常规 88 3" xfId="5635"/>
    <cellStyle name="常规 89" xfId="5636"/>
    <cellStyle name="常规 89 2" xfId="5637"/>
    <cellStyle name="常规 89 2 2" xfId="5638"/>
    <cellStyle name="常规 89 3" xfId="5639"/>
    <cellStyle name="常规 9" xfId="5640"/>
    <cellStyle name="常规 9 10" xfId="5641"/>
    <cellStyle name="常规 9 11" xfId="8875"/>
    <cellStyle name="常规 9 12" xfId="9159"/>
    <cellStyle name="常规 9 2" xfId="5642"/>
    <cellStyle name="常规 9 2 2" xfId="5643"/>
    <cellStyle name="常规 9 2 2 2" xfId="5644"/>
    <cellStyle name="常规 9 2 2 2 2" xfId="5645"/>
    <cellStyle name="常规 9 2 2 2 2 2" xfId="5646"/>
    <cellStyle name="常规 9 2 2 2 3" xfId="5647"/>
    <cellStyle name="常规 9 2 2 2 4" xfId="5648"/>
    <cellStyle name="常规 9 2 2 3" xfId="5649"/>
    <cellStyle name="常规 9 2 2 3 2" xfId="5650"/>
    <cellStyle name="常规 9 2 2 4" xfId="5651"/>
    <cellStyle name="常规 9 2 2 4 2" xfId="5652"/>
    <cellStyle name="常规 9 2 2 5" xfId="5653"/>
    <cellStyle name="常规 9 2 2 6" xfId="5654"/>
    <cellStyle name="常规 9 2 3" xfId="5655"/>
    <cellStyle name="常规 9 2 3 2" xfId="5656"/>
    <cellStyle name="常规 9 2 3 2 2" xfId="5657"/>
    <cellStyle name="常规 9 2 3 3" xfId="5658"/>
    <cellStyle name="常规 9 2 3 4" xfId="5659"/>
    <cellStyle name="常规 9 2 4" xfId="5660"/>
    <cellStyle name="常规 9 2 4 2" xfId="5661"/>
    <cellStyle name="常规 9 2 5" xfId="5662"/>
    <cellStyle name="常规 9 2 5 2" xfId="5663"/>
    <cellStyle name="常规 9 2 6" xfId="5664"/>
    <cellStyle name="常规 9 2 7" xfId="5665"/>
    <cellStyle name="常规 9 2 8" xfId="9174"/>
    <cellStyle name="常规 9 3" xfId="5666"/>
    <cellStyle name="常规 9 3 2" xfId="5667"/>
    <cellStyle name="常规 9 3 2 2" xfId="5668"/>
    <cellStyle name="常规 9 3 2 2 2" xfId="5669"/>
    <cellStyle name="常规 9 3 2 3" xfId="5670"/>
    <cellStyle name="常规 9 3 2 4" xfId="5671"/>
    <cellStyle name="常规 9 3 3" xfId="5672"/>
    <cellStyle name="常规 9 3 3 2" xfId="5673"/>
    <cellStyle name="常规 9 3 4" xfId="5674"/>
    <cellStyle name="常规 9 3 4 2" xfId="5675"/>
    <cellStyle name="常规 9 3 5" xfId="5676"/>
    <cellStyle name="常规 9 3 6" xfId="5677"/>
    <cellStyle name="常规 9 4" xfId="5678"/>
    <cellStyle name="常规 9 4 2" xfId="5679"/>
    <cellStyle name="常规 9 4 2 2" xfId="5680"/>
    <cellStyle name="常规 9 4 2 2 2" xfId="5681"/>
    <cellStyle name="常规 9 4 2 3" xfId="5682"/>
    <cellStyle name="常规 9 4 2 4" xfId="5683"/>
    <cellStyle name="常规 9 4 3" xfId="5684"/>
    <cellStyle name="常规 9 4 3 2" xfId="5685"/>
    <cellStyle name="常规 9 4 4" xfId="5686"/>
    <cellStyle name="常规 9 4 4 2" xfId="5687"/>
    <cellStyle name="常规 9 4 5" xfId="5688"/>
    <cellStyle name="常规 9 4 6" xfId="5689"/>
    <cellStyle name="常规 9 5" xfId="5690"/>
    <cellStyle name="常规 9 5 2" xfId="5691"/>
    <cellStyle name="常规 9 5 2 2" xfId="5692"/>
    <cellStyle name="常规 9 5 3" xfId="5693"/>
    <cellStyle name="常规 9 5 4" xfId="5694"/>
    <cellStyle name="常规 9 6" xfId="5695"/>
    <cellStyle name="常规 9 6 2" xfId="5696"/>
    <cellStyle name="常规 9 7" xfId="5697"/>
    <cellStyle name="常规 9 7 2" xfId="5698"/>
    <cellStyle name="常规 9 8" xfId="5699"/>
    <cellStyle name="常规 9 8 2" xfId="5700"/>
    <cellStyle name="常规 9 9" xfId="5701"/>
    <cellStyle name="常规 90" xfId="5702"/>
    <cellStyle name="常规 90 2" xfId="5703"/>
    <cellStyle name="常规 90 2 2" xfId="5704"/>
    <cellStyle name="常规 90 3" xfId="5705"/>
    <cellStyle name="常规 91" xfId="5706"/>
    <cellStyle name="常规 91 2" xfId="5707"/>
    <cellStyle name="常规 91 2 2" xfId="5708"/>
    <cellStyle name="常规 91 3" xfId="5709"/>
    <cellStyle name="常规 92" xfId="5710"/>
    <cellStyle name="常规 92 2" xfId="5711"/>
    <cellStyle name="常规 92 2 2" xfId="5712"/>
    <cellStyle name="常规 92 3" xfId="5713"/>
    <cellStyle name="常规 93" xfId="5714"/>
    <cellStyle name="常规 93 2" xfId="5715"/>
    <cellStyle name="常规 93 2 2" xfId="5716"/>
    <cellStyle name="常规 93 3" xfId="5717"/>
    <cellStyle name="常规 94" xfId="5718"/>
    <cellStyle name="常规 94 2" xfId="5719"/>
    <cellStyle name="常规 94 2 2" xfId="5720"/>
    <cellStyle name="常规 94 3" xfId="5721"/>
    <cellStyle name="常规 95" xfId="5722"/>
    <cellStyle name="常规 95 2" xfId="5723"/>
    <cellStyle name="常规 95 2 2" xfId="5724"/>
    <cellStyle name="常规 95 3" xfId="5725"/>
    <cellStyle name="常规 96" xfId="5726"/>
    <cellStyle name="常规 96 2" xfId="5727"/>
    <cellStyle name="常规 96 2 2" xfId="5728"/>
    <cellStyle name="常规 96 3" xfId="5729"/>
    <cellStyle name="常规 97" xfId="5730"/>
    <cellStyle name="常规 97 2" xfId="5731"/>
    <cellStyle name="常规 97 2 2" xfId="5732"/>
    <cellStyle name="常规 97 3" xfId="5733"/>
    <cellStyle name="常规 98" xfId="5734"/>
    <cellStyle name="常规 98 2" xfId="5735"/>
    <cellStyle name="常规 98 2 2" xfId="5736"/>
    <cellStyle name="常规 98 3" xfId="5737"/>
    <cellStyle name="常规 99" xfId="5738"/>
    <cellStyle name="常规 99 2" xfId="5739"/>
    <cellStyle name="常规 99 2 2" xfId="5740"/>
    <cellStyle name="常规 99 3" xfId="5741"/>
    <cellStyle name="超链接 2" xfId="5742"/>
    <cellStyle name="超链接 2 2" xfId="5743"/>
    <cellStyle name="超链接 2 2 2" xfId="5744"/>
    <cellStyle name="超链接 2 3" xfId="5745"/>
    <cellStyle name="超链接 2 3 2" xfId="5746"/>
    <cellStyle name="超链接 2 4" xfId="5747"/>
    <cellStyle name="好 2" xfId="5748"/>
    <cellStyle name="好 2 10" xfId="8964"/>
    <cellStyle name="好 2 2" xfId="5749"/>
    <cellStyle name="好 2 2 2" xfId="5750"/>
    <cellStyle name="好 2 2 2 2" xfId="5751"/>
    <cellStyle name="好 2 2 2 2 2" xfId="5752"/>
    <cellStyle name="好 2 2 2 3" xfId="5753"/>
    <cellStyle name="好 2 2 3" xfId="5754"/>
    <cellStyle name="好 2 2 3 2" xfId="5755"/>
    <cellStyle name="好 2 2 4" xfId="5756"/>
    <cellStyle name="好 2 2 4 2" xfId="5757"/>
    <cellStyle name="好 2 2 5" xfId="5758"/>
    <cellStyle name="好 2 2 6" xfId="8748"/>
    <cellStyle name="好 2 3" xfId="5759"/>
    <cellStyle name="好 2 3 2" xfId="5760"/>
    <cellStyle name="好 2 3 2 2" xfId="5761"/>
    <cellStyle name="好 2 3 3" xfId="5762"/>
    <cellStyle name="好 2 4" xfId="5763"/>
    <cellStyle name="好 2 4 2" xfId="5764"/>
    <cellStyle name="好 2 5" xfId="5765"/>
    <cellStyle name="好 2 5 2" xfId="5766"/>
    <cellStyle name="好 2 6" xfId="5767"/>
    <cellStyle name="好 2 7" xfId="8587"/>
    <cellStyle name="好 2 8" xfId="8747"/>
    <cellStyle name="好 2 9" xfId="8911"/>
    <cellStyle name="好 3" xfId="5768"/>
    <cellStyle name="好 3 2" xfId="5769"/>
    <cellStyle name="好 3 2 2" xfId="5770"/>
    <cellStyle name="好 3 2 2 2" xfId="5771"/>
    <cellStyle name="好 3 2 2 2 2" xfId="5772"/>
    <cellStyle name="好 3 2 2 3" xfId="5773"/>
    <cellStyle name="好 3 2 3" xfId="5774"/>
    <cellStyle name="好 3 2 3 2" xfId="5775"/>
    <cellStyle name="好 3 2 4" xfId="5776"/>
    <cellStyle name="好 3 2 4 2" xfId="5777"/>
    <cellStyle name="好 3 2 5" xfId="5778"/>
    <cellStyle name="好 3 2 6" xfId="8750"/>
    <cellStyle name="好 3 3" xfId="5779"/>
    <cellStyle name="好 3 3 2" xfId="5780"/>
    <cellStyle name="好 3 3 2 2" xfId="5781"/>
    <cellStyle name="好 3 3 3" xfId="5782"/>
    <cellStyle name="好 3 4" xfId="5783"/>
    <cellStyle name="好 3 4 2" xfId="5784"/>
    <cellStyle name="好 3 5" xfId="5785"/>
    <cellStyle name="好 3 5 2" xfId="5786"/>
    <cellStyle name="好 3 6" xfId="5787"/>
    <cellStyle name="好 3 7" xfId="8749"/>
    <cellStyle name="好 4" xfId="5788"/>
    <cellStyle name="好 4 2" xfId="5789"/>
    <cellStyle name="好 4 2 2" xfId="5790"/>
    <cellStyle name="好 4 2 2 2" xfId="5791"/>
    <cellStyle name="好 4 2 2 2 2" xfId="5792"/>
    <cellStyle name="好 4 2 2 3" xfId="5793"/>
    <cellStyle name="好 4 2 3" xfId="5794"/>
    <cellStyle name="好 4 2 3 2" xfId="5795"/>
    <cellStyle name="好 4 2 4" xfId="5796"/>
    <cellStyle name="好 4 2 4 2" xfId="5797"/>
    <cellStyle name="好 4 2 5" xfId="5798"/>
    <cellStyle name="好 4 2 6" xfId="8752"/>
    <cellStyle name="好 4 3" xfId="5799"/>
    <cellStyle name="好 4 3 2" xfId="5800"/>
    <cellStyle name="好 4 3 2 2" xfId="5801"/>
    <cellStyle name="好 4 3 3" xfId="5802"/>
    <cellStyle name="好 4 4" xfId="5803"/>
    <cellStyle name="好 4 4 2" xfId="5804"/>
    <cellStyle name="好 4 5" xfId="5805"/>
    <cellStyle name="好 4 5 2" xfId="5806"/>
    <cellStyle name="好 4 6" xfId="5807"/>
    <cellStyle name="好 4 7" xfId="8751"/>
    <cellStyle name="好 5" xfId="5808"/>
    <cellStyle name="好 5 2" xfId="5809"/>
    <cellStyle name="好 5 2 2" xfId="5810"/>
    <cellStyle name="好 5 2 2 2" xfId="5811"/>
    <cellStyle name="好 5 2 3" xfId="5812"/>
    <cellStyle name="好 5 3" xfId="5813"/>
    <cellStyle name="好 5 3 2" xfId="5814"/>
    <cellStyle name="好 5 4" xfId="5815"/>
    <cellStyle name="好 5 4 2" xfId="5816"/>
    <cellStyle name="好 5 5" xfId="5817"/>
    <cellStyle name="好 6" xfId="5818"/>
    <cellStyle name="好 6 2" xfId="5819"/>
    <cellStyle name="好 6 2 2" xfId="5820"/>
    <cellStyle name="好 6 2 2 2" xfId="5821"/>
    <cellStyle name="好 6 2 3" xfId="5822"/>
    <cellStyle name="好 6 3" xfId="5823"/>
    <cellStyle name="好 6 3 2" xfId="5824"/>
    <cellStyle name="好 6 4" xfId="5825"/>
    <cellStyle name="好 6 4 2" xfId="5826"/>
    <cellStyle name="好 6 5" xfId="5827"/>
    <cellStyle name="好 7" xfId="5828"/>
    <cellStyle name="好 7 2" xfId="5829"/>
    <cellStyle name="好 7 2 2" xfId="5830"/>
    <cellStyle name="好 7 2 2 2" xfId="5831"/>
    <cellStyle name="好 7 2 3" xfId="5832"/>
    <cellStyle name="好 7 3" xfId="5833"/>
    <cellStyle name="好 7 3 2" xfId="5834"/>
    <cellStyle name="好 7 4" xfId="5835"/>
    <cellStyle name="好 7 4 2" xfId="5836"/>
    <cellStyle name="好 7 5" xfId="5837"/>
    <cellStyle name="好 8" xfId="5838"/>
    <cellStyle name="好 8 2" xfId="5839"/>
    <cellStyle name="好 8 2 2" xfId="5840"/>
    <cellStyle name="好 8 3" xfId="5841"/>
    <cellStyle name="好_2013见习培训经费表下半年(chen)2014年9月" xfId="5842"/>
    <cellStyle name="好_2013见习培训经费表下半年(chen)2014年9月 2" xfId="5843"/>
    <cellStyle name="好_2013见习培训经费表下半年(chen)2014年9月 2 2" xfId="5844"/>
    <cellStyle name="好_2013见习培训经费表下半年(chen)2014年9月 2 2 2" xfId="5845"/>
    <cellStyle name="好_2013见习培训经费表下半年(chen)2014年9月 2 2 2 2" xfId="5846"/>
    <cellStyle name="好_2013见习培训经费表下半年(chen)2014年9月 2 2 2 2 2" xfId="5847"/>
    <cellStyle name="好_2013见习培训经费表下半年(chen)2014年9月 2 2 2 3" xfId="5848"/>
    <cellStyle name="好_2013见习培训经费表下半年(chen)2014年9月 2 2 3" xfId="5849"/>
    <cellStyle name="好_2013见习培训经费表下半年(chen)2014年9月 2 2 3 2" xfId="5850"/>
    <cellStyle name="好_2013见习培训经费表下半年(chen)2014年9月 2 2 4" xfId="5851"/>
    <cellStyle name="好_2013见习培训经费表下半年(chen)2014年9月 2 2 4 2" xfId="5852"/>
    <cellStyle name="好_2013见习培训经费表下半年(chen)2014年9月 2 2 5" xfId="5853"/>
    <cellStyle name="好_2013见习培训经费表下半年(chen)2014年9月 2 3" xfId="5854"/>
    <cellStyle name="好_2013见习培训经费表下半年(chen)2014年9月 2 3 2" xfId="5855"/>
    <cellStyle name="好_2013见习培训经费表下半年(chen)2014年9月 2 3 2 2" xfId="5856"/>
    <cellStyle name="好_2013见习培训经费表下半年(chen)2014年9月 2 3 3" xfId="5857"/>
    <cellStyle name="好_2013见习培训经费表下半年(chen)2014年9月 2 4" xfId="5858"/>
    <cellStyle name="好_2013见习培训经费表下半年(chen)2014年9月 2 4 2" xfId="5859"/>
    <cellStyle name="好_2013见习培训经费表下半年(chen)2014年9月 2 5" xfId="5860"/>
    <cellStyle name="好_2013见习培训经费表下半年(chen)2014年9月 2 5 2" xfId="5861"/>
    <cellStyle name="好_2013见习培训经费表下半年(chen)2014年9月 2 6" xfId="5862"/>
    <cellStyle name="好_2013见习培训经费表下半年(chen)2014年9月 3" xfId="5863"/>
    <cellStyle name="好_2013见习培训经费表下半年(chen)2014年9月 3 2" xfId="5864"/>
    <cellStyle name="好_2013见习培训经费表下半年(chen)2014年9月 3 2 2" xfId="5865"/>
    <cellStyle name="好_2013见习培训经费表下半年(chen)2014年9月 3 2 2 2" xfId="5866"/>
    <cellStyle name="好_2013见习培训经费表下半年(chen)2014年9月 3 2 3" xfId="5867"/>
    <cellStyle name="好_2013见习培训经费表下半年(chen)2014年9月 3 3" xfId="5868"/>
    <cellStyle name="好_2013见习培训经费表下半年(chen)2014年9月 3 3 2" xfId="5869"/>
    <cellStyle name="好_2013见习培训经费表下半年(chen)2014年9月 3 4" xfId="5870"/>
    <cellStyle name="好_2013见习培训经费表下半年(chen)2014年9月 3 4 2" xfId="5871"/>
    <cellStyle name="好_2013见习培训经费表下半年(chen)2014年9月 3 5" xfId="5872"/>
    <cellStyle name="好_2013见习培训经费表下半年(chen)2014年9月 4" xfId="5873"/>
    <cellStyle name="好_2013见习培训经费表下半年(chen)2014年9月 4 2" xfId="5874"/>
    <cellStyle name="好_2013见习培训经费表下半年(chen)2014年9月 4 2 2" xfId="5875"/>
    <cellStyle name="好_2013见习培训经费表下半年(chen)2014年9月 4 2 2 2" xfId="5876"/>
    <cellStyle name="好_2013见习培训经费表下半年(chen)2014年9月 4 2 3" xfId="5877"/>
    <cellStyle name="好_2013见习培训经费表下半年(chen)2014年9月 4 3" xfId="5878"/>
    <cellStyle name="好_2013见习培训经费表下半年(chen)2014年9月 4 3 2" xfId="5879"/>
    <cellStyle name="好_2013见习培训经费表下半年(chen)2014年9月 4 4" xfId="5880"/>
    <cellStyle name="好_2013见习培训经费表下半年(chen)2014年9月 4 4 2" xfId="5881"/>
    <cellStyle name="好_2013见习培训经费表下半年(chen)2014年9月 4 5" xfId="5882"/>
    <cellStyle name="好_2013见习培训经费表下半年(chen)2014年9月 5" xfId="5883"/>
    <cellStyle name="好_2013见习培训经费表下半年(chen)2014年9月 5 2" xfId="5884"/>
    <cellStyle name="好_2013见习培训经费表下半年(chen)2014年9月 5 2 2" xfId="5885"/>
    <cellStyle name="好_2013见习培训经费表下半年(chen)2014年9月 5 3" xfId="5886"/>
    <cellStyle name="好_2013见习培训经费表下半年(chen)2014年9月 6" xfId="5887"/>
    <cellStyle name="好_2013见习培训经费表下半年(chen)2014年9月 6 2" xfId="5888"/>
    <cellStyle name="好_2013见习培训经费表下半年(chen)2014年9月 7" xfId="5889"/>
    <cellStyle name="好_2013见习培训经费表下半年(chen)2014年9月 7 2" xfId="5890"/>
    <cellStyle name="好_2013见习培训经费表下半年(chen)2014年9月 8" xfId="5891"/>
    <cellStyle name="好_2013见习培训经费表下半年(chen)2014年9月 8 2" xfId="5892"/>
    <cellStyle name="好_2013见习培训经费表下半年(chen)2014年9月 9" xfId="5893"/>
    <cellStyle name="好_2014年聘用学校导师带教经费表" xfId="5894"/>
    <cellStyle name="好_2014年聘用学校导师带教经费表 10" xfId="5895"/>
    <cellStyle name="好_2014年聘用学校导师带教经费表 10 2" xfId="5896"/>
    <cellStyle name="好_2014年聘用学校导师带教经费表 11" xfId="5897"/>
    <cellStyle name="好_2014年聘用学校导师带教经费表 2" xfId="5898"/>
    <cellStyle name="好_2014年聘用学校导师带教经费表 2 2" xfId="5899"/>
    <cellStyle name="好_2014年聘用学校导师带教经费表 2 2 2" xfId="5900"/>
    <cellStyle name="好_2014年聘用学校导师带教经费表 2 2 2 2" xfId="5901"/>
    <cellStyle name="好_2014年聘用学校导师带教经费表 2 2 2 2 2" xfId="5902"/>
    <cellStyle name="好_2014年聘用学校导师带教经费表 2 2 2 3" xfId="5903"/>
    <cellStyle name="好_2014年聘用学校导师带教经费表 2 2 3" xfId="5904"/>
    <cellStyle name="好_2014年聘用学校导师带教经费表 2 2 3 2" xfId="5905"/>
    <cellStyle name="好_2014年聘用学校导师带教经费表 2 2 4" xfId="5906"/>
    <cellStyle name="好_2014年聘用学校导师带教经费表 2 2 4 2" xfId="5907"/>
    <cellStyle name="好_2014年聘用学校导师带教经费表 2 2 5" xfId="5908"/>
    <cellStyle name="好_2014年聘用学校导师带教经费表 2 3" xfId="5909"/>
    <cellStyle name="好_2014年聘用学校导师带教经费表 2 3 2" xfId="5910"/>
    <cellStyle name="好_2014年聘用学校导师带教经费表 2 3 2 2" xfId="5911"/>
    <cellStyle name="好_2014年聘用学校导师带教经费表 2 3 3" xfId="5912"/>
    <cellStyle name="好_2014年聘用学校导师带教经费表 2 4" xfId="5913"/>
    <cellStyle name="好_2014年聘用学校导师带教经费表 2 4 2" xfId="5914"/>
    <cellStyle name="好_2014年聘用学校导师带教经费表 2 5" xfId="5915"/>
    <cellStyle name="好_2014年聘用学校导师带教经费表 2 5 2" xfId="5916"/>
    <cellStyle name="好_2014年聘用学校导师带教经费表 2 6" xfId="5917"/>
    <cellStyle name="好_2014年聘用学校导师带教经费表 3" xfId="5918"/>
    <cellStyle name="好_2014年聘用学校导师带教经费表 3 2" xfId="5919"/>
    <cellStyle name="好_2014年聘用学校导师带教经费表 3 2 2" xfId="5920"/>
    <cellStyle name="好_2014年聘用学校导师带教经费表 3 2 2 2" xfId="5921"/>
    <cellStyle name="好_2014年聘用学校导师带教经费表 3 2 2 2 2" xfId="5922"/>
    <cellStyle name="好_2014年聘用学校导师带教经费表 3 2 2 3" xfId="5923"/>
    <cellStyle name="好_2014年聘用学校导师带教经费表 3 2 3" xfId="5924"/>
    <cellStyle name="好_2014年聘用学校导师带教经费表 3 2 3 2" xfId="5925"/>
    <cellStyle name="好_2014年聘用学校导师带教经费表 3 2 4" xfId="5926"/>
    <cellStyle name="好_2014年聘用学校导师带教经费表 3 2 4 2" xfId="5927"/>
    <cellStyle name="好_2014年聘用学校导师带教经费表 3 2 5" xfId="5928"/>
    <cellStyle name="好_2014年聘用学校导师带教经费表 3 3" xfId="5929"/>
    <cellStyle name="好_2014年聘用学校导师带教经费表 3 3 2" xfId="5930"/>
    <cellStyle name="好_2014年聘用学校导师带教经费表 3 3 2 2" xfId="5931"/>
    <cellStyle name="好_2014年聘用学校导师带教经费表 3 3 3" xfId="5932"/>
    <cellStyle name="好_2014年聘用学校导师带教经费表 3 4" xfId="5933"/>
    <cellStyle name="好_2014年聘用学校导师带教经费表 3 4 2" xfId="5934"/>
    <cellStyle name="好_2014年聘用学校导师带教经费表 3 5" xfId="5935"/>
    <cellStyle name="好_2014年聘用学校导师带教经费表 3 5 2" xfId="5936"/>
    <cellStyle name="好_2014年聘用学校导师带教经费表 3 6" xfId="5937"/>
    <cellStyle name="好_2014年聘用学校导师带教经费表 4" xfId="5938"/>
    <cellStyle name="好_2014年聘用学校导师带教经费表 4 2" xfId="5939"/>
    <cellStyle name="好_2014年聘用学校导师带教经费表 4 2 2" xfId="5940"/>
    <cellStyle name="好_2014年聘用学校导师带教经费表 4 2 2 2" xfId="5941"/>
    <cellStyle name="好_2014年聘用学校导师带教经费表 4 2 2 2 2" xfId="5942"/>
    <cellStyle name="好_2014年聘用学校导师带教经费表 4 2 2 3" xfId="5943"/>
    <cellStyle name="好_2014年聘用学校导师带教经费表 4 2 3" xfId="5944"/>
    <cellStyle name="好_2014年聘用学校导师带教经费表 4 2 3 2" xfId="5945"/>
    <cellStyle name="好_2014年聘用学校导师带教经费表 4 2 4" xfId="5946"/>
    <cellStyle name="好_2014年聘用学校导师带教经费表 4 2 4 2" xfId="5947"/>
    <cellStyle name="好_2014年聘用学校导师带教经费表 4 2 5" xfId="5948"/>
    <cellStyle name="好_2014年聘用学校导师带教经费表 4 3" xfId="5949"/>
    <cellStyle name="好_2014年聘用学校导师带教经费表 4 3 2" xfId="5950"/>
    <cellStyle name="好_2014年聘用学校导师带教经费表 4 3 2 2" xfId="5951"/>
    <cellStyle name="好_2014年聘用学校导师带教经费表 4 3 3" xfId="5952"/>
    <cellStyle name="好_2014年聘用学校导师带教经费表 4 4" xfId="5953"/>
    <cellStyle name="好_2014年聘用学校导师带教经费表 4 4 2" xfId="5954"/>
    <cellStyle name="好_2014年聘用学校导师带教经费表 4 5" xfId="5955"/>
    <cellStyle name="好_2014年聘用学校导师带教经费表 4 5 2" xfId="5956"/>
    <cellStyle name="好_2014年聘用学校导师带教经费表 4 6" xfId="5957"/>
    <cellStyle name="好_2014年聘用学校导师带教经费表 5" xfId="5958"/>
    <cellStyle name="好_2014年聘用学校导师带教经费表 5 2" xfId="5959"/>
    <cellStyle name="好_2014年聘用学校导师带教经费表 5 2 2" xfId="5960"/>
    <cellStyle name="好_2014年聘用学校导师带教经费表 5 2 2 2" xfId="5961"/>
    <cellStyle name="好_2014年聘用学校导师带教经费表 5 2 3" xfId="5962"/>
    <cellStyle name="好_2014年聘用学校导师带教经费表 5 3" xfId="5963"/>
    <cellStyle name="好_2014年聘用学校导师带教经费表 5 3 2" xfId="5964"/>
    <cellStyle name="好_2014年聘用学校导师带教经费表 5 4" xfId="5965"/>
    <cellStyle name="好_2014年聘用学校导师带教经费表 5 4 2" xfId="5966"/>
    <cellStyle name="好_2014年聘用学校导师带教经费表 5 5" xfId="5967"/>
    <cellStyle name="好_2014年聘用学校导师带教经费表 6" xfId="5968"/>
    <cellStyle name="好_2014年聘用学校导师带教经费表 6 2" xfId="5969"/>
    <cellStyle name="好_2014年聘用学校导师带教经费表 6 2 2" xfId="5970"/>
    <cellStyle name="好_2014年聘用学校导师带教经费表 6 2 2 2" xfId="5971"/>
    <cellStyle name="好_2014年聘用学校导师带教经费表 6 2 3" xfId="5972"/>
    <cellStyle name="好_2014年聘用学校导师带教经费表 6 3" xfId="5973"/>
    <cellStyle name="好_2014年聘用学校导师带教经费表 6 3 2" xfId="5974"/>
    <cellStyle name="好_2014年聘用学校导师带教经费表 6 4" xfId="5975"/>
    <cellStyle name="好_2014年聘用学校导师带教经费表 6 4 2" xfId="5976"/>
    <cellStyle name="好_2014年聘用学校导师带教经费表 6 5" xfId="5977"/>
    <cellStyle name="好_2014年聘用学校导师带教经费表 7" xfId="5978"/>
    <cellStyle name="好_2014年聘用学校导师带教经费表 7 2" xfId="5979"/>
    <cellStyle name="好_2014年聘用学校导师带教经费表 7 2 2" xfId="5980"/>
    <cellStyle name="好_2014年聘用学校导师带教经费表 7 3" xfId="5981"/>
    <cellStyle name="好_2014年聘用学校导师带教经费表 8" xfId="5982"/>
    <cellStyle name="好_2014年聘用学校导师带教经费表 8 2" xfId="5983"/>
    <cellStyle name="好_2014年聘用学校导师带教经费表 9" xfId="5984"/>
    <cellStyle name="好_2014年聘用学校导师带教经费表 9 2" xfId="5985"/>
    <cellStyle name="好_2014年终考核奖完整版-给核算中心" xfId="5986"/>
    <cellStyle name="好_2014年终考核奖完整版-给核算中心 2" xfId="5987"/>
    <cellStyle name="好_2014年终考核奖完整版-给核算中心 2 2" xfId="5988"/>
    <cellStyle name="好_2014年终考核奖完整版-给核算中心 2 2 2" xfId="5989"/>
    <cellStyle name="好_2014年终考核奖完整版-给核算中心 2 2 2 2" xfId="5990"/>
    <cellStyle name="好_2014年终考核奖完整版-给核算中心 2 2 2 2 2" xfId="5991"/>
    <cellStyle name="好_2014年终考核奖完整版-给核算中心 2 2 2 3" xfId="5992"/>
    <cellStyle name="好_2014年终考核奖完整版-给核算中心 2 2 3" xfId="5993"/>
    <cellStyle name="好_2014年终考核奖完整版-给核算中心 2 2 3 2" xfId="5994"/>
    <cellStyle name="好_2014年终考核奖完整版-给核算中心 2 2 4" xfId="5995"/>
    <cellStyle name="好_2014年终考核奖完整版-给核算中心 2 2 4 2" xfId="5996"/>
    <cellStyle name="好_2014年终考核奖完整版-给核算中心 2 2 5" xfId="5997"/>
    <cellStyle name="好_2014年终考核奖完整版-给核算中心 2 3" xfId="5998"/>
    <cellStyle name="好_2014年终考核奖完整版-给核算中心 2 3 2" xfId="5999"/>
    <cellStyle name="好_2014年终考核奖完整版-给核算中心 2 3 2 2" xfId="6000"/>
    <cellStyle name="好_2014年终考核奖完整版-给核算中心 2 3 3" xfId="6001"/>
    <cellStyle name="好_2014年终考核奖完整版-给核算中心 2 4" xfId="6002"/>
    <cellStyle name="好_2014年终考核奖完整版-给核算中心 2 4 2" xfId="6003"/>
    <cellStyle name="好_2014年终考核奖完整版-给核算中心 2 5" xfId="6004"/>
    <cellStyle name="好_2014年终考核奖完整版-给核算中心 2 5 2" xfId="6005"/>
    <cellStyle name="好_2014年终考核奖完整版-给核算中心 2 6" xfId="6006"/>
    <cellStyle name="好_2014年终考核奖完整版-给核算中心 3" xfId="6007"/>
    <cellStyle name="好_2014年终考核奖完整版-给核算中心 3 2" xfId="6008"/>
    <cellStyle name="好_2014年终考核奖完整版-给核算中心 3 2 2" xfId="6009"/>
    <cellStyle name="好_2014年终考核奖完整版-给核算中心 3 2 2 2" xfId="6010"/>
    <cellStyle name="好_2014年终考核奖完整版-给核算中心 3 2 3" xfId="6011"/>
    <cellStyle name="好_2014年终考核奖完整版-给核算中心 3 3" xfId="6012"/>
    <cellStyle name="好_2014年终考核奖完整版-给核算中心 3 3 2" xfId="6013"/>
    <cellStyle name="好_2014年终考核奖完整版-给核算中心 3 4" xfId="6014"/>
    <cellStyle name="好_2014年终考核奖完整版-给核算中心 3 4 2" xfId="6015"/>
    <cellStyle name="好_2014年终考核奖完整版-给核算中心 3 5" xfId="6016"/>
    <cellStyle name="好_2014年终考核奖完整版-给核算中心 4" xfId="6017"/>
    <cellStyle name="好_2014年终考核奖完整版-给核算中心 4 2" xfId="6018"/>
    <cellStyle name="好_2014年终考核奖完整版-给核算中心 4 2 2" xfId="6019"/>
    <cellStyle name="好_2014年终考核奖完整版-给核算中心 4 2 2 2" xfId="6020"/>
    <cellStyle name="好_2014年终考核奖完整版-给核算中心 4 2 3" xfId="6021"/>
    <cellStyle name="好_2014年终考核奖完整版-给核算中心 4 3" xfId="6022"/>
    <cellStyle name="好_2014年终考核奖完整版-给核算中心 4 3 2" xfId="6023"/>
    <cellStyle name="好_2014年终考核奖完整版-给核算中心 4 4" xfId="6024"/>
    <cellStyle name="好_2014年终考核奖完整版-给核算中心 4 4 2" xfId="6025"/>
    <cellStyle name="好_2014年终考核奖完整版-给核算中心 4 5" xfId="6026"/>
    <cellStyle name="好_2014年终考核奖完整版-给核算中心 5" xfId="6027"/>
    <cellStyle name="好_2014年终考核奖完整版-给核算中心 5 2" xfId="6028"/>
    <cellStyle name="好_2014年终考核奖完整版-给核算中心 5 2 2" xfId="6029"/>
    <cellStyle name="好_2014年终考核奖完整版-给核算中心 5 3" xfId="6030"/>
    <cellStyle name="好_2014年终考核奖完整版-给核算中心 6" xfId="6031"/>
    <cellStyle name="好_2014年终考核奖完整版-给核算中心 6 2" xfId="6032"/>
    <cellStyle name="好_2014年终考核奖完整版-给核算中心 7" xfId="6033"/>
    <cellStyle name="好_2014年终考核奖完整版-给核算中心 7 2" xfId="6034"/>
    <cellStyle name="好_2014年终考核奖完整版-给核算中心 8" xfId="6035"/>
    <cellStyle name="好_2014年终考核奖完整版-给核算中心 8 2" xfId="6036"/>
    <cellStyle name="好_2014年终考核奖完整版-给核算中心 9" xfId="6037"/>
    <cellStyle name="好_2014优秀学校奖励测算表" xfId="6038"/>
    <cellStyle name="好_2014优秀学校奖励测算表 2" xfId="6039"/>
    <cellStyle name="好_2014优秀学校奖励测算表 2 2" xfId="6040"/>
    <cellStyle name="好_2014优秀学校奖励测算表 2 2 2" xfId="6041"/>
    <cellStyle name="好_2014优秀学校奖励测算表 2 2 2 2" xfId="6042"/>
    <cellStyle name="好_2014优秀学校奖励测算表 2 2 2 2 2" xfId="6043"/>
    <cellStyle name="好_2014优秀学校奖励测算表 2 2 2 3" xfId="6044"/>
    <cellStyle name="好_2014优秀学校奖励测算表 2 2 3" xfId="6045"/>
    <cellStyle name="好_2014优秀学校奖励测算表 2 2 3 2" xfId="6046"/>
    <cellStyle name="好_2014优秀学校奖励测算表 2 2 4" xfId="6047"/>
    <cellStyle name="好_2014优秀学校奖励测算表 2 2 4 2" xfId="6048"/>
    <cellStyle name="好_2014优秀学校奖励测算表 2 2 5" xfId="6049"/>
    <cellStyle name="好_2014优秀学校奖励测算表 2 3" xfId="6050"/>
    <cellStyle name="好_2014优秀学校奖励测算表 2 3 2" xfId="6051"/>
    <cellStyle name="好_2014优秀学校奖励测算表 2 3 2 2" xfId="6052"/>
    <cellStyle name="好_2014优秀学校奖励测算表 2 3 3" xfId="6053"/>
    <cellStyle name="好_2014优秀学校奖励测算表 2 4" xfId="6054"/>
    <cellStyle name="好_2014优秀学校奖励测算表 2 4 2" xfId="6055"/>
    <cellStyle name="好_2014优秀学校奖励测算表 2 5" xfId="6056"/>
    <cellStyle name="好_2014优秀学校奖励测算表 2 5 2" xfId="6057"/>
    <cellStyle name="好_2014优秀学校奖励测算表 2 6" xfId="6058"/>
    <cellStyle name="好_2014优秀学校奖励测算表 3" xfId="6059"/>
    <cellStyle name="好_2014优秀学校奖励测算表 3 2" xfId="6060"/>
    <cellStyle name="好_2014优秀学校奖励测算表 3 2 2" xfId="6061"/>
    <cellStyle name="好_2014优秀学校奖励测算表 3 2 2 2" xfId="6062"/>
    <cellStyle name="好_2014优秀学校奖励测算表 3 2 3" xfId="6063"/>
    <cellStyle name="好_2014优秀学校奖励测算表 3 3" xfId="6064"/>
    <cellStyle name="好_2014优秀学校奖励测算表 3 3 2" xfId="6065"/>
    <cellStyle name="好_2014优秀学校奖励测算表 3 4" xfId="6066"/>
    <cellStyle name="好_2014优秀学校奖励测算表 3 4 2" xfId="6067"/>
    <cellStyle name="好_2014优秀学校奖励测算表 3 5" xfId="6068"/>
    <cellStyle name="好_2014优秀学校奖励测算表 4" xfId="6069"/>
    <cellStyle name="好_2014优秀学校奖励测算表 4 2" xfId="6070"/>
    <cellStyle name="好_2014优秀学校奖励测算表 4 2 2" xfId="6071"/>
    <cellStyle name="好_2014优秀学校奖励测算表 4 2 2 2" xfId="6072"/>
    <cellStyle name="好_2014优秀学校奖励测算表 4 2 3" xfId="6073"/>
    <cellStyle name="好_2014优秀学校奖励测算表 4 3" xfId="6074"/>
    <cellStyle name="好_2014优秀学校奖励测算表 4 3 2" xfId="6075"/>
    <cellStyle name="好_2014优秀学校奖励测算表 4 4" xfId="6076"/>
    <cellStyle name="好_2014优秀学校奖励测算表 4 4 2" xfId="6077"/>
    <cellStyle name="好_2014优秀学校奖励测算表 4 5" xfId="6078"/>
    <cellStyle name="好_2014优秀学校奖励测算表 5" xfId="6079"/>
    <cellStyle name="好_2014优秀学校奖励测算表 5 2" xfId="6080"/>
    <cellStyle name="好_2014优秀学校奖励测算表 5 2 2" xfId="6081"/>
    <cellStyle name="好_2014优秀学校奖励测算表 5 3" xfId="6082"/>
    <cellStyle name="好_2014优秀学校奖励测算表 6" xfId="6083"/>
    <cellStyle name="好_2014优秀学校奖励测算表 6 2" xfId="6084"/>
    <cellStyle name="好_2014优秀学校奖励测算表 7" xfId="6085"/>
    <cellStyle name="好_2014优秀学校奖励测算表 7 2" xfId="6086"/>
    <cellStyle name="好_2014优秀学校奖励测算表 8" xfId="6087"/>
    <cellStyle name="好_2014优秀学校奖励测算表 8 2" xfId="6088"/>
    <cellStyle name="好_2014优秀学校奖励测算表 9" xfId="6089"/>
    <cellStyle name="好_2015年年终奖预发表-给核算中心" xfId="6090"/>
    <cellStyle name="好_2015年年终奖预发表-给核算中心 2" xfId="6091"/>
    <cellStyle name="好_2015年年终奖预发表-给核算中心 2 2" xfId="6092"/>
    <cellStyle name="好_2015年年终奖预发表-给核算中心 2 2 2" xfId="6093"/>
    <cellStyle name="好_2015年年终奖预发表-给核算中心 2 2 2 2" xfId="6094"/>
    <cellStyle name="好_2015年年终奖预发表-给核算中心 2 2 2 2 2" xfId="6095"/>
    <cellStyle name="好_2015年年终奖预发表-给核算中心 2 2 2 3" xfId="6096"/>
    <cellStyle name="好_2015年年终奖预发表-给核算中心 2 2 3" xfId="6097"/>
    <cellStyle name="好_2015年年终奖预发表-给核算中心 2 2 3 2" xfId="6098"/>
    <cellStyle name="好_2015年年终奖预发表-给核算中心 2 2 4" xfId="6099"/>
    <cellStyle name="好_2015年年终奖预发表-给核算中心 2 2 4 2" xfId="6100"/>
    <cellStyle name="好_2015年年终奖预发表-给核算中心 2 2 5" xfId="6101"/>
    <cellStyle name="好_2015年年终奖预发表-给核算中心 2 3" xfId="6102"/>
    <cellStyle name="好_2015年年终奖预发表-给核算中心 2 3 2" xfId="6103"/>
    <cellStyle name="好_2015年年终奖预发表-给核算中心 2 3 2 2" xfId="6104"/>
    <cellStyle name="好_2015年年终奖预发表-给核算中心 2 3 3" xfId="6105"/>
    <cellStyle name="好_2015年年终奖预发表-给核算中心 2 4" xfId="6106"/>
    <cellStyle name="好_2015年年终奖预发表-给核算中心 2 4 2" xfId="6107"/>
    <cellStyle name="好_2015年年终奖预发表-给核算中心 2 5" xfId="6108"/>
    <cellStyle name="好_2015年年终奖预发表-给核算中心 2 5 2" xfId="6109"/>
    <cellStyle name="好_2015年年终奖预发表-给核算中心 2 6" xfId="6110"/>
    <cellStyle name="好_2015年年终奖预发表-给核算中心 3" xfId="6111"/>
    <cellStyle name="好_2015年年终奖预发表-给核算中心 3 2" xfId="6112"/>
    <cellStyle name="好_2015年年终奖预发表-给核算中心 3 2 2" xfId="6113"/>
    <cellStyle name="好_2015年年终奖预发表-给核算中心 3 2 2 2" xfId="6114"/>
    <cellStyle name="好_2015年年终奖预发表-给核算中心 3 2 3" xfId="6115"/>
    <cellStyle name="好_2015年年终奖预发表-给核算中心 3 3" xfId="6116"/>
    <cellStyle name="好_2015年年终奖预发表-给核算中心 3 3 2" xfId="6117"/>
    <cellStyle name="好_2015年年终奖预发表-给核算中心 3 4" xfId="6118"/>
    <cellStyle name="好_2015年年终奖预发表-给核算中心 3 4 2" xfId="6119"/>
    <cellStyle name="好_2015年年终奖预发表-给核算中心 3 5" xfId="6120"/>
    <cellStyle name="好_2015年年终奖预发表-给核算中心 4" xfId="6121"/>
    <cellStyle name="好_2015年年终奖预发表-给核算中心 4 2" xfId="6122"/>
    <cellStyle name="好_2015年年终奖预发表-给核算中心 4 2 2" xfId="6123"/>
    <cellStyle name="好_2015年年终奖预发表-给核算中心 4 2 2 2" xfId="6124"/>
    <cellStyle name="好_2015年年终奖预发表-给核算中心 4 2 3" xfId="6125"/>
    <cellStyle name="好_2015年年终奖预发表-给核算中心 4 3" xfId="6126"/>
    <cellStyle name="好_2015年年终奖预发表-给核算中心 4 3 2" xfId="6127"/>
    <cellStyle name="好_2015年年终奖预发表-给核算中心 4 4" xfId="6128"/>
    <cellStyle name="好_2015年年终奖预发表-给核算中心 4 4 2" xfId="6129"/>
    <cellStyle name="好_2015年年终奖预发表-给核算中心 4 5" xfId="6130"/>
    <cellStyle name="好_2015年年终奖预发表-给核算中心 5" xfId="6131"/>
    <cellStyle name="好_2015年年终奖预发表-给核算中心 5 2" xfId="6132"/>
    <cellStyle name="好_2015年年终奖预发表-给核算中心 5 2 2" xfId="6133"/>
    <cellStyle name="好_2015年年终奖预发表-给核算中心 5 3" xfId="6134"/>
    <cellStyle name="好_2015年年终奖预发表-给核算中心 6" xfId="6135"/>
    <cellStyle name="好_2015年年终奖预发表-给核算中心 6 2" xfId="6136"/>
    <cellStyle name="好_2015年年终奖预发表-给核算中心 7" xfId="6137"/>
    <cellStyle name="好_2015年年终奖预发表-给核算中心 7 2" xfId="6138"/>
    <cellStyle name="好_2015年年终奖预发表-给核算中心 8" xfId="6139"/>
    <cellStyle name="好_2015年年终奖预发表-给核算中心 8 2" xfId="6140"/>
    <cellStyle name="好_2015年年终奖预发表-给核算中心 9" xfId="6141"/>
    <cellStyle name="好_2016年3月校长职级工资（核算中心）" xfId="6142"/>
    <cellStyle name="好_2016年3月校长职级工资（核算中心） 2" xfId="6143"/>
    <cellStyle name="好_2016年3月校长职级工资（核算中心） 2 2" xfId="6144"/>
    <cellStyle name="好_2016年3月校长职级工资（核算中心） 2 2 2" xfId="6145"/>
    <cellStyle name="好_2016年3月校长职级工资（核算中心） 2 2 2 2" xfId="6146"/>
    <cellStyle name="好_2016年3月校长职级工资（核算中心） 2 2 2 2 2" xfId="6147"/>
    <cellStyle name="好_2016年3月校长职级工资（核算中心） 2 2 2 3" xfId="6148"/>
    <cellStyle name="好_2016年3月校长职级工资（核算中心） 2 2 3" xfId="6149"/>
    <cellStyle name="好_2016年3月校长职级工资（核算中心） 2 2 3 2" xfId="6150"/>
    <cellStyle name="好_2016年3月校长职级工资（核算中心） 2 2 4" xfId="6151"/>
    <cellStyle name="好_2016年3月校长职级工资（核算中心） 2 2 4 2" xfId="6152"/>
    <cellStyle name="好_2016年3月校长职级工资（核算中心） 2 2 5" xfId="6153"/>
    <cellStyle name="好_2016年3月校长职级工资（核算中心） 2 3" xfId="6154"/>
    <cellStyle name="好_2016年3月校长职级工资（核算中心） 2 3 2" xfId="6155"/>
    <cellStyle name="好_2016年3月校长职级工资（核算中心） 2 3 2 2" xfId="6156"/>
    <cellStyle name="好_2016年3月校长职级工资（核算中心） 2 3 3" xfId="6157"/>
    <cellStyle name="好_2016年3月校长职级工资（核算中心） 2 4" xfId="6158"/>
    <cellStyle name="好_2016年3月校长职级工资（核算中心） 2 4 2" xfId="6159"/>
    <cellStyle name="好_2016年3月校长职级工资（核算中心） 2 5" xfId="6160"/>
    <cellStyle name="好_2016年3月校长职级工资（核算中心） 2 5 2" xfId="6161"/>
    <cellStyle name="好_2016年3月校长职级工资（核算中心） 2 6" xfId="6162"/>
    <cellStyle name="好_2016年3月校长职级工资（核算中心） 3" xfId="6163"/>
    <cellStyle name="好_2016年3月校长职级工资（核算中心） 3 2" xfId="6164"/>
    <cellStyle name="好_2016年3月校长职级工资（核算中心） 3 2 2" xfId="6165"/>
    <cellStyle name="好_2016年3月校长职级工资（核算中心） 3 2 2 2" xfId="6166"/>
    <cellStyle name="好_2016年3月校长职级工资（核算中心） 3 2 3" xfId="6167"/>
    <cellStyle name="好_2016年3月校长职级工资（核算中心） 3 3" xfId="6168"/>
    <cellStyle name="好_2016年3月校长职级工资（核算中心） 3 3 2" xfId="6169"/>
    <cellStyle name="好_2016年3月校长职级工资（核算中心） 3 4" xfId="6170"/>
    <cellStyle name="好_2016年3月校长职级工资（核算中心） 3 4 2" xfId="6171"/>
    <cellStyle name="好_2016年3月校长职级工资（核算中心） 3 5" xfId="6172"/>
    <cellStyle name="好_2016年3月校长职级工资（核算中心） 4" xfId="6173"/>
    <cellStyle name="好_2016年3月校长职级工资（核算中心） 4 2" xfId="6174"/>
    <cellStyle name="好_2016年3月校长职级工资（核算中心） 4 2 2" xfId="6175"/>
    <cellStyle name="好_2016年3月校长职级工资（核算中心） 4 2 2 2" xfId="6176"/>
    <cellStyle name="好_2016年3月校长职级工资（核算中心） 4 2 3" xfId="6177"/>
    <cellStyle name="好_2016年3月校长职级工资（核算中心） 4 3" xfId="6178"/>
    <cellStyle name="好_2016年3月校长职级工资（核算中心） 4 3 2" xfId="6179"/>
    <cellStyle name="好_2016年3月校长职级工资（核算中心） 4 4" xfId="6180"/>
    <cellStyle name="好_2016年3月校长职级工资（核算中心） 4 4 2" xfId="6181"/>
    <cellStyle name="好_2016年3月校长职级工资（核算中心） 4 5" xfId="6182"/>
    <cellStyle name="好_2016年3月校长职级工资（核算中心） 5" xfId="6183"/>
    <cellStyle name="好_2016年3月校长职级工资（核算中心） 5 2" xfId="6184"/>
    <cellStyle name="好_2016年3月校长职级工资（核算中心） 5 2 2" xfId="6185"/>
    <cellStyle name="好_2016年3月校长职级工资（核算中心） 5 3" xfId="6186"/>
    <cellStyle name="好_2016年3月校长职级工资（核算中心） 6" xfId="6187"/>
    <cellStyle name="好_2016年3月校长职级工资（核算中心） 6 2" xfId="6188"/>
    <cellStyle name="好_2016年3月校长职级工资（核算中心） 7" xfId="6189"/>
    <cellStyle name="好_2016年3月校长职级工资（核算中心） 7 2" xfId="6190"/>
    <cellStyle name="好_2016年3月校长职级工资（核算中心） 8" xfId="6191"/>
    <cellStyle name="好_2016年3月校长职级工资（核算中心） 8 2" xfId="6192"/>
    <cellStyle name="好_2016年3月校长职级工资（核算中心） 9" xfId="6193"/>
    <cellStyle name="好_2017" xfId="8903"/>
    <cellStyle name="好_2017 2" xfId="8912"/>
    <cellStyle name="好_2017 2 2" xfId="8966"/>
    <cellStyle name="好_2017 3" xfId="8967"/>
    <cellStyle name="好_2017 4" xfId="8965"/>
    <cellStyle name="好_A0汇总表（报计财科：项目津贴发放）" xfId="6194"/>
    <cellStyle name="好_A0汇总表（报计财科：项目津贴发放） 2" xfId="6195"/>
    <cellStyle name="好_A0汇总表（报计财科：项目津贴发放） 2 2" xfId="6196"/>
    <cellStyle name="好_A0汇总表（报计财科：项目津贴发放） 2 2 2" xfId="6197"/>
    <cellStyle name="好_A0汇总表（报计财科：项目津贴发放） 2 2 2 2" xfId="6198"/>
    <cellStyle name="好_A0汇总表（报计财科：项目津贴发放） 2 2 2 2 2" xfId="6199"/>
    <cellStyle name="好_A0汇总表（报计财科：项目津贴发放） 2 2 2 3" xfId="6200"/>
    <cellStyle name="好_A0汇总表（报计财科：项目津贴发放） 2 2 3" xfId="6201"/>
    <cellStyle name="好_A0汇总表（报计财科：项目津贴发放） 2 2 3 2" xfId="6202"/>
    <cellStyle name="好_A0汇总表（报计财科：项目津贴发放） 2 2 4" xfId="6203"/>
    <cellStyle name="好_A0汇总表（报计财科：项目津贴发放） 2 2 4 2" xfId="6204"/>
    <cellStyle name="好_A0汇总表（报计财科：项目津贴发放） 2 2 5" xfId="6205"/>
    <cellStyle name="好_A0汇总表（报计财科：项目津贴发放） 2 3" xfId="6206"/>
    <cellStyle name="好_A0汇总表（报计财科：项目津贴发放） 2 3 2" xfId="6207"/>
    <cellStyle name="好_A0汇总表（报计财科：项目津贴发放） 2 3 2 2" xfId="6208"/>
    <cellStyle name="好_A0汇总表（报计财科：项目津贴发放） 2 3 3" xfId="6209"/>
    <cellStyle name="好_A0汇总表（报计财科：项目津贴发放） 2 4" xfId="6210"/>
    <cellStyle name="好_A0汇总表（报计财科：项目津贴发放） 2 4 2" xfId="6211"/>
    <cellStyle name="好_A0汇总表（报计财科：项目津贴发放） 2 5" xfId="6212"/>
    <cellStyle name="好_A0汇总表（报计财科：项目津贴发放） 2 5 2" xfId="6213"/>
    <cellStyle name="好_A0汇总表（报计财科：项目津贴发放） 2 6" xfId="6214"/>
    <cellStyle name="好_A0汇总表（报计财科：项目津贴发放） 3" xfId="6215"/>
    <cellStyle name="好_A0汇总表（报计财科：项目津贴发放） 3 2" xfId="6216"/>
    <cellStyle name="好_A0汇总表（报计财科：项目津贴发放） 3 2 2" xfId="6217"/>
    <cellStyle name="好_A0汇总表（报计财科：项目津贴发放） 3 2 2 2" xfId="6218"/>
    <cellStyle name="好_A0汇总表（报计财科：项目津贴发放） 3 2 3" xfId="6219"/>
    <cellStyle name="好_A0汇总表（报计财科：项目津贴发放） 3 3" xfId="6220"/>
    <cellStyle name="好_A0汇总表（报计财科：项目津贴发放） 3 3 2" xfId="6221"/>
    <cellStyle name="好_A0汇总表（报计财科：项目津贴发放） 3 4" xfId="6222"/>
    <cellStyle name="好_A0汇总表（报计财科：项目津贴发放） 3 4 2" xfId="6223"/>
    <cellStyle name="好_A0汇总表（报计财科：项目津贴发放） 3 5" xfId="6224"/>
    <cellStyle name="好_A0汇总表（报计财科：项目津贴发放） 4" xfId="6225"/>
    <cellStyle name="好_A0汇总表（报计财科：项目津贴发放） 4 2" xfId="6226"/>
    <cellStyle name="好_A0汇总表（报计财科：项目津贴发放） 4 2 2" xfId="6227"/>
    <cellStyle name="好_A0汇总表（报计财科：项目津贴发放） 4 2 2 2" xfId="6228"/>
    <cellStyle name="好_A0汇总表（报计财科：项目津贴发放） 4 2 3" xfId="6229"/>
    <cellStyle name="好_A0汇总表（报计财科：项目津贴发放） 4 3" xfId="6230"/>
    <cellStyle name="好_A0汇总表（报计财科：项目津贴发放） 4 3 2" xfId="6231"/>
    <cellStyle name="好_A0汇总表（报计财科：项目津贴发放） 4 4" xfId="6232"/>
    <cellStyle name="好_A0汇总表（报计财科：项目津贴发放） 4 4 2" xfId="6233"/>
    <cellStyle name="好_A0汇总表（报计财科：项目津贴发放） 4 5" xfId="6234"/>
    <cellStyle name="好_A0汇总表（报计财科：项目津贴发放） 5" xfId="6235"/>
    <cellStyle name="好_A0汇总表（报计财科：项目津贴发放） 5 2" xfId="6236"/>
    <cellStyle name="好_A0汇总表（报计财科：项目津贴发放） 5 2 2" xfId="6237"/>
    <cellStyle name="好_A0汇总表（报计财科：项目津贴发放） 5 3" xfId="6238"/>
    <cellStyle name="好_A0汇总表（报计财科：项目津贴发放） 6" xfId="6239"/>
    <cellStyle name="好_A0汇总表（报计财科：项目津贴发放） 6 2" xfId="6240"/>
    <cellStyle name="好_A0汇总表（报计财科：项目津贴发放） 7" xfId="6241"/>
    <cellStyle name="好_A0汇总表（报计财科：项目津贴发放） 7 2" xfId="6242"/>
    <cellStyle name="好_A0汇总表（报计财科：项目津贴发放） 8" xfId="6243"/>
    <cellStyle name="好_A0汇总表（报计财科：项目津贴发放） 8 2" xfId="6244"/>
    <cellStyle name="好_A0汇总表（报计财科：项目津贴发放） 9" xfId="6245"/>
    <cellStyle name="好_统筹-校长（暂估）" xfId="6246"/>
    <cellStyle name="好_统筹-校长（暂估） 2" xfId="6247"/>
    <cellStyle name="好_统筹-校长（暂估） 2 2" xfId="6248"/>
    <cellStyle name="好_统筹-校长（暂估） 2 2 2" xfId="6249"/>
    <cellStyle name="好_统筹-校长（暂估） 2 2 2 2" xfId="6250"/>
    <cellStyle name="好_统筹-校长（暂估） 2 2 2 2 2" xfId="6251"/>
    <cellStyle name="好_统筹-校长（暂估） 2 2 2 3" xfId="6252"/>
    <cellStyle name="好_统筹-校长（暂估） 2 2 3" xfId="6253"/>
    <cellStyle name="好_统筹-校长（暂估） 2 2 3 2" xfId="6254"/>
    <cellStyle name="好_统筹-校长（暂估） 2 2 4" xfId="6255"/>
    <cellStyle name="好_统筹-校长（暂估） 2 2 4 2" xfId="6256"/>
    <cellStyle name="好_统筹-校长（暂估） 2 2 5" xfId="6257"/>
    <cellStyle name="好_统筹-校长（暂估） 2 3" xfId="6258"/>
    <cellStyle name="好_统筹-校长（暂估） 2 3 2" xfId="6259"/>
    <cellStyle name="好_统筹-校长（暂估） 2 3 2 2" xfId="6260"/>
    <cellStyle name="好_统筹-校长（暂估） 2 3 3" xfId="6261"/>
    <cellStyle name="好_统筹-校长（暂估） 2 4" xfId="6262"/>
    <cellStyle name="好_统筹-校长（暂估） 2 4 2" xfId="6263"/>
    <cellStyle name="好_统筹-校长（暂估） 2 5" xfId="6264"/>
    <cellStyle name="好_统筹-校长（暂估） 2 5 2" xfId="6265"/>
    <cellStyle name="好_统筹-校长（暂估） 2 6" xfId="6266"/>
    <cellStyle name="好_统筹-校长（暂估） 3" xfId="6267"/>
    <cellStyle name="好_统筹-校长（暂估） 3 2" xfId="6268"/>
    <cellStyle name="好_统筹-校长（暂估） 3 2 2" xfId="6269"/>
    <cellStyle name="好_统筹-校长（暂估） 3 2 2 2" xfId="6270"/>
    <cellStyle name="好_统筹-校长（暂估） 3 2 3" xfId="6271"/>
    <cellStyle name="好_统筹-校长（暂估） 3 3" xfId="6272"/>
    <cellStyle name="好_统筹-校长（暂估） 3 3 2" xfId="6273"/>
    <cellStyle name="好_统筹-校长（暂估） 3 4" xfId="6274"/>
    <cellStyle name="好_统筹-校长（暂估） 3 4 2" xfId="6275"/>
    <cellStyle name="好_统筹-校长（暂估） 3 5" xfId="6276"/>
    <cellStyle name="好_统筹-校长（暂估） 4" xfId="6277"/>
    <cellStyle name="好_统筹-校长（暂估） 4 2" xfId="6278"/>
    <cellStyle name="好_统筹-校长（暂估） 4 2 2" xfId="6279"/>
    <cellStyle name="好_统筹-校长（暂估） 4 2 2 2" xfId="6280"/>
    <cellStyle name="好_统筹-校长（暂估） 4 2 3" xfId="6281"/>
    <cellStyle name="好_统筹-校长（暂估） 4 3" xfId="6282"/>
    <cellStyle name="好_统筹-校长（暂估） 4 3 2" xfId="6283"/>
    <cellStyle name="好_统筹-校长（暂估） 4 4" xfId="6284"/>
    <cellStyle name="好_统筹-校长（暂估） 4 4 2" xfId="6285"/>
    <cellStyle name="好_统筹-校长（暂估） 4 5" xfId="6286"/>
    <cellStyle name="好_统筹-校长（暂估） 5" xfId="6287"/>
    <cellStyle name="好_统筹-校长（暂估） 5 2" xfId="6288"/>
    <cellStyle name="好_统筹-校长（暂估） 5 2 2" xfId="6289"/>
    <cellStyle name="好_统筹-校长（暂估） 5 3" xfId="6290"/>
    <cellStyle name="好_统筹-校长（暂估） 6" xfId="6291"/>
    <cellStyle name="好_统筹-校长（暂估） 6 2" xfId="6292"/>
    <cellStyle name="好_统筹-校长（暂估） 7" xfId="6293"/>
    <cellStyle name="好_统筹-校长（暂估） 7 2" xfId="6294"/>
    <cellStyle name="好_统筹-校长（暂估） 8" xfId="6295"/>
    <cellStyle name="好_统筹-校长（暂估） 8 2" xfId="6296"/>
    <cellStyle name="好_统筹-校长（暂估） 9" xfId="6297"/>
    <cellStyle name="好_校长、书记2015年增量部分发放清单" xfId="6298"/>
    <cellStyle name="好_校长、书记2015年增量部分发放清单 2" xfId="6299"/>
    <cellStyle name="好_校长、书记2015年增量部分发放清单 2 2" xfId="6300"/>
    <cellStyle name="好_校长、书记2015年增量部分发放清单 2 2 2" xfId="6301"/>
    <cellStyle name="好_校长、书记2015年增量部分发放清单 2 2 2 2" xfId="6302"/>
    <cellStyle name="好_校长、书记2015年增量部分发放清单 2 2 2 2 2" xfId="6303"/>
    <cellStyle name="好_校长、书记2015年增量部分发放清单 2 2 2 3" xfId="6304"/>
    <cellStyle name="好_校长、书记2015年增量部分发放清单 2 2 3" xfId="6305"/>
    <cellStyle name="好_校长、书记2015年增量部分发放清单 2 2 3 2" xfId="6306"/>
    <cellStyle name="好_校长、书记2015年增量部分发放清单 2 2 4" xfId="6307"/>
    <cellStyle name="好_校长、书记2015年增量部分发放清单 2 2 4 2" xfId="6308"/>
    <cellStyle name="好_校长、书记2015年增量部分发放清单 2 2 5" xfId="6309"/>
    <cellStyle name="好_校长、书记2015年增量部分发放清单 2 3" xfId="6310"/>
    <cellStyle name="好_校长、书记2015年增量部分发放清单 2 3 2" xfId="6311"/>
    <cellStyle name="好_校长、书记2015年增量部分发放清单 2 3 2 2" xfId="6312"/>
    <cellStyle name="好_校长、书记2015年增量部分发放清单 2 3 3" xfId="6313"/>
    <cellStyle name="好_校长、书记2015年增量部分发放清单 2 4" xfId="6314"/>
    <cellStyle name="好_校长、书记2015年增量部分发放清单 2 4 2" xfId="6315"/>
    <cellStyle name="好_校长、书记2015年增量部分发放清单 2 5" xfId="6316"/>
    <cellStyle name="好_校长、书记2015年增量部分发放清单 2 5 2" xfId="6317"/>
    <cellStyle name="好_校长、书记2015年增量部分发放清单 2 6" xfId="6318"/>
    <cellStyle name="好_校长、书记2015年增量部分发放清单 3" xfId="6319"/>
    <cellStyle name="好_校长、书记2015年增量部分发放清单 3 2" xfId="6320"/>
    <cellStyle name="好_校长、书记2015年增量部分发放清单 3 2 2" xfId="6321"/>
    <cellStyle name="好_校长、书记2015年增量部分发放清单 3 2 2 2" xfId="6322"/>
    <cellStyle name="好_校长、书记2015年增量部分发放清单 3 2 3" xfId="6323"/>
    <cellStyle name="好_校长、书记2015年增量部分发放清单 3 3" xfId="6324"/>
    <cellStyle name="好_校长、书记2015年增量部分发放清单 3 3 2" xfId="6325"/>
    <cellStyle name="好_校长、书记2015年增量部分发放清单 3 4" xfId="6326"/>
    <cellStyle name="好_校长、书记2015年增量部分发放清单 3 4 2" xfId="6327"/>
    <cellStyle name="好_校长、书记2015年增量部分发放清单 3 5" xfId="6328"/>
    <cellStyle name="好_校长、书记2015年增量部分发放清单 4" xfId="6329"/>
    <cellStyle name="好_校长、书记2015年增量部分发放清单 4 2" xfId="6330"/>
    <cellStyle name="好_校长、书记2015年增量部分发放清单 4 2 2" xfId="6331"/>
    <cellStyle name="好_校长、书记2015年增量部分发放清单 4 2 2 2" xfId="6332"/>
    <cellStyle name="好_校长、书记2015年增量部分发放清单 4 2 3" xfId="6333"/>
    <cellStyle name="好_校长、书记2015年增量部分发放清单 4 3" xfId="6334"/>
    <cellStyle name="好_校长、书记2015年增量部分发放清单 4 3 2" xfId="6335"/>
    <cellStyle name="好_校长、书记2015年增量部分发放清单 4 4" xfId="6336"/>
    <cellStyle name="好_校长、书记2015年增量部分发放清单 4 4 2" xfId="6337"/>
    <cellStyle name="好_校长、书记2015年增量部分发放清单 4 5" xfId="6338"/>
    <cellStyle name="好_校长、书记2015年增量部分发放清单 5" xfId="6339"/>
    <cellStyle name="好_校长、书记2015年增量部分发放清单 5 2" xfId="6340"/>
    <cellStyle name="好_校长、书记2015年增量部分发放清单 5 2 2" xfId="6341"/>
    <cellStyle name="好_校长、书记2015年增量部分发放清单 5 3" xfId="6342"/>
    <cellStyle name="好_校长、书记2015年增量部分发放清单 6" xfId="6343"/>
    <cellStyle name="好_校长、书记2015年增量部分发放清单 6 2" xfId="6344"/>
    <cellStyle name="好_校长、书记2015年增量部分发放清单 7" xfId="6345"/>
    <cellStyle name="好_校长、书记2015年增量部分发放清单 7 2" xfId="6346"/>
    <cellStyle name="好_校长、书记2015年增量部分发放清单 8" xfId="6347"/>
    <cellStyle name="好_校长、书记2015年增量部分发放清单 8 2" xfId="6348"/>
    <cellStyle name="好_校长、书记2015年增量部分发放清单 9" xfId="6349"/>
    <cellStyle name="好_校长职级、亚信会奖励、教师节奖励镇管" xfId="6350"/>
    <cellStyle name="好_校长职级、亚信会奖励、教师节奖励镇管 2" xfId="6351"/>
    <cellStyle name="好_校长职级、亚信会奖励、教师节奖励镇管 2 2" xfId="6352"/>
    <cellStyle name="好_校长职级、亚信会奖励、教师节奖励镇管 2 2 2" xfId="6353"/>
    <cellStyle name="好_校长职级、亚信会奖励、教师节奖励镇管 2 2 2 2" xfId="6354"/>
    <cellStyle name="好_校长职级、亚信会奖励、教师节奖励镇管 2 2 2 2 2" xfId="6355"/>
    <cellStyle name="好_校长职级、亚信会奖励、教师节奖励镇管 2 2 2 3" xfId="6356"/>
    <cellStyle name="好_校长职级、亚信会奖励、教师节奖励镇管 2 2 3" xfId="6357"/>
    <cellStyle name="好_校长职级、亚信会奖励、教师节奖励镇管 2 2 3 2" xfId="6358"/>
    <cellStyle name="好_校长职级、亚信会奖励、教师节奖励镇管 2 2 4" xfId="6359"/>
    <cellStyle name="好_校长职级、亚信会奖励、教师节奖励镇管 2 2 4 2" xfId="6360"/>
    <cellStyle name="好_校长职级、亚信会奖励、教师节奖励镇管 2 2 5" xfId="6361"/>
    <cellStyle name="好_校长职级、亚信会奖励、教师节奖励镇管 2 3" xfId="6362"/>
    <cellStyle name="好_校长职级、亚信会奖励、教师节奖励镇管 2 3 2" xfId="6363"/>
    <cellStyle name="好_校长职级、亚信会奖励、教师节奖励镇管 2 3 2 2" xfId="6364"/>
    <cellStyle name="好_校长职级、亚信会奖励、教师节奖励镇管 2 3 3" xfId="6365"/>
    <cellStyle name="好_校长职级、亚信会奖励、教师节奖励镇管 2 4" xfId="6366"/>
    <cellStyle name="好_校长职级、亚信会奖励、教师节奖励镇管 2 4 2" xfId="6367"/>
    <cellStyle name="好_校长职级、亚信会奖励、教师节奖励镇管 2 5" xfId="6368"/>
    <cellStyle name="好_校长职级、亚信会奖励、教师节奖励镇管 2 5 2" xfId="6369"/>
    <cellStyle name="好_校长职级、亚信会奖励、教师节奖励镇管 2 6" xfId="6370"/>
    <cellStyle name="好_校长职级、亚信会奖励、教师节奖励镇管 3" xfId="6371"/>
    <cellStyle name="好_校长职级、亚信会奖励、教师节奖励镇管 3 2" xfId="6372"/>
    <cellStyle name="好_校长职级、亚信会奖励、教师节奖励镇管 3 2 2" xfId="6373"/>
    <cellStyle name="好_校长职级、亚信会奖励、教师节奖励镇管 3 2 2 2" xfId="6374"/>
    <cellStyle name="好_校长职级、亚信会奖励、教师节奖励镇管 3 2 3" xfId="6375"/>
    <cellStyle name="好_校长职级、亚信会奖励、教师节奖励镇管 3 3" xfId="6376"/>
    <cellStyle name="好_校长职级、亚信会奖励、教师节奖励镇管 3 3 2" xfId="6377"/>
    <cellStyle name="好_校长职级、亚信会奖励、教师节奖励镇管 3 4" xfId="6378"/>
    <cellStyle name="好_校长职级、亚信会奖励、教师节奖励镇管 3 4 2" xfId="6379"/>
    <cellStyle name="好_校长职级、亚信会奖励、教师节奖励镇管 3 5" xfId="6380"/>
    <cellStyle name="好_校长职级、亚信会奖励、教师节奖励镇管 4" xfId="6381"/>
    <cellStyle name="好_校长职级、亚信会奖励、教师节奖励镇管 4 2" xfId="6382"/>
    <cellStyle name="好_校长职级、亚信会奖励、教师节奖励镇管 4 2 2" xfId="6383"/>
    <cellStyle name="好_校长职级、亚信会奖励、教师节奖励镇管 4 2 2 2" xfId="6384"/>
    <cellStyle name="好_校长职级、亚信会奖励、教师节奖励镇管 4 2 3" xfId="6385"/>
    <cellStyle name="好_校长职级、亚信会奖励、教师节奖励镇管 4 3" xfId="6386"/>
    <cellStyle name="好_校长职级、亚信会奖励、教师节奖励镇管 4 3 2" xfId="6387"/>
    <cellStyle name="好_校长职级、亚信会奖励、教师节奖励镇管 4 4" xfId="6388"/>
    <cellStyle name="好_校长职级、亚信会奖励、教师节奖励镇管 4 4 2" xfId="6389"/>
    <cellStyle name="好_校长职级、亚信会奖励、教师节奖励镇管 4 5" xfId="6390"/>
    <cellStyle name="好_校长职级、亚信会奖励、教师节奖励镇管 5" xfId="6391"/>
    <cellStyle name="好_校长职级、亚信会奖励、教师节奖励镇管 5 2" xfId="6392"/>
    <cellStyle name="好_校长职级、亚信会奖励、教师节奖励镇管 5 2 2" xfId="6393"/>
    <cellStyle name="好_校长职级、亚信会奖励、教师节奖励镇管 5 3" xfId="6394"/>
    <cellStyle name="好_校长职级、亚信会奖励、教师节奖励镇管 6" xfId="6395"/>
    <cellStyle name="好_校长职级、亚信会奖励、教师节奖励镇管 6 2" xfId="6396"/>
    <cellStyle name="好_校长职级、亚信会奖励、教师节奖励镇管 7" xfId="6397"/>
    <cellStyle name="好_校长职级、亚信会奖励、教师节奖励镇管 7 2" xfId="6398"/>
    <cellStyle name="好_校长职级、亚信会奖励、教师节奖励镇管 8" xfId="6399"/>
    <cellStyle name="好_校长职级、亚信会奖励、教师节奖励镇管 8 2" xfId="6400"/>
    <cellStyle name="好_校长职级、亚信会奖励、教师节奖励镇管 9" xfId="6401"/>
    <cellStyle name="好_镇管汇总" xfId="6402"/>
    <cellStyle name="好_镇管汇总 2" xfId="6403"/>
    <cellStyle name="好_镇管汇总 2 2" xfId="6404"/>
    <cellStyle name="好_镇管汇总 2 2 2" xfId="6405"/>
    <cellStyle name="好_镇管汇总 2 2 2 2" xfId="6406"/>
    <cellStyle name="好_镇管汇总 2 2 2 2 2" xfId="6407"/>
    <cellStyle name="好_镇管汇总 2 2 2 3" xfId="6408"/>
    <cellStyle name="好_镇管汇总 2 2 3" xfId="6409"/>
    <cellStyle name="好_镇管汇总 2 2 3 2" xfId="6410"/>
    <cellStyle name="好_镇管汇总 2 2 4" xfId="6411"/>
    <cellStyle name="好_镇管汇总 2 2 4 2" xfId="6412"/>
    <cellStyle name="好_镇管汇总 2 2 5" xfId="6413"/>
    <cellStyle name="好_镇管汇总 2 3" xfId="6414"/>
    <cellStyle name="好_镇管汇总 2 3 2" xfId="6415"/>
    <cellStyle name="好_镇管汇总 2 3 2 2" xfId="6416"/>
    <cellStyle name="好_镇管汇总 2 3 3" xfId="6417"/>
    <cellStyle name="好_镇管汇总 2 4" xfId="6418"/>
    <cellStyle name="好_镇管汇总 2 4 2" xfId="6419"/>
    <cellStyle name="好_镇管汇总 2 5" xfId="6420"/>
    <cellStyle name="好_镇管汇总 2 5 2" xfId="6421"/>
    <cellStyle name="好_镇管汇总 2 6" xfId="6422"/>
    <cellStyle name="好_镇管汇总 3" xfId="6423"/>
    <cellStyle name="好_镇管汇总 3 2" xfId="6424"/>
    <cellStyle name="好_镇管汇总 3 2 2" xfId="6425"/>
    <cellStyle name="好_镇管汇总 3 2 2 2" xfId="6426"/>
    <cellStyle name="好_镇管汇总 3 2 3" xfId="6427"/>
    <cellStyle name="好_镇管汇总 3 3" xfId="6428"/>
    <cellStyle name="好_镇管汇总 3 3 2" xfId="6429"/>
    <cellStyle name="好_镇管汇总 3 4" xfId="6430"/>
    <cellStyle name="好_镇管汇总 3 4 2" xfId="6431"/>
    <cellStyle name="好_镇管汇总 3 5" xfId="6432"/>
    <cellStyle name="好_镇管汇总 4" xfId="6433"/>
    <cellStyle name="好_镇管汇总 4 2" xfId="6434"/>
    <cellStyle name="好_镇管汇总 4 2 2" xfId="6435"/>
    <cellStyle name="好_镇管汇总 4 2 2 2" xfId="6436"/>
    <cellStyle name="好_镇管汇总 4 2 3" xfId="6437"/>
    <cellStyle name="好_镇管汇总 4 3" xfId="6438"/>
    <cellStyle name="好_镇管汇总 4 3 2" xfId="6439"/>
    <cellStyle name="好_镇管汇总 4 4" xfId="6440"/>
    <cellStyle name="好_镇管汇总 4 4 2" xfId="6441"/>
    <cellStyle name="好_镇管汇总 4 5" xfId="6442"/>
    <cellStyle name="好_镇管汇总 5" xfId="6443"/>
    <cellStyle name="好_镇管汇总 5 2" xfId="6444"/>
    <cellStyle name="好_镇管汇总 5 2 2" xfId="6445"/>
    <cellStyle name="好_镇管汇总 5 3" xfId="6446"/>
    <cellStyle name="好_镇管汇总 6" xfId="6447"/>
    <cellStyle name="好_镇管汇总 6 2" xfId="6448"/>
    <cellStyle name="好_镇管汇总 7" xfId="6449"/>
    <cellStyle name="好_镇管汇总 7 2" xfId="6450"/>
    <cellStyle name="好_镇管汇总 8" xfId="6451"/>
    <cellStyle name="好_镇管汇总 8 2" xfId="6452"/>
    <cellStyle name="好_镇管汇总 9" xfId="6453"/>
    <cellStyle name="汇总 2" xfId="6454"/>
    <cellStyle name="汇总 2 10" xfId="8913"/>
    <cellStyle name="汇总 2 11" xfId="8931"/>
    <cellStyle name="汇总 2 12" xfId="8968"/>
    <cellStyle name="汇总 2 2" xfId="6455"/>
    <cellStyle name="汇总 2 2 2" xfId="6456"/>
    <cellStyle name="汇总 2 2 2 2" xfId="6457"/>
    <cellStyle name="汇总 2 2 2 2 2" xfId="6458"/>
    <cellStyle name="汇总 2 2 2 3" xfId="6459"/>
    <cellStyle name="汇总 2 2 3" xfId="6460"/>
    <cellStyle name="汇总 2 2 3 2" xfId="6461"/>
    <cellStyle name="汇总 2 2 4" xfId="6462"/>
    <cellStyle name="汇总 2 2 4 2" xfId="6463"/>
    <cellStyle name="汇总 2 2 5" xfId="6464"/>
    <cellStyle name="汇总 2 2 6" xfId="8754"/>
    <cellStyle name="汇总 2 2 7" xfId="8925"/>
    <cellStyle name="汇总 2 2 8" xfId="8936"/>
    <cellStyle name="汇总 2 3" xfId="6465"/>
    <cellStyle name="汇总 2 3 2" xfId="6466"/>
    <cellStyle name="汇总 2 3 2 2" xfId="6467"/>
    <cellStyle name="汇总 2 3 3" xfId="6468"/>
    <cellStyle name="汇总 2 4" xfId="6469"/>
    <cellStyle name="汇总 2 4 2" xfId="6470"/>
    <cellStyle name="汇总 2 5" xfId="6471"/>
    <cellStyle name="汇总 2 5 2" xfId="6472"/>
    <cellStyle name="汇总 2 6" xfId="6473"/>
    <cellStyle name="汇总 2 7" xfId="8588"/>
    <cellStyle name="汇总 2 8" xfId="8604"/>
    <cellStyle name="汇总 2 9" xfId="8753"/>
    <cellStyle name="汇总 3" xfId="6474"/>
    <cellStyle name="汇总 3 2" xfId="6475"/>
    <cellStyle name="汇总 3 2 2" xfId="6476"/>
    <cellStyle name="汇总 3 2 2 2" xfId="6477"/>
    <cellStyle name="汇总 3 2 2 2 2" xfId="6478"/>
    <cellStyle name="汇总 3 2 2 3" xfId="6479"/>
    <cellStyle name="汇总 3 2 3" xfId="6480"/>
    <cellStyle name="汇总 3 2 3 2" xfId="6481"/>
    <cellStyle name="汇总 3 2 4" xfId="6482"/>
    <cellStyle name="汇总 3 2 4 2" xfId="6483"/>
    <cellStyle name="汇总 3 2 5" xfId="6484"/>
    <cellStyle name="汇总 3 2 6" xfId="8756"/>
    <cellStyle name="汇总 3 3" xfId="6485"/>
    <cellStyle name="汇总 3 3 2" xfId="6486"/>
    <cellStyle name="汇总 3 3 2 2" xfId="6487"/>
    <cellStyle name="汇总 3 3 3" xfId="6488"/>
    <cellStyle name="汇总 3 4" xfId="6489"/>
    <cellStyle name="汇总 3 4 2" xfId="6490"/>
    <cellStyle name="汇总 3 5" xfId="6491"/>
    <cellStyle name="汇总 3 5 2" xfId="6492"/>
    <cellStyle name="汇总 3 6" xfId="6493"/>
    <cellStyle name="汇总 3 7" xfId="8755"/>
    <cellStyle name="汇总 4" xfId="6494"/>
    <cellStyle name="汇总 4 2" xfId="6495"/>
    <cellStyle name="汇总 4 2 2" xfId="6496"/>
    <cellStyle name="汇总 4 2 2 2" xfId="6497"/>
    <cellStyle name="汇总 4 2 2 2 2" xfId="6498"/>
    <cellStyle name="汇总 4 2 2 3" xfId="6499"/>
    <cellStyle name="汇总 4 2 3" xfId="6500"/>
    <cellStyle name="汇总 4 2 3 2" xfId="6501"/>
    <cellStyle name="汇总 4 2 4" xfId="6502"/>
    <cellStyle name="汇总 4 2 4 2" xfId="6503"/>
    <cellStyle name="汇总 4 2 5" xfId="6504"/>
    <cellStyle name="汇总 4 2 6" xfId="8758"/>
    <cellStyle name="汇总 4 3" xfId="6505"/>
    <cellStyle name="汇总 4 3 2" xfId="6506"/>
    <cellStyle name="汇总 4 3 2 2" xfId="6507"/>
    <cellStyle name="汇总 4 3 3" xfId="6508"/>
    <cellStyle name="汇总 4 4" xfId="6509"/>
    <cellStyle name="汇总 4 4 2" xfId="6510"/>
    <cellStyle name="汇总 4 5" xfId="6511"/>
    <cellStyle name="汇总 4 5 2" xfId="6512"/>
    <cellStyle name="汇总 4 6" xfId="6513"/>
    <cellStyle name="汇总 4 7" xfId="8757"/>
    <cellStyle name="汇总 5" xfId="6514"/>
    <cellStyle name="汇总 5 2" xfId="6515"/>
    <cellStyle name="汇总 5 2 2" xfId="6516"/>
    <cellStyle name="汇总 5 2 2 2" xfId="6517"/>
    <cellStyle name="汇总 5 2 3" xfId="6518"/>
    <cellStyle name="汇总 5 3" xfId="6519"/>
    <cellStyle name="汇总 5 3 2" xfId="6520"/>
    <cellStyle name="汇总 5 4" xfId="6521"/>
    <cellStyle name="汇总 5 4 2" xfId="6522"/>
    <cellStyle name="汇总 5 5" xfId="6523"/>
    <cellStyle name="汇总 6" xfId="6524"/>
    <cellStyle name="汇总 6 2" xfId="6525"/>
    <cellStyle name="汇总 6 2 2" xfId="6526"/>
    <cellStyle name="汇总 6 2 2 2" xfId="6527"/>
    <cellStyle name="汇总 6 2 3" xfId="6528"/>
    <cellStyle name="汇总 6 3" xfId="6529"/>
    <cellStyle name="汇总 6 3 2" xfId="6530"/>
    <cellStyle name="汇总 6 4" xfId="6531"/>
    <cellStyle name="汇总 6 4 2" xfId="6532"/>
    <cellStyle name="汇总 6 5" xfId="6533"/>
    <cellStyle name="货币[0] 2" xfId="9160"/>
    <cellStyle name="货币[0] 2 2" xfId="9175"/>
    <cellStyle name="计算 2" xfId="6534"/>
    <cellStyle name="计算 2 10" xfId="8759"/>
    <cellStyle name="计算 2 11" xfId="8914"/>
    <cellStyle name="计算 2 12" xfId="8932"/>
    <cellStyle name="计算 2 13" xfId="8969"/>
    <cellStyle name="计算 2 2" xfId="6535"/>
    <cellStyle name="计算 2 2 2" xfId="6536"/>
    <cellStyle name="计算 2 2 2 2" xfId="6537"/>
    <cellStyle name="计算 2 2 2 2 2" xfId="6538"/>
    <cellStyle name="计算 2 2 2 3" xfId="6539"/>
    <cellStyle name="计算 2 2 3" xfId="6540"/>
    <cellStyle name="计算 2 2 3 2" xfId="6541"/>
    <cellStyle name="计算 2 2 4" xfId="6542"/>
    <cellStyle name="计算 2 2 4 2" xfId="6543"/>
    <cellStyle name="计算 2 2 5" xfId="6544"/>
    <cellStyle name="计算 2 2 6" xfId="8760"/>
    <cellStyle name="计算 2 2 7" xfId="8926"/>
    <cellStyle name="计算 2 2 8" xfId="8937"/>
    <cellStyle name="计算 2 3" xfId="6545"/>
    <cellStyle name="计算 2 3 2" xfId="6546"/>
    <cellStyle name="计算 2 3 2 2" xfId="6547"/>
    <cellStyle name="计算 2 3 3" xfId="6548"/>
    <cellStyle name="计算 2 4" xfId="6549"/>
    <cellStyle name="计算 2 4 2" xfId="6550"/>
    <cellStyle name="计算 2 5" xfId="6551"/>
    <cellStyle name="计算 2 5 2" xfId="6552"/>
    <cellStyle name="计算 2 6" xfId="6553"/>
    <cellStyle name="计算 2 7" xfId="8583"/>
    <cellStyle name="计算 2 8" xfId="8589"/>
    <cellStyle name="计算 2 9" xfId="8605"/>
    <cellStyle name="计算 3" xfId="6554"/>
    <cellStyle name="计算 3 2" xfId="6555"/>
    <cellStyle name="计算 3 2 2" xfId="6556"/>
    <cellStyle name="计算 3 2 2 2" xfId="6557"/>
    <cellStyle name="计算 3 2 2 2 2" xfId="6558"/>
    <cellStyle name="计算 3 2 2 3" xfId="6559"/>
    <cellStyle name="计算 3 2 3" xfId="6560"/>
    <cellStyle name="计算 3 2 3 2" xfId="6561"/>
    <cellStyle name="计算 3 2 4" xfId="6562"/>
    <cellStyle name="计算 3 2 4 2" xfId="6563"/>
    <cellStyle name="计算 3 2 5" xfId="6564"/>
    <cellStyle name="计算 3 2 6" xfId="8762"/>
    <cellStyle name="计算 3 3" xfId="6565"/>
    <cellStyle name="计算 3 3 2" xfId="6566"/>
    <cellStyle name="计算 3 3 2 2" xfId="6567"/>
    <cellStyle name="计算 3 3 3" xfId="6568"/>
    <cellStyle name="计算 3 4" xfId="6569"/>
    <cellStyle name="计算 3 4 2" xfId="6570"/>
    <cellStyle name="计算 3 5" xfId="6571"/>
    <cellStyle name="计算 3 5 2" xfId="6572"/>
    <cellStyle name="计算 3 6" xfId="6573"/>
    <cellStyle name="计算 3 7" xfId="8761"/>
    <cellStyle name="计算 4" xfId="6574"/>
    <cellStyle name="计算 4 2" xfId="6575"/>
    <cellStyle name="计算 4 2 2" xfId="6576"/>
    <cellStyle name="计算 4 2 2 2" xfId="6577"/>
    <cellStyle name="计算 4 2 2 2 2" xfId="6578"/>
    <cellStyle name="计算 4 2 2 3" xfId="6579"/>
    <cellStyle name="计算 4 2 3" xfId="6580"/>
    <cellStyle name="计算 4 2 3 2" xfId="6581"/>
    <cellStyle name="计算 4 2 4" xfId="6582"/>
    <cellStyle name="计算 4 2 4 2" xfId="6583"/>
    <cellStyle name="计算 4 2 5" xfId="6584"/>
    <cellStyle name="计算 4 2 6" xfId="8764"/>
    <cellStyle name="计算 4 3" xfId="6585"/>
    <cellStyle name="计算 4 3 2" xfId="6586"/>
    <cellStyle name="计算 4 3 2 2" xfId="6587"/>
    <cellStyle name="计算 4 3 3" xfId="6588"/>
    <cellStyle name="计算 4 4" xfId="6589"/>
    <cellStyle name="计算 4 4 2" xfId="6590"/>
    <cellStyle name="计算 4 5" xfId="6591"/>
    <cellStyle name="计算 4 5 2" xfId="6592"/>
    <cellStyle name="计算 4 6" xfId="6593"/>
    <cellStyle name="计算 4 7" xfId="8763"/>
    <cellStyle name="计算 5" xfId="6594"/>
    <cellStyle name="计算 5 2" xfId="6595"/>
    <cellStyle name="计算 5 2 2" xfId="6596"/>
    <cellStyle name="计算 5 2 2 2" xfId="6597"/>
    <cellStyle name="计算 5 2 3" xfId="6598"/>
    <cellStyle name="计算 5 3" xfId="6599"/>
    <cellStyle name="计算 5 3 2" xfId="6600"/>
    <cellStyle name="计算 5 4" xfId="6601"/>
    <cellStyle name="计算 5 4 2" xfId="6602"/>
    <cellStyle name="计算 5 5" xfId="6603"/>
    <cellStyle name="计算 6" xfId="6604"/>
    <cellStyle name="计算 6 2" xfId="6605"/>
    <cellStyle name="计算 6 2 2" xfId="6606"/>
    <cellStyle name="计算 6 2 2 2" xfId="6607"/>
    <cellStyle name="计算 6 2 3" xfId="6608"/>
    <cellStyle name="计算 6 3" xfId="6609"/>
    <cellStyle name="计算 6 3 2" xfId="6610"/>
    <cellStyle name="计算 6 4" xfId="6611"/>
    <cellStyle name="计算 6 4 2" xfId="6612"/>
    <cellStyle name="计算 6 5" xfId="6613"/>
    <cellStyle name="计算 7" xfId="6614"/>
    <cellStyle name="计算 7 2" xfId="6615"/>
    <cellStyle name="计算 7 2 2" xfId="6616"/>
    <cellStyle name="计算 7 2 2 2" xfId="6617"/>
    <cellStyle name="计算 7 2 3" xfId="6618"/>
    <cellStyle name="计算 7 3" xfId="6619"/>
    <cellStyle name="计算 7 3 2" xfId="6620"/>
    <cellStyle name="计算 7 4" xfId="6621"/>
    <cellStyle name="计算 7 4 2" xfId="6622"/>
    <cellStyle name="计算 7 5" xfId="6623"/>
    <cellStyle name="检查单元格 2" xfId="6624"/>
    <cellStyle name="检查单元格 2 10" xfId="8970"/>
    <cellStyle name="检查单元格 2 2" xfId="6625"/>
    <cellStyle name="检查单元格 2 2 2" xfId="6626"/>
    <cellStyle name="检查单元格 2 2 2 2" xfId="6627"/>
    <cellStyle name="检查单元格 2 2 2 2 2" xfId="6628"/>
    <cellStyle name="检查单元格 2 2 2 3" xfId="6629"/>
    <cellStyle name="检查单元格 2 2 3" xfId="6630"/>
    <cellStyle name="检查单元格 2 2 3 2" xfId="6631"/>
    <cellStyle name="检查单元格 2 2 4" xfId="6632"/>
    <cellStyle name="检查单元格 2 2 4 2" xfId="6633"/>
    <cellStyle name="检查单元格 2 2 5" xfId="6634"/>
    <cellStyle name="检查单元格 2 2 6" xfId="8766"/>
    <cellStyle name="检查单元格 2 3" xfId="6635"/>
    <cellStyle name="检查单元格 2 3 2" xfId="6636"/>
    <cellStyle name="检查单元格 2 3 2 2" xfId="6637"/>
    <cellStyle name="检查单元格 2 3 3" xfId="6638"/>
    <cellStyle name="检查单元格 2 4" xfId="6639"/>
    <cellStyle name="检查单元格 2 4 2" xfId="6640"/>
    <cellStyle name="检查单元格 2 5" xfId="6641"/>
    <cellStyle name="检查单元格 2 5 2" xfId="6642"/>
    <cellStyle name="检查单元格 2 6" xfId="6643"/>
    <cellStyle name="检查单元格 2 7" xfId="8590"/>
    <cellStyle name="检查单元格 2 8" xfId="8765"/>
    <cellStyle name="检查单元格 2 9" xfId="8915"/>
    <cellStyle name="检查单元格 3" xfId="6644"/>
    <cellStyle name="检查单元格 3 2" xfId="6645"/>
    <cellStyle name="检查单元格 3 2 2" xfId="6646"/>
    <cellStyle name="检查单元格 3 2 2 2" xfId="6647"/>
    <cellStyle name="检查单元格 3 2 2 2 2" xfId="6648"/>
    <cellStyle name="检查单元格 3 2 2 3" xfId="6649"/>
    <cellStyle name="检查单元格 3 2 3" xfId="6650"/>
    <cellStyle name="检查单元格 3 2 3 2" xfId="6651"/>
    <cellStyle name="检查单元格 3 2 4" xfId="6652"/>
    <cellStyle name="检查单元格 3 2 4 2" xfId="6653"/>
    <cellStyle name="检查单元格 3 2 5" xfId="6654"/>
    <cellStyle name="检查单元格 3 2 6" xfId="8768"/>
    <cellStyle name="检查单元格 3 3" xfId="6655"/>
    <cellStyle name="检查单元格 3 3 2" xfId="6656"/>
    <cellStyle name="检查单元格 3 3 2 2" xfId="6657"/>
    <cellStyle name="检查单元格 3 3 3" xfId="6658"/>
    <cellStyle name="检查单元格 3 4" xfId="6659"/>
    <cellStyle name="检查单元格 3 4 2" xfId="6660"/>
    <cellStyle name="检查单元格 3 5" xfId="6661"/>
    <cellStyle name="检查单元格 3 5 2" xfId="6662"/>
    <cellStyle name="检查单元格 3 6" xfId="6663"/>
    <cellStyle name="检查单元格 3 7" xfId="8767"/>
    <cellStyle name="检查单元格 4" xfId="6664"/>
    <cellStyle name="检查单元格 4 2" xfId="6665"/>
    <cellStyle name="检查单元格 4 2 2" xfId="6666"/>
    <cellStyle name="检查单元格 4 2 2 2" xfId="6667"/>
    <cellStyle name="检查单元格 4 2 2 2 2" xfId="6668"/>
    <cellStyle name="检查单元格 4 2 2 3" xfId="6669"/>
    <cellStyle name="检查单元格 4 2 3" xfId="6670"/>
    <cellStyle name="检查单元格 4 2 3 2" xfId="6671"/>
    <cellStyle name="检查单元格 4 2 4" xfId="6672"/>
    <cellStyle name="检查单元格 4 2 4 2" xfId="6673"/>
    <cellStyle name="检查单元格 4 2 5" xfId="6674"/>
    <cellStyle name="检查单元格 4 2 6" xfId="8770"/>
    <cellStyle name="检查单元格 4 3" xfId="6675"/>
    <cellStyle name="检查单元格 4 3 2" xfId="6676"/>
    <cellStyle name="检查单元格 4 3 2 2" xfId="6677"/>
    <cellStyle name="检查单元格 4 3 3" xfId="6678"/>
    <cellStyle name="检查单元格 4 4" xfId="6679"/>
    <cellStyle name="检查单元格 4 4 2" xfId="6680"/>
    <cellStyle name="检查单元格 4 5" xfId="6681"/>
    <cellStyle name="检查单元格 4 5 2" xfId="6682"/>
    <cellStyle name="检查单元格 4 6" xfId="6683"/>
    <cellStyle name="检查单元格 4 7" xfId="8769"/>
    <cellStyle name="检查单元格 5" xfId="6684"/>
    <cellStyle name="检查单元格 5 2" xfId="6685"/>
    <cellStyle name="检查单元格 5 2 2" xfId="6686"/>
    <cellStyle name="检查单元格 5 2 2 2" xfId="6687"/>
    <cellStyle name="检查单元格 5 2 3" xfId="6688"/>
    <cellStyle name="检查单元格 5 3" xfId="6689"/>
    <cellStyle name="检查单元格 5 3 2" xfId="6690"/>
    <cellStyle name="检查单元格 5 4" xfId="6691"/>
    <cellStyle name="检查单元格 5 4 2" xfId="6692"/>
    <cellStyle name="检查单元格 5 5" xfId="6693"/>
    <cellStyle name="检查单元格 6" xfId="6694"/>
    <cellStyle name="检查单元格 6 2" xfId="6695"/>
    <cellStyle name="检查单元格 6 2 2" xfId="6696"/>
    <cellStyle name="检查单元格 6 2 2 2" xfId="6697"/>
    <cellStyle name="检查单元格 6 2 3" xfId="6698"/>
    <cellStyle name="检查单元格 6 3" xfId="6699"/>
    <cellStyle name="检查单元格 6 3 2" xfId="6700"/>
    <cellStyle name="检查单元格 6 4" xfId="6701"/>
    <cellStyle name="检查单元格 6 4 2" xfId="6702"/>
    <cellStyle name="检查单元格 6 5" xfId="6703"/>
    <cellStyle name="检查单元格 7" xfId="6704"/>
    <cellStyle name="检查单元格 7 2" xfId="6705"/>
    <cellStyle name="检查单元格 7 2 2" xfId="6706"/>
    <cellStyle name="检查单元格 7 2 2 2" xfId="6707"/>
    <cellStyle name="检查单元格 7 2 3" xfId="6708"/>
    <cellStyle name="检查单元格 7 3" xfId="6709"/>
    <cellStyle name="检查单元格 7 3 2" xfId="6710"/>
    <cellStyle name="检查单元格 7 4" xfId="6711"/>
    <cellStyle name="检查单元格 7 4 2" xfId="6712"/>
    <cellStyle name="检查单元格 7 5" xfId="6713"/>
    <cellStyle name="解释性文本 2" xfId="6714"/>
    <cellStyle name="解释性文本 2 10" xfId="8971"/>
    <cellStyle name="解释性文本 2 2" xfId="6715"/>
    <cellStyle name="解释性文本 2 2 2" xfId="6716"/>
    <cellStyle name="解释性文本 2 2 2 2" xfId="6717"/>
    <cellStyle name="解释性文本 2 2 2 2 2" xfId="6718"/>
    <cellStyle name="解释性文本 2 2 2 3" xfId="6719"/>
    <cellStyle name="解释性文本 2 2 3" xfId="6720"/>
    <cellStyle name="解释性文本 2 2 3 2" xfId="6721"/>
    <cellStyle name="解释性文本 2 2 4" xfId="6722"/>
    <cellStyle name="解释性文本 2 2 4 2" xfId="6723"/>
    <cellStyle name="解释性文本 2 2 5" xfId="6724"/>
    <cellStyle name="解释性文本 2 2 6" xfId="8772"/>
    <cellStyle name="解释性文本 2 3" xfId="6725"/>
    <cellStyle name="解释性文本 2 3 2" xfId="6726"/>
    <cellStyle name="解释性文本 2 3 2 2" xfId="6727"/>
    <cellStyle name="解释性文本 2 3 3" xfId="6728"/>
    <cellStyle name="解释性文本 2 4" xfId="6729"/>
    <cellStyle name="解释性文本 2 4 2" xfId="6730"/>
    <cellStyle name="解释性文本 2 5" xfId="6731"/>
    <cellStyle name="解释性文本 2 5 2" xfId="6732"/>
    <cellStyle name="解释性文本 2 6" xfId="6733"/>
    <cellStyle name="解释性文本 2 7" xfId="8591"/>
    <cellStyle name="解释性文本 2 8" xfId="8771"/>
    <cellStyle name="解释性文本 2 9" xfId="8916"/>
    <cellStyle name="解释性文本 3" xfId="6734"/>
    <cellStyle name="解释性文本 3 2" xfId="6735"/>
    <cellStyle name="解释性文本 3 2 2" xfId="6736"/>
    <cellStyle name="解释性文本 3 2 2 2" xfId="6737"/>
    <cellStyle name="解释性文本 3 2 2 2 2" xfId="6738"/>
    <cellStyle name="解释性文本 3 2 2 3" xfId="6739"/>
    <cellStyle name="解释性文本 3 2 3" xfId="6740"/>
    <cellStyle name="解释性文本 3 2 3 2" xfId="6741"/>
    <cellStyle name="解释性文本 3 2 4" xfId="6742"/>
    <cellStyle name="解释性文本 3 2 4 2" xfId="6743"/>
    <cellStyle name="解释性文本 3 2 5" xfId="6744"/>
    <cellStyle name="解释性文本 3 2 6" xfId="8774"/>
    <cellStyle name="解释性文本 3 3" xfId="6745"/>
    <cellStyle name="解释性文本 3 3 2" xfId="6746"/>
    <cellStyle name="解释性文本 3 3 2 2" xfId="6747"/>
    <cellStyle name="解释性文本 3 3 3" xfId="6748"/>
    <cellStyle name="解释性文本 3 4" xfId="6749"/>
    <cellStyle name="解释性文本 3 4 2" xfId="6750"/>
    <cellStyle name="解释性文本 3 5" xfId="6751"/>
    <cellStyle name="解释性文本 3 5 2" xfId="6752"/>
    <cellStyle name="解释性文本 3 6" xfId="6753"/>
    <cellStyle name="解释性文本 3 7" xfId="8773"/>
    <cellStyle name="解释性文本 4" xfId="6754"/>
    <cellStyle name="解释性文本 4 2" xfId="6755"/>
    <cellStyle name="解释性文本 4 2 2" xfId="6756"/>
    <cellStyle name="解释性文本 4 2 2 2" xfId="6757"/>
    <cellStyle name="解释性文本 4 2 2 2 2" xfId="6758"/>
    <cellStyle name="解释性文本 4 2 2 3" xfId="6759"/>
    <cellStyle name="解释性文本 4 2 3" xfId="6760"/>
    <cellStyle name="解释性文本 4 2 3 2" xfId="6761"/>
    <cellStyle name="解释性文本 4 2 4" xfId="6762"/>
    <cellStyle name="解释性文本 4 2 4 2" xfId="6763"/>
    <cellStyle name="解释性文本 4 2 5" xfId="6764"/>
    <cellStyle name="解释性文本 4 2 6" xfId="8776"/>
    <cellStyle name="解释性文本 4 3" xfId="6765"/>
    <cellStyle name="解释性文本 4 3 2" xfId="6766"/>
    <cellStyle name="解释性文本 4 3 2 2" xfId="6767"/>
    <cellStyle name="解释性文本 4 3 3" xfId="6768"/>
    <cellStyle name="解释性文本 4 4" xfId="6769"/>
    <cellStyle name="解释性文本 4 4 2" xfId="6770"/>
    <cellStyle name="解释性文本 4 5" xfId="6771"/>
    <cellStyle name="解释性文本 4 5 2" xfId="6772"/>
    <cellStyle name="解释性文本 4 6" xfId="6773"/>
    <cellStyle name="解释性文本 4 7" xfId="8775"/>
    <cellStyle name="解释性文本 5" xfId="6774"/>
    <cellStyle name="解释性文本 5 2" xfId="6775"/>
    <cellStyle name="解释性文本 5 2 2" xfId="6776"/>
    <cellStyle name="解释性文本 5 2 2 2" xfId="6777"/>
    <cellStyle name="解释性文本 5 2 3" xfId="6778"/>
    <cellStyle name="解释性文本 5 3" xfId="6779"/>
    <cellStyle name="解释性文本 5 3 2" xfId="6780"/>
    <cellStyle name="解释性文本 5 4" xfId="6781"/>
    <cellStyle name="解释性文本 5 4 2" xfId="6782"/>
    <cellStyle name="解释性文本 5 5" xfId="6783"/>
    <cellStyle name="解释性文本 6" xfId="6784"/>
    <cellStyle name="解释性文本 6 2" xfId="6785"/>
    <cellStyle name="解释性文本 6 2 2" xfId="6786"/>
    <cellStyle name="解释性文本 6 2 2 2" xfId="6787"/>
    <cellStyle name="解释性文本 6 2 3" xfId="6788"/>
    <cellStyle name="解释性文本 6 3" xfId="6789"/>
    <cellStyle name="解释性文本 6 3 2" xfId="6790"/>
    <cellStyle name="解释性文本 6 4" xfId="6791"/>
    <cellStyle name="解释性文本 6 4 2" xfId="6792"/>
    <cellStyle name="解释性文本 6 5" xfId="6793"/>
    <cellStyle name="警告文本 2" xfId="6794"/>
    <cellStyle name="警告文本 2 10" xfId="8972"/>
    <cellStyle name="警告文本 2 2" xfId="6795"/>
    <cellStyle name="警告文本 2 2 2" xfId="6796"/>
    <cellStyle name="警告文本 2 2 2 2" xfId="6797"/>
    <cellStyle name="警告文本 2 2 2 2 2" xfId="6798"/>
    <cellStyle name="警告文本 2 2 2 3" xfId="6799"/>
    <cellStyle name="警告文本 2 2 3" xfId="6800"/>
    <cellStyle name="警告文本 2 2 3 2" xfId="6801"/>
    <cellStyle name="警告文本 2 2 4" xfId="6802"/>
    <cellStyle name="警告文本 2 2 4 2" xfId="6803"/>
    <cellStyle name="警告文本 2 2 5" xfId="6804"/>
    <cellStyle name="警告文本 2 2 6" xfId="8778"/>
    <cellStyle name="警告文本 2 3" xfId="6805"/>
    <cellStyle name="警告文本 2 3 2" xfId="6806"/>
    <cellStyle name="警告文本 2 3 2 2" xfId="6807"/>
    <cellStyle name="警告文本 2 3 3" xfId="6808"/>
    <cellStyle name="警告文本 2 4" xfId="6809"/>
    <cellStyle name="警告文本 2 4 2" xfId="6810"/>
    <cellStyle name="警告文本 2 5" xfId="6811"/>
    <cellStyle name="警告文本 2 5 2" xfId="6812"/>
    <cellStyle name="警告文本 2 6" xfId="6813"/>
    <cellStyle name="警告文本 2 7" xfId="8592"/>
    <cellStyle name="警告文本 2 8" xfId="8777"/>
    <cellStyle name="警告文本 2 9" xfId="8917"/>
    <cellStyle name="警告文本 3" xfId="6814"/>
    <cellStyle name="警告文本 3 2" xfId="6815"/>
    <cellStyle name="警告文本 3 2 2" xfId="6816"/>
    <cellStyle name="警告文本 3 2 2 2" xfId="6817"/>
    <cellStyle name="警告文本 3 2 2 2 2" xfId="6818"/>
    <cellStyle name="警告文本 3 2 2 3" xfId="6819"/>
    <cellStyle name="警告文本 3 2 3" xfId="6820"/>
    <cellStyle name="警告文本 3 2 3 2" xfId="6821"/>
    <cellStyle name="警告文本 3 2 4" xfId="6822"/>
    <cellStyle name="警告文本 3 2 4 2" xfId="6823"/>
    <cellStyle name="警告文本 3 2 5" xfId="6824"/>
    <cellStyle name="警告文本 3 2 6" xfId="8780"/>
    <cellStyle name="警告文本 3 3" xfId="6825"/>
    <cellStyle name="警告文本 3 3 2" xfId="6826"/>
    <cellStyle name="警告文本 3 3 2 2" xfId="6827"/>
    <cellStyle name="警告文本 3 3 3" xfId="6828"/>
    <cellStyle name="警告文本 3 4" xfId="6829"/>
    <cellStyle name="警告文本 3 4 2" xfId="6830"/>
    <cellStyle name="警告文本 3 5" xfId="6831"/>
    <cellStyle name="警告文本 3 5 2" xfId="6832"/>
    <cellStyle name="警告文本 3 6" xfId="6833"/>
    <cellStyle name="警告文本 3 7" xfId="8779"/>
    <cellStyle name="警告文本 4" xfId="6834"/>
    <cellStyle name="警告文本 4 2" xfId="6835"/>
    <cellStyle name="警告文本 4 2 2" xfId="6836"/>
    <cellStyle name="警告文本 4 2 2 2" xfId="6837"/>
    <cellStyle name="警告文本 4 2 2 2 2" xfId="6838"/>
    <cellStyle name="警告文本 4 2 2 3" xfId="6839"/>
    <cellStyle name="警告文本 4 2 3" xfId="6840"/>
    <cellStyle name="警告文本 4 2 3 2" xfId="6841"/>
    <cellStyle name="警告文本 4 2 4" xfId="6842"/>
    <cellStyle name="警告文本 4 2 4 2" xfId="6843"/>
    <cellStyle name="警告文本 4 2 5" xfId="6844"/>
    <cellStyle name="警告文本 4 2 6" xfId="8782"/>
    <cellStyle name="警告文本 4 3" xfId="6845"/>
    <cellStyle name="警告文本 4 3 2" xfId="6846"/>
    <cellStyle name="警告文本 4 3 2 2" xfId="6847"/>
    <cellStyle name="警告文本 4 3 3" xfId="6848"/>
    <cellStyle name="警告文本 4 4" xfId="6849"/>
    <cellStyle name="警告文本 4 4 2" xfId="6850"/>
    <cellStyle name="警告文本 4 5" xfId="6851"/>
    <cellStyle name="警告文本 4 5 2" xfId="6852"/>
    <cellStyle name="警告文本 4 6" xfId="6853"/>
    <cellStyle name="警告文本 4 7" xfId="8781"/>
    <cellStyle name="警告文本 5" xfId="6854"/>
    <cellStyle name="警告文本 5 2" xfId="6855"/>
    <cellStyle name="警告文本 5 2 2" xfId="6856"/>
    <cellStyle name="警告文本 5 2 2 2" xfId="6857"/>
    <cellStyle name="警告文本 5 2 3" xfId="6858"/>
    <cellStyle name="警告文本 5 3" xfId="6859"/>
    <cellStyle name="警告文本 5 3 2" xfId="6860"/>
    <cellStyle name="警告文本 5 4" xfId="6861"/>
    <cellStyle name="警告文本 5 4 2" xfId="6862"/>
    <cellStyle name="警告文本 5 5" xfId="6863"/>
    <cellStyle name="警告文本 6" xfId="6864"/>
    <cellStyle name="警告文本 6 2" xfId="6865"/>
    <cellStyle name="警告文本 6 2 2" xfId="6866"/>
    <cellStyle name="警告文本 6 2 2 2" xfId="6867"/>
    <cellStyle name="警告文本 6 2 3" xfId="6868"/>
    <cellStyle name="警告文本 6 3" xfId="6869"/>
    <cellStyle name="警告文本 6 3 2" xfId="6870"/>
    <cellStyle name="警告文本 6 4" xfId="6871"/>
    <cellStyle name="警告文本 6 4 2" xfId="6872"/>
    <cellStyle name="警告文本 6 5" xfId="6873"/>
    <cellStyle name="链接单元格 2" xfId="6874"/>
    <cellStyle name="链接单元格 2 10" xfId="8973"/>
    <cellStyle name="链接单元格 2 2" xfId="6875"/>
    <cellStyle name="链接单元格 2 2 2" xfId="6876"/>
    <cellStyle name="链接单元格 2 2 2 2" xfId="6877"/>
    <cellStyle name="链接单元格 2 2 2 2 2" xfId="6878"/>
    <cellStyle name="链接单元格 2 2 2 3" xfId="6879"/>
    <cellStyle name="链接单元格 2 2 3" xfId="6880"/>
    <cellStyle name="链接单元格 2 2 3 2" xfId="6881"/>
    <cellStyle name="链接单元格 2 2 4" xfId="6882"/>
    <cellStyle name="链接单元格 2 2 4 2" xfId="6883"/>
    <cellStyle name="链接单元格 2 2 5" xfId="6884"/>
    <cellStyle name="链接单元格 2 2 6" xfId="8784"/>
    <cellStyle name="链接单元格 2 3" xfId="6885"/>
    <cellStyle name="链接单元格 2 3 2" xfId="6886"/>
    <cellStyle name="链接单元格 2 3 2 2" xfId="6887"/>
    <cellStyle name="链接单元格 2 3 3" xfId="6888"/>
    <cellStyle name="链接单元格 2 4" xfId="6889"/>
    <cellStyle name="链接单元格 2 4 2" xfId="6890"/>
    <cellStyle name="链接单元格 2 5" xfId="6891"/>
    <cellStyle name="链接单元格 2 5 2" xfId="6892"/>
    <cellStyle name="链接单元格 2 6" xfId="6893"/>
    <cellStyle name="链接单元格 2 7" xfId="8593"/>
    <cellStyle name="链接单元格 2 8" xfId="8783"/>
    <cellStyle name="链接单元格 2 9" xfId="8918"/>
    <cellStyle name="链接单元格 3" xfId="6894"/>
    <cellStyle name="链接单元格 3 2" xfId="6895"/>
    <cellStyle name="链接单元格 3 2 2" xfId="6896"/>
    <cellStyle name="链接单元格 3 2 2 2" xfId="6897"/>
    <cellStyle name="链接单元格 3 2 2 2 2" xfId="6898"/>
    <cellStyle name="链接单元格 3 2 2 3" xfId="6899"/>
    <cellStyle name="链接单元格 3 2 3" xfId="6900"/>
    <cellStyle name="链接单元格 3 2 3 2" xfId="6901"/>
    <cellStyle name="链接单元格 3 2 4" xfId="6902"/>
    <cellStyle name="链接单元格 3 2 4 2" xfId="6903"/>
    <cellStyle name="链接单元格 3 2 5" xfId="6904"/>
    <cellStyle name="链接单元格 3 2 6" xfId="8786"/>
    <cellStyle name="链接单元格 3 3" xfId="6905"/>
    <cellStyle name="链接单元格 3 3 2" xfId="6906"/>
    <cellStyle name="链接单元格 3 3 2 2" xfId="6907"/>
    <cellStyle name="链接单元格 3 3 3" xfId="6908"/>
    <cellStyle name="链接单元格 3 4" xfId="6909"/>
    <cellStyle name="链接单元格 3 4 2" xfId="6910"/>
    <cellStyle name="链接单元格 3 5" xfId="6911"/>
    <cellStyle name="链接单元格 3 5 2" xfId="6912"/>
    <cellStyle name="链接单元格 3 6" xfId="6913"/>
    <cellStyle name="链接单元格 3 7" xfId="8785"/>
    <cellStyle name="链接单元格 4" xfId="6914"/>
    <cellStyle name="链接单元格 4 2" xfId="6915"/>
    <cellStyle name="链接单元格 4 2 2" xfId="6916"/>
    <cellStyle name="链接单元格 4 2 2 2" xfId="6917"/>
    <cellStyle name="链接单元格 4 2 2 2 2" xfId="6918"/>
    <cellStyle name="链接单元格 4 2 2 3" xfId="6919"/>
    <cellStyle name="链接单元格 4 2 3" xfId="6920"/>
    <cellStyle name="链接单元格 4 2 3 2" xfId="6921"/>
    <cellStyle name="链接单元格 4 2 4" xfId="6922"/>
    <cellStyle name="链接单元格 4 2 4 2" xfId="6923"/>
    <cellStyle name="链接单元格 4 2 5" xfId="6924"/>
    <cellStyle name="链接单元格 4 2 6" xfId="8788"/>
    <cellStyle name="链接单元格 4 3" xfId="6925"/>
    <cellStyle name="链接单元格 4 3 2" xfId="6926"/>
    <cellStyle name="链接单元格 4 3 2 2" xfId="6927"/>
    <cellStyle name="链接单元格 4 3 3" xfId="6928"/>
    <cellStyle name="链接单元格 4 4" xfId="6929"/>
    <cellStyle name="链接单元格 4 4 2" xfId="6930"/>
    <cellStyle name="链接单元格 4 5" xfId="6931"/>
    <cellStyle name="链接单元格 4 5 2" xfId="6932"/>
    <cellStyle name="链接单元格 4 6" xfId="6933"/>
    <cellStyle name="链接单元格 4 7" xfId="8787"/>
    <cellStyle name="链接单元格 5" xfId="6934"/>
    <cellStyle name="链接单元格 5 2" xfId="6935"/>
    <cellStyle name="链接单元格 5 2 2" xfId="6936"/>
    <cellStyle name="链接单元格 5 2 2 2" xfId="6937"/>
    <cellStyle name="链接单元格 5 2 3" xfId="6938"/>
    <cellStyle name="链接单元格 5 3" xfId="6939"/>
    <cellStyle name="链接单元格 5 3 2" xfId="6940"/>
    <cellStyle name="链接单元格 5 4" xfId="6941"/>
    <cellStyle name="链接单元格 5 4 2" xfId="6942"/>
    <cellStyle name="链接单元格 5 5" xfId="6943"/>
    <cellStyle name="链接单元格 6" xfId="6944"/>
    <cellStyle name="链接单元格 6 2" xfId="6945"/>
    <cellStyle name="链接单元格 6 2 2" xfId="6946"/>
    <cellStyle name="链接单元格 6 2 2 2" xfId="6947"/>
    <cellStyle name="链接单元格 6 2 3" xfId="6948"/>
    <cellStyle name="链接单元格 6 3" xfId="6949"/>
    <cellStyle name="链接单元格 6 3 2" xfId="6950"/>
    <cellStyle name="链接单元格 6 4" xfId="6951"/>
    <cellStyle name="链接单元格 6 4 2" xfId="6952"/>
    <cellStyle name="链接单元格 6 5" xfId="6953"/>
    <cellStyle name="千位分隔" xfId="1" builtinId="3"/>
    <cellStyle name="千位分隔 10" xfId="6954"/>
    <cellStyle name="千位分隔 10 2" xfId="6955"/>
    <cellStyle name="千位分隔 10 2 2" xfId="6956"/>
    <cellStyle name="千位分隔 10 2 2 2" xfId="6957"/>
    <cellStyle name="千位分隔 10 2 3" xfId="6958"/>
    <cellStyle name="千位分隔 10 3" xfId="6959"/>
    <cellStyle name="千位分隔 10 3 2" xfId="6960"/>
    <cellStyle name="千位分隔 10 4" xfId="6961"/>
    <cellStyle name="千位分隔 10 4 2" xfId="6962"/>
    <cellStyle name="千位分隔 10 5" xfId="6963"/>
    <cellStyle name="千位分隔 11" xfId="6964"/>
    <cellStyle name="千位分隔 12" xfId="6965"/>
    <cellStyle name="千位分隔 12 2" xfId="6966"/>
    <cellStyle name="千位分隔 12 2 2" xfId="6967"/>
    <cellStyle name="千位分隔 12 2 2 2" xfId="6968"/>
    <cellStyle name="千位分隔 12 2 3" xfId="6969"/>
    <cellStyle name="千位分隔 12 3" xfId="6970"/>
    <cellStyle name="千位分隔 12 3 2" xfId="6971"/>
    <cellStyle name="千位分隔 12 3 3" xfId="8577"/>
    <cellStyle name="千位分隔 12 4" xfId="6972"/>
    <cellStyle name="千位分隔 12 4 2" xfId="6973"/>
    <cellStyle name="千位分隔 12 5" xfId="6974"/>
    <cellStyle name="千位分隔 13" xfId="6975"/>
    <cellStyle name="千位分隔 13 2" xfId="6976"/>
    <cellStyle name="千位分隔 13 2 2" xfId="6977"/>
    <cellStyle name="千位分隔 13 3" xfId="6978"/>
    <cellStyle name="千位分隔 14" xfId="6979"/>
    <cellStyle name="千位分隔 14 2" xfId="6980"/>
    <cellStyle name="千位分隔 14 3" xfId="8573"/>
    <cellStyle name="千位分隔 15" xfId="6981"/>
    <cellStyle name="千位分隔 15 2" xfId="6982"/>
    <cellStyle name="千位分隔 16" xfId="6983"/>
    <cellStyle name="千位分隔 16 2" xfId="6984"/>
    <cellStyle name="千位分隔 17" xfId="6985"/>
    <cellStyle name="千位分隔 17 2" xfId="6986"/>
    <cellStyle name="千位分隔 18" xfId="6987"/>
    <cellStyle name="千位分隔 18 2" xfId="6988"/>
    <cellStyle name="千位分隔 19" xfId="8585"/>
    <cellStyle name="千位分隔 2" xfId="6989"/>
    <cellStyle name="千位分隔 2 10" xfId="6990"/>
    <cellStyle name="千位分隔 2 10 2" xfId="6991"/>
    <cellStyle name="千位分隔 2 11" xfId="6992"/>
    <cellStyle name="千位分隔 2 11 2" xfId="6993"/>
    <cellStyle name="千位分隔 2 12" xfId="6994"/>
    <cellStyle name="千位分隔 2 12 2" xfId="6995"/>
    <cellStyle name="千位分隔 2 13" xfId="6996"/>
    <cellStyle name="千位分隔 2 2" xfId="6997"/>
    <cellStyle name="千位分隔 2 2 2" xfId="6998"/>
    <cellStyle name="千位分隔 2 2 2 2" xfId="6999"/>
    <cellStyle name="千位分隔 2 2 2 2 2" xfId="7000"/>
    <cellStyle name="千位分隔 2 2 2 2 2 2" xfId="7001"/>
    <cellStyle name="千位分隔 2 2 2 2 3" xfId="7002"/>
    <cellStyle name="千位分隔 2 2 2 3" xfId="7003"/>
    <cellStyle name="千位分隔 2 2 2 3 2" xfId="7004"/>
    <cellStyle name="千位分隔 2 2 2 4" xfId="7005"/>
    <cellStyle name="千位分隔 2 2 2 4 2" xfId="7006"/>
    <cellStyle name="千位分隔 2 2 2 5" xfId="7007"/>
    <cellStyle name="千位分隔 2 2 2 6" xfId="8887"/>
    <cellStyle name="千位分隔 2 2 3" xfId="7008"/>
    <cellStyle name="千位分隔 2 2 3 2" xfId="7009"/>
    <cellStyle name="千位分隔 2 2 3 2 2" xfId="7010"/>
    <cellStyle name="千位分隔 2 2 3 3" xfId="7011"/>
    <cellStyle name="千位分隔 2 2 4" xfId="7012"/>
    <cellStyle name="千位分隔 2 2 4 2" xfId="7013"/>
    <cellStyle name="千位分隔 2 2 4 2 2" xfId="7014"/>
    <cellStyle name="千位分隔 2 2 4 3" xfId="7015"/>
    <cellStyle name="千位分隔 2 2 5" xfId="7016"/>
    <cellStyle name="千位分隔 2 2 5 2" xfId="7017"/>
    <cellStyle name="千位分隔 2 2 6" xfId="7018"/>
    <cellStyle name="千位分隔 2 2 6 2" xfId="7019"/>
    <cellStyle name="千位分隔 2 2 7" xfId="7020"/>
    <cellStyle name="千位分隔 2 2 8" xfId="8923"/>
    <cellStyle name="千位分隔 2 3" xfId="7021"/>
    <cellStyle name="千位分隔 2 3 2" xfId="7022"/>
    <cellStyle name="千位分隔 2 3 2 2" xfId="7023"/>
    <cellStyle name="千位分隔 2 3 2 2 2" xfId="7024"/>
    <cellStyle name="千位分隔 2 3 2 3" xfId="7025"/>
    <cellStyle name="千位分隔 2 3 2 3 2" xfId="7026"/>
    <cellStyle name="千位分隔 2 3 2 4" xfId="7027"/>
    <cellStyle name="千位分隔 2 3 3" xfId="7028"/>
    <cellStyle name="千位分隔 2 3 3 2" xfId="7029"/>
    <cellStyle name="千位分隔 2 3 3 2 2" xfId="7030"/>
    <cellStyle name="千位分隔 2 3 3 3" xfId="7031"/>
    <cellStyle name="千位分隔 2 3 4" xfId="7032"/>
    <cellStyle name="千位分隔 2 3 4 2" xfId="7033"/>
    <cellStyle name="千位分隔 2 3 5" xfId="7034"/>
    <cellStyle name="千位分隔 2 3 5 2" xfId="7035"/>
    <cellStyle name="千位分隔 2 3 6" xfId="7036"/>
    <cellStyle name="千位分隔 2 4" xfId="7037"/>
    <cellStyle name="千位分隔 2 4 2" xfId="7038"/>
    <cellStyle name="千位分隔 2 4 2 2" xfId="7039"/>
    <cellStyle name="千位分隔 2 4 2 2 2" xfId="7040"/>
    <cellStyle name="千位分隔 2 4 2 2 2 2" xfId="7041"/>
    <cellStyle name="千位分隔 2 4 2 2 3" xfId="7042"/>
    <cellStyle name="千位分隔 2 4 2 3" xfId="7043"/>
    <cellStyle name="千位分隔 2 4 2 3 2" xfId="7044"/>
    <cellStyle name="千位分隔 2 4 2 4" xfId="7045"/>
    <cellStyle name="千位分隔 2 4 2 4 2" xfId="7046"/>
    <cellStyle name="千位分隔 2 4 2 5" xfId="7047"/>
    <cellStyle name="千位分隔 2 4 3" xfId="7048"/>
    <cellStyle name="千位分隔 2 4 3 2" xfId="7049"/>
    <cellStyle name="千位分隔 2 4 3 2 2" xfId="7050"/>
    <cellStyle name="千位分隔 2 4 3 3" xfId="7051"/>
    <cellStyle name="千位分隔 2 4 4" xfId="7052"/>
    <cellStyle name="千位分隔 2 4 4 2" xfId="7053"/>
    <cellStyle name="千位分隔 2 4 5" xfId="7054"/>
    <cellStyle name="千位分隔 2 4 5 2" xfId="7055"/>
    <cellStyle name="千位分隔 2 4 6" xfId="7056"/>
    <cellStyle name="千位分隔 2 5" xfId="7057"/>
    <cellStyle name="千位分隔 2 5 2" xfId="7058"/>
    <cellStyle name="千位分隔 2 5 2 2" xfId="7059"/>
    <cellStyle name="千位分隔 2 5 2 2 2" xfId="7060"/>
    <cellStyle name="千位分隔 2 5 2 3" xfId="7061"/>
    <cellStyle name="千位分隔 2 5 3" xfId="7062"/>
    <cellStyle name="千位分隔 2 5 3 2" xfId="7063"/>
    <cellStyle name="千位分隔 2 5 4" xfId="7064"/>
    <cellStyle name="千位分隔 2 5 4 2" xfId="7065"/>
    <cellStyle name="千位分隔 2 5 5" xfId="7066"/>
    <cellStyle name="千位分隔 2 6" xfId="7067"/>
    <cellStyle name="千位分隔 2 6 2" xfId="7068"/>
    <cellStyle name="千位分隔 2 6 2 2" xfId="7069"/>
    <cellStyle name="千位分隔 2 6 2 2 2" xfId="7070"/>
    <cellStyle name="千位分隔 2 6 2 3" xfId="7071"/>
    <cellStyle name="千位分隔 2 6 3" xfId="7072"/>
    <cellStyle name="千位分隔 2 6 3 2" xfId="7073"/>
    <cellStyle name="千位分隔 2 6 4" xfId="7074"/>
    <cellStyle name="千位分隔 2 6 4 2" xfId="7075"/>
    <cellStyle name="千位分隔 2 6 5" xfId="7076"/>
    <cellStyle name="千位分隔 2 7" xfId="7077"/>
    <cellStyle name="千位分隔 2 7 2" xfId="7078"/>
    <cellStyle name="千位分隔 2 7 2 2" xfId="7079"/>
    <cellStyle name="千位分隔 2 7 2 2 2" xfId="7080"/>
    <cellStyle name="千位分隔 2 7 2 3" xfId="7081"/>
    <cellStyle name="千位分隔 2 7 3" xfId="7082"/>
    <cellStyle name="千位分隔 2 7 3 2" xfId="7083"/>
    <cellStyle name="千位分隔 2 7 3 3" xfId="8576"/>
    <cellStyle name="千位分隔 2 7 4" xfId="7084"/>
    <cellStyle name="千位分隔 2 7 4 2" xfId="7085"/>
    <cellStyle name="千位分隔 2 7 5" xfId="7086"/>
    <cellStyle name="千位分隔 2 8" xfId="7087"/>
    <cellStyle name="千位分隔 2 8 2" xfId="7088"/>
    <cellStyle name="千位分隔 2 8 2 2" xfId="7089"/>
    <cellStyle name="千位分隔 2 8 2 2 2" xfId="7090"/>
    <cellStyle name="千位分隔 2 8 2 3" xfId="7091"/>
    <cellStyle name="千位分隔 2 8 3" xfId="7092"/>
    <cellStyle name="千位分隔 2 8 3 2" xfId="7093"/>
    <cellStyle name="千位分隔 2 8 4" xfId="7094"/>
    <cellStyle name="千位分隔 2 8 4 2" xfId="7095"/>
    <cellStyle name="千位分隔 2 8 5" xfId="7096"/>
    <cellStyle name="千位分隔 2 9" xfId="7097"/>
    <cellStyle name="千位分隔 2 9 2" xfId="7098"/>
    <cellStyle name="千位分隔 2 9 2 2" xfId="7099"/>
    <cellStyle name="千位分隔 2 9 3" xfId="7100"/>
    <cellStyle name="千位分隔 20" xfId="8568"/>
    <cellStyle name="千位分隔 21" xfId="9182"/>
    <cellStyle name="千位分隔 3" xfId="7101"/>
    <cellStyle name="千位分隔 3 2" xfId="7102"/>
    <cellStyle name="千位分隔 3 2 2" xfId="7103"/>
    <cellStyle name="千位分隔 3 2 2 2" xfId="7104"/>
    <cellStyle name="千位分隔 3 2 2 2 2" xfId="7105"/>
    <cellStyle name="千位分隔 3 2 2 2 2 2" xfId="7106"/>
    <cellStyle name="千位分隔 3 2 2 2 3" xfId="7107"/>
    <cellStyle name="千位分隔 3 2 2 3" xfId="7108"/>
    <cellStyle name="千位分隔 3 2 2 3 2" xfId="7109"/>
    <cellStyle name="千位分隔 3 2 2 4" xfId="7110"/>
    <cellStyle name="千位分隔 3 2 2 4 2" xfId="7111"/>
    <cellStyle name="千位分隔 3 2 2 5" xfId="7112"/>
    <cellStyle name="千位分隔 3 2 3" xfId="7113"/>
    <cellStyle name="千位分隔 3 2 3 2" xfId="7114"/>
    <cellStyle name="千位分隔 3 2 3 2 2" xfId="7115"/>
    <cellStyle name="千位分隔 3 2 3 3" xfId="7116"/>
    <cellStyle name="千位分隔 3 2 4" xfId="7117"/>
    <cellStyle name="千位分隔 3 2 4 2" xfId="7118"/>
    <cellStyle name="千位分隔 3 2 5" xfId="7119"/>
    <cellStyle name="千位分隔 3 2 5 2" xfId="7120"/>
    <cellStyle name="千位分隔 3 2 6" xfId="7121"/>
    <cellStyle name="千位分隔 3 3" xfId="7122"/>
    <cellStyle name="千位分隔 3 3 2" xfId="7123"/>
    <cellStyle name="千位分隔 3 3 2 2" xfId="7124"/>
    <cellStyle name="千位分隔 3 3 2 2 2" xfId="7125"/>
    <cellStyle name="千位分隔 3 3 2 3" xfId="7126"/>
    <cellStyle name="千位分隔 3 3 3" xfId="7127"/>
    <cellStyle name="千位分隔 3 3 3 2" xfId="7128"/>
    <cellStyle name="千位分隔 3 3 4" xfId="7129"/>
    <cellStyle name="千位分隔 3 3 4 2" xfId="7130"/>
    <cellStyle name="千位分隔 3 3 5" xfId="7131"/>
    <cellStyle name="千位分隔 3 4" xfId="7132"/>
    <cellStyle name="千位分隔 3 4 2" xfId="7133"/>
    <cellStyle name="千位分隔 3 4 2 2" xfId="7134"/>
    <cellStyle name="千位分隔 3 4 3" xfId="7135"/>
    <cellStyle name="千位分隔 3 5" xfId="7136"/>
    <cellStyle name="千位分隔 3 5 2" xfId="7137"/>
    <cellStyle name="千位分隔 3 6" xfId="7138"/>
    <cellStyle name="千位分隔 3 6 2" xfId="7139"/>
    <cellStyle name="千位分隔 3 7" xfId="7140"/>
    <cellStyle name="千位分隔 4" xfId="7141"/>
    <cellStyle name="千位分隔 4 2" xfId="7142"/>
    <cellStyle name="千位分隔 4 2 2" xfId="7143"/>
    <cellStyle name="千位分隔 4 2 2 2" xfId="7144"/>
    <cellStyle name="千位分隔 4 2 3" xfId="7145"/>
    <cellStyle name="千位分隔 4 2 3 2" xfId="7146"/>
    <cellStyle name="千位分隔 4 2 4" xfId="7147"/>
    <cellStyle name="千位分隔 4 3" xfId="7148"/>
    <cellStyle name="千位分隔 4 3 2" xfId="7149"/>
    <cellStyle name="千位分隔 4 3 2 2" xfId="7150"/>
    <cellStyle name="千位分隔 4 3 3" xfId="7151"/>
    <cellStyle name="千位分隔 4 4" xfId="7152"/>
    <cellStyle name="千位分隔 4 4 2" xfId="7153"/>
    <cellStyle name="千位分隔 4 5" xfId="7154"/>
    <cellStyle name="千位分隔 4 5 2" xfId="7155"/>
    <cellStyle name="千位分隔 4 6" xfId="7156"/>
    <cellStyle name="千位分隔 5" xfId="7157"/>
    <cellStyle name="千位分隔 5 2" xfId="7158"/>
    <cellStyle name="千位分隔 5 2 2" xfId="7159"/>
    <cellStyle name="千位分隔 5 2 2 2" xfId="7160"/>
    <cellStyle name="千位分隔 5 2 2 2 2" xfId="7161"/>
    <cellStyle name="千位分隔 5 2 2 3" xfId="7162"/>
    <cellStyle name="千位分隔 5 2 3" xfId="7163"/>
    <cellStyle name="千位分隔 5 2 3 2" xfId="7164"/>
    <cellStyle name="千位分隔 5 2 4" xfId="7165"/>
    <cellStyle name="千位分隔 5 2 4 2" xfId="7166"/>
    <cellStyle name="千位分隔 5 2 5" xfId="7167"/>
    <cellStyle name="千位分隔 5 3" xfId="7168"/>
    <cellStyle name="千位分隔 5 3 2" xfId="7169"/>
    <cellStyle name="千位分隔 5 3 2 2" xfId="7170"/>
    <cellStyle name="千位分隔 5 3 3" xfId="7171"/>
    <cellStyle name="千位分隔 5 4" xfId="7172"/>
    <cellStyle name="千位分隔 5 4 2" xfId="7173"/>
    <cellStyle name="千位分隔 5 5" xfId="7174"/>
    <cellStyle name="千位分隔 5 5 2" xfId="7175"/>
    <cellStyle name="千位分隔 5 6" xfId="7176"/>
    <cellStyle name="千位分隔 6" xfId="7177"/>
    <cellStyle name="千位分隔 6 2" xfId="7178"/>
    <cellStyle name="千位分隔 6 2 2" xfId="7179"/>
    <cellStyle name="千位分隔 6 2 2 2" xfId="7180"/>
    <cellStyle name="千位分隔 6 2 3" xfId="7181"/>
    <cellStyle name="千位分隔 6 2 4" xfId="7182"/>
    <cellStyle name="千位分隔 6 3" xfId="7183"/>
    <cellStyle name="千位分隔 6 3 2" xfId="7184"/>
    <cellStyle name="千位分隔 6 3 3" xfId="8572"/>
    <cellStyle name="千位分隔 6 4" xfId="7185"/>
    <cellStyle name="千位分隔 6 4 2" xfId="7186"/>
    <cellStyle name="千位分隔 6 5" xfId="7187"/>
    <cellStyle name="千位分隔 6 6" xfId="7188"/>
    <cellStyle name="千位分隔 7" xfId="7189"/>
    <cellStyle name="千位分隔 7 2" xfId="7190"/>
    <cellStyle name="千位分隔 7 2 2" xfId="7191"/>
    <cellStyle name="千位分隔 7 2 2 2" xfId="7192"/>
    <cellStyle name="千位分隔 7 2 3" xfId="7193"/>
    <cellStyle name="千位分隔 7 3" xfId="7194"/>
    <cellStyle name="千位分隔 7 3 2" xfId="7195"/>
    <cellStyle name="千位分隔 7 4" xfId="7196"/>
    <cellStyle name="千位分隔 7 4 2" xfId="7197"/>
    <cellStyle name="千位分隔 7 5" xfId="7198"/>
    <cellStyle name="千位分隔 8" xfId="7199"/>
    <cellStyle name="千位分隔 8 2" xfId="7200"/>
    <cellStyle name="千位分隔 8 2 2" xfId="7201"/>
    <cellStyle name="千位分隔 8 2 2 2" xfId="7202"/>
    <cellStyle name="千位分隔 8 2 3" xfId="7203"/>
    <cellStyle name="千位分隔 8 3" xfId="7204"/>
    <cellStyle name="千位分隔 8 3 2" xfId="7205"/>
    <cellStyle name="千位分隔 8 3 3" xfId="8574"/>
    <cellStyle name="千位分隔 8 4" xfId="7206"/>
    <cellStyle name="千位分隔 8 4 2" xfId="7207"/>
    <cellStyle name="千位分隔 8 5" xfId="7208"/>
    <cellStyle name="千位分隔 9" xfId="7209"/>
    <cellStyle name="千位分隔[0] 2" xfId="7210"/>
    <cellStyle name="千位分隔[0] 2 2" xfId="7211"/>
    <cellStyle name="千位分隔[0] 2 3" xfId="8891"/>
    <cellStyle name="千位分隔[0] 3" xfId="7212"/>
    <cellStyle name="千位分隔[0] 3 2" xfId="7213"/>
    <cellStyle name="千位分隔[0] 3 3" xfId="8895"/>
    <cellStyle name="千位分隔[0] 4" xfId="8901"/>
    <cellStyle name="千位分隔[0] 5" xfId="8922"/>
    <cellStyle name="千位分隔[0] 6" xfId="8894"/>
    <cellStyle name="强调文字颜色 1 2" xfId="7214"/>
    <cellStyle name="强调文字颜色 1 2 2" xfId="7215"/>
    <cellStyle name="强调文字颜色 1 2 2 2" xfId="7216"/>
    <cellStyle name="强调文字颜色 1 2 2 2 2" xfId="7217"/>
    <cellStyle name="强调文字颜色 1 2 2 2 2 2" xfId="7218"/>
    <cellStyle name="强调文字颜色 1 2 2 2 3" xfId="7219"/>
    <cellStyle name="强调文字颜色 1 2 2 3" xfId="7220"/>
    <cellStyle name="强调文字颜色 1 2 2 3 2" xfId="7221"/>
    <cellStyle name="强调文字颜色 1 2 2 4" xfId="7222"/>
    <cellStyle name="强调文字颜色 1 2 2 4 2" xfId="7223"/>
    <cellStyle name="强调文字颜色 1 2 2 5" xfId="7224"/>
    <cellStyle name="强调文字颜色 1 2 2 6" xfId="8790"/>
    <cellStyle name="强调文字颜色 1 2 3" xfId="7225"/>
    <cellStyle name="强调文字颜色 1 2 3 2" xfId="7226"/>
    <cellStyle name="强调文字颜色 1 2 3 2 2" xfId="7227"/>
    <cellStyle name="强调文字颜色 1 2 3 3" xfId="7228"/>
    <cellStyle name="强调文字颜色 1 2 4" xfId="7229"/>
    <cellStyle name="强调文字颜色 1 2 4 2" xfId="7230"/>
    <cellStyle name="强调文字颜色 1 2 5" xfId="7231"/>
    <cellStyle name="强调文字颜色 1 2 5 2" xfId="7232"/>
    <cellStyle name="强调文字颜色 1 2 6" xfId="7233"/>
    <cellStyle name="强调文字颜色 1 2 7" xfId="8594"/>
    <cellStyle name="强调文字颜色 1 2 8" xfId="8789"/>
    <cellStyle name="强调文字颜色 1 3" xfId="7234"/>
    <cellStyle name="强调文字颜色 1 3 2" xfId="7235"/>
    <cellStyle name="强调文字颜色 1 3 2 2" xfId="7236"/>
    <cellStyle name="强调文字颜色 1 3 2 2 2" xfId="7237"/>
    <cellStyle name="强调文字颜色 1 3 2 2 2 2" xfId="7238"/>
    <cellStyle name="强调文字颜色 1 3 2 2 3" xfId="7239"/>
    <cellStyle name="强调文字颜色 1 3 2 3" xfId="7240"/>
    <cellStyle name="强调文字颜色 1 3 2 3 2" xfId="7241"/>
    <cellStyle name="强调文字颜色 1 3 2 4" xfId="7242"/>
    <cellStyle name="强调文字颜色 1 3 2 4 2" xfId="7243"/>
    <cellStyle name="强调文字颜色 1 3 2 5" xfId="7244"/>
    <cellStyle name="强调文字颜色 1 3 2 6" xfId="8792"/>
    <cellStyle name="强调文字颜色 1 3 3" xfId="7245"/>
    <cellStyle name="强调文字颜色 1 3 3 2" xfId="7246"/>
    <cellStyle name="强调文字颜色 1 3 3 2 2" xfId="7247"/>
    <cellStyle name="强调文字颜色 1 3 3 3" xfId="7248"/>
    <cellStyle name="强调文字颜色 1 3 4" xfId="7249"/>
    <cellStyle name="强调文字颜色 1 3 4 2" xfId="7250"/>
    <cellStyle name="强调文字颜色 1 3 5" xfId="7251"/>
    <cellStyle name="强调文字颜色 1 3 5 2" xfId="7252"/>
    <cellStyle name="强调文字颜色 1 3 6" xfId="7253"/>
    <cellStyle name="强调文字颜色 1 3 7" xfId="8791"/>
    <cellStyle name="强调文字颜色 1 4" xfId="7254"/>
    <cellStyle name="强调文字颜色 1 4 2" xfId="7255"/>
    <cellStyle name="强调文字颜色 1 4 2 2" xfId="7256"/>
    <cellStyle name="强调文字颜色 1 4 2 2 2" xfId="7257"/>
    <cellStyle name="强调文字颜色 1 4 2 2 2 2" xfId="7258"/>
    <cellStyle name="强调文字颜色 1 4 2 2 3" xfId="7259"/>
    <cellStyle name="强调文字颜色 1 4 2 3" xfId="7260"/>
    <cellStyle name="强调文字颜色 1 4 2 3 2" xfId="7261"/>
    <cellStyle name="强调文字颜色 1 4 2 4" xfId="7262"/>
    <cellStyle name="强调文字颜色 1 4 2 4 2" xfId="7263"/>
    <cellStyle name="强调文字颜色 1 4 2 5" xfId="7264"/>
    <cellStyle name="强调文字颜色 1 4 2 6" xfId="8794"/>
    <cellStyle name="强调文字颜色 1 4 3" xfId="7265"/>
    <cellStyle name="强调文字颜色 1 4 3 2" xfId="7266"/>
    <cellStyle name="强调文字颜色 1 4 3 2 2" xfId="7267"/>
    <cellStyle name="强调文字颜色 1 4 3 3" xfId="7268"/>
    <cellStyle name="强调文字颜色 1 4 4" xfId="7269"/>
    <cellStyle name="强调文字颜色 1 4 4 2" xfId="7270"/>
    <cellStyle name="强调文字颜色 1 4 5" xfId="7271"/>
    <cellStyle name="强调文字颜色 1 4 5 2" xfId="7272"/>
    <cellStyle name="强调文字颜色 1 4 6" xfId="7273"/>
    <cellStyle name="强调文字颜色 1 4 7" xfId="8793"/>
    <cellStyle name="强调文字颜色 1 5" xfId="7274"/>
    <cellStyle name="强调文字颜色 1 5 2" xfId="7275"/>
    <cellStyle name="强调文字颜色 1 5 2 2" xfId="7276"/>
    <cellStyle name="强调文字颜色 1 5 2 2 2" xfId="7277"/>
    <cellStyle name="强调文字颜色 1 5 2 3" xfId="7278"/>
    <cellStyle name="强调文字颜色 1 5 3" xfId="7279"/>
    <cellStyle name="强调文字颜色 1 5 3 2" xfId="7280"/>
    <cellStyle name="强调文字颜色 1 5 4" xfId="7281"/>
    <cellStyle name="强调文字颜色 1 5 4 2" xfId="7282"/>
    <cellStyle name="强调文字颜色 1 5 5" xfId="7283"/>
    <cellStyle name="强调文字颜色 1 6" xfId="7284"/>
    <cellStyle name="强调文字颜色 1 6 2" xfId="7285"/>
    <cellStyle name="强调文字颜色 1 6 2 2" xfId="7286"/>
    <cellStyle name="强调文字颜色 1 6 2 2 2" xfId="7287"/>
    <cellStyle name="强调文字颜色 1 6 2 3" xfId="7288"/>
    <cellStyle name="强调文字颜色 1 6 3" xfId="7289"/>
    <cellStyle name="强调文字颜色 1 6 3 2" xfId="7290"/>
    <cellStyle name="强调文字颜色 1 6 4" xfId="7291"/>
    <cellStyle name="强调文字颜色 1 6 4 2" xfId="7292"/>
    <cellStyle name="强调文字颜色 1 6 5" xfId="7293"/>
    <cellStyle name="强调文字颜色 1 7" xfId="7294"/>
    <cellStyle name="强调文字颜色 1 7 2" xfId="7295"/>
    <cellStyle name="强调文字颜色 1 7 2 2" xfId="7296"/>
    <cellStyle name="强调文字颜色 1 7 2 2 2" xfId="7297"/>
    <cellStyle name="强调文字颜色 1 7 2 3" xfId="7298"/>
    <cellStyle name="强调文字颜色 1 7 3" xfId="7299"/>
    <cellStyle name="强调文字颜色 1 7 3 2" xfId="7300"/>
    <cellStyle name="强调文字颜色 1 7 4" xfId="7301"/>
    <cellStyle name="强调文字颜色 1 7 4 2" xfId="7302"/>
    <cellStyle name="强调文字颜色 1 7 5" xfId="7303"/>
    <cellStyle name="强调文字颜色 2 2" xfId="7304"/>
    <cellStyle name="强调文字颜色 2 2 2" xfId="7305"/>
    <cellStyle name="强调文字颜色 2 2 2 2" xfId="7306"/>
    <cellStyle name="强调文字颜色 2 2 2 2 2" xfId="7307"/>
    <cellStyle name="强调文字颜色 2 2 2 2 2 2" xfId="7308"/>
    <cellStyle name="强调文字颜色 2 2 2 2 3" xfId="7309"/>
    <cellStyle name="强调文字颜色 2 2 2 3" xfId="7310"/>
    <cellStyle name="强调文字颜色 2 2 2 3 2" xfId="7311"/>
    <cellStyle name="强调文字颜色 2 2 2 4" xfId="7312"/>
    <cellStyle name="强调文字颜色 2 2 2 4 2" xfId="7313"/>
    <cellStyle name="强调文字颜色 2 2 2 5" xfId="7314"/>
    <cellStyle name="强调文字颜色 2 2 2 6" xfId="8796"/>
    <cellStyle name="强调文字颜色 2 2 3" xfId="7315"/>
    <cellStyle name="强调文字颜色 2 2 3 2" xfId="7316"/>
    <cellStyle name="强调文字颜色 2 2 3 2 2" xfId="7317"/>
    <cellStyle name="强调文字颜色 2 2 3 3" xfId="7318"/>
    <cellStyle name="强调文字颜色 2 2 4" xfId="7319"/>
    <cellStyle name="强调文字颜色 2 2 4 2" xfId="7320"/>
    <cellStyle name="强调文字颜色 2 2 5" xfId="7321"/>
    <cellStyle name="强调文字颜色 2 2 5 2" xfId="7322"/>
    <cellStyle name="强调文字颜色 2 2 6" xfId="7323"/>
    <cellStyle name="强调文字颜色 2 2 7" xfId="8595"/>
    <cellStyle name="强调文字颜色 2 2 8" xfId="8795"/>
    <cellStyle name="强调文字颜色 2 3" xfId="7324"/>
    <cellStyle name="强调文字颜色 2 3 2" xfId="7325"/>
    <cellStyle name="强调文字颜色 2 3 2 2" xfId="7326"/>
    <cellStyle name="强调文字颜色 2 3 2 2 2" xfId="7327"/>
    <cellStyle name="强调文字颜色 2 3 2 2 2 2" xfId="7328"/>
    <cellStyle name="强调文字颜色 2 3 2 2 3" xfId="7329"/>
    <cellStyle name="强调文字颜色 2 3 2 3" xfId="7330"/>
    <cellStyle name="强调文字颜色 2 3 2 3 2" xfId="7331"/>
    <cellStyle name="强调文字颜色 2 3 2 4" xfId="7332"/>
    <cellStyle name="强调文字颜色 2 3 2 4 2" xfId="7333"/>
    <cellStyle name="强调文字颜色 2 3 2 5" xfId="7334"/>
    <cellStyle name="强调文字颜色 2 3 2 6" xfId="8798"/>
    <cellStyle name="强调文字颜色 2 3 3" xfId="7335"/>
    <cellStyle name="强调文字颜色 2 3 3 2" xfId="7336"/>
    <cellStyle name="强调文字颜色 2 3 3 2 2" xfId="7337"/>
    <cellStyle name="强调文字颜色 2 3 3 3" xfId="7338"/>
    <cellStyle name="强调文字颜色 2 3 4" xfId="7339"/>
    <cellStyle name="强调文字颜色 2 3 4 2" xfId="7340"/>
    <cellStyle name="强调文字颜色 2 3 5" xfId="7341"/>
    <cellStyle name="强调文字颜色 2 3 5 2" xfId="7342"/>
    <cellStyle name="强调文字颜色 2 3 6" xfId="7343"/>
    <cellStyle name="强调文字颜色 2 3 7" xfId="8797"/>
    <cellStyle name="强调文字颜色 2 4" xfId="7344"/>
    <cellStyle name="强调文字颜色 2 4 2" xfId="7345"/>
    <cellStyle name="强调文字颜色 2 4 2 2" xfId="7346"/>
    <cellStyle name="强调文字颜色 2 4 2 2 2" xfId="7347"/>
    <cellStyle name="强调文字颜色 2 4 2 2 2 2" xfId="7348"/>
    <cellStyle name="强调文字颜色 2 4 2 2 3" xfId="7349"/>
    <cellStyle name="强调文字颜色 2 4 2 3" xfId="7350"/>
    <cellStyle name="强调文字颜色 2 4 2 3 2" xfId="7351"/>
    <cellStyle name="强调文字颜色 2 4 2 4" xfId="7352"/>
    <cellStyle name="强调文字颜色 2 4 2 4 2" xfId="7353"/>
    <cellStyle name="强调文字颜色 2 4 2 5" xfId="7354"/>
    <cellStyle name="强调文字颜色 2 4 2 6" xfId="8800"/>
    <cellStyle name="强调文字颜色 2 4 3" xfId="7355"/>
    <cellStyle name="强调文字颜色 2 4 3 2" xfId="7356"/>
    <cellStyle name="强调文字颜色 2 4 3 2 2" xfId="7357"/>
    <cellStyle name="强调文字颜色 2 4 3 3" xfId="7358"/>
    <cellStyle name="强调文字颜色 2 4 4" xfId="7359"/>
    <cellStyle name="强调文字颜色 2 4 4 2" xfId="7360"/>
    <cellStyle name="强调文字颜色 2 4 5" xfId="7361"/>
    <cellStyle name="强调文字颜色 2 4 5 2" xfId="7362"/>
    <cellStyle name="强调文字颜色 2 4 6" xfId="7363"/>
    <cellStyle name="强调文字颜色 2 4 7" xfId="8799"/>
    <cellStyle name="强调文字颜色 2 5" xfId="7364"/>
    <cellStyle name="强调文字颜色 2 5 2" xfId="7365"/>
    <cellStyle name="强调文字颜色 2 5 2 2" xfId="7366"/>
    <cellStyle name="强调文字颜色 2 5 2 2 2" xfId="7367"/>
    <cellStyle name="强调文字颜色 2 5 2 3" xfId="7368"/>
    <cellStyle name="强调文字颜色 2 5 3" xfId="7369"/>
    <cellStyle name="强调文字颜色 2 5 3 2" xfId="7370"/>
    <cellStyle name="强调文字颜色 2 5 4" xfId="7371"/>
    <cellStyle name="强调文字颜色 2 5 4 2" xfId="7372"/>
    <cellStyle name="强调文字颜色 2 5 5" xfId="7373"/>
    <cellStyle name="强调文字颜色 2 6" xfId="7374"/>
    <cellStyle name="强调文字颜色 2 6 2" xfId="7375"/>
    <cellStyle name="强调文字颜色 2 6 2 2" xfId="7376"/>
    <cellStyle name="强调文字颜色 2 6 2 2 2" xfId="7377"/>
    <cellStyle name="强调文字颜色 2 6 2 3" xfId="7378"/>
    <cellStyle name="强调文字颜色 2 6 3" xfId="7379"/>
    <cellStyle name="强调文字颜色 2 6 3 2" xfId="7380"/>
    <cellStyle name="强调文字颜色 2 6 4" xfId="7381"/>
    <cellStyle name="强调文字颜色 2 6 4 2" xfId="7382"/>
    <cellStyle name="强调文字颜色 2 6 5" xfId="7383"/>
    <cellStyle name="强调文字颜色 2 7" xfId="7384"/>
    <cellStyle name="强调文字颜色 2 7 2" xfId="7385"/>
    <cellStyle name="强调文字颜色 2 7 2 2" xfId="7386"/>
    <cellStyle name="强调文字颜色 2 7 2 2 2" xfId="7387"/>
    <cellStyle name="强调文字颜色 2 7 2 3" xfId="7388"/>
    <cellStyle name="强调文字颜色 2 7 3" xfId="7389"/>
    <cellStyle name="强调文字颜色 2 7 3 2" xfId="7390"/>
    <cellStyle name="强调文字颜色 2 7 4" xfId="7391"/>
    <cellStyle name="强调文字颜色 2 7 4 2" xfId="7392"/>
    <cellStyle name="强调文字颜色 2 7 5" xfId="7393"/>
    <cellStyle name="强调文字颜色 3 2" xfId="7394"/>
    <cellStyle name="强调文字颜色 3 2 2" xfId="7395"/>
    <cellStyle name="强调文字颜色 3 2 2 2" xfId="7396"/>
    <cellStyle name="强调文字颜色 3 2 2 2 2" xfId="7397"/>
    <cellStyle name="强调文字颜色 3 2 2 2 2 2" xfId="7398"/>
    <cellStyle name="强调文字颜色 3 2 2 2 3" xfId="7399"/>
    <cellStyle name="强调文字颜色 3 2 2 3" xfId="7400"/>
    <cellStyle name="强调文字颜色 3 2 2 3 2" xfId="7401"/>
    <cellStyle name="强调文字颜色 3 2 2 4" xfId="7402"/>
    <cellStyle name="强调文字颜色 3 2 2 4 2" xfId="7403"/>
    <cellStyle name="强调文字颜色 3 2 2 5" xfId="7404"/>
    <cellStyle name="强调文字颜色 3 2 2 6" xfId="8802"/>
    <cellStyle name="强调文字颜色 3 2 3" xfId="7405"/>
    <cellStyle name="强调文字颜色 3 2 3 2" xfId="7406"/>
    <cellStyle name="强调文字颜色 3 2 3 2 2" xfId="7407"/>
    <cellStyle name="强调文字颜色 3 2 3 3" xfId="7408"/>
    <cellStyle name="强调文字颜色 3 2 4" xfId="7409"/>
    <cellStyle name="强调文字颜色 3 2 4 2" xfId="7410"/>
    <cellStyle name="强调文字颜色 3 2 5" xfId="7411"/>
    <cellStyle name="强调文字颜色 3 2 5 2" xfId="7412"/>
    <cellStyle name="强调文字颜色 3 2 6" xfId="7413"/>
    <cellStyle name="强调文字颜色 3 2 7" xfId="8596"/>
    <cellStyle name="强调文字颜色 3 2 8" xfId="8801"/>
    <cellStyle name="强调文字颜色 3 3" xfId="7414"/>
    <cellStyle name="强调文字颜色 3 3 2" xfId="7415"/>
    <cellStyle name="强调文字颜色 3 3 2 2" xfId="7416"/>
    <cellStyle name="强调文字颜色 3 3 2 2 2" xfId="7417"/>
    <cellStyle name="强调文字颜色 3 3 2 2 2 2" xfId="7418"/>
    <cellStyle name="强调文字颜色 3 3 2 2 3" xfId="7419"/>
    <cellStyle name="强调文字颜色 3 3 2 3" xfId="7420"/>
    <cellStyle name="强调文字颜色 3 3 2 3 2" xfId="7421"/>
    <cellStyle name="强调文字颜色 3 3 2 4" xfId="7422"/>
    <cellStyle name="强调文字颜色 3 3 2 4 2" xfId="7423"/>
    <cellStyle name="强调文字颜色 3 3 2 5" xfId="7424"/>
    <cellStyle name="强调文字颜色 3 3 2 6" xfId="8804"/>
    <cellStyle name="强调文字颜色 3 3 3" xfId="7425"/>
    <cellStyle name="强调文字颜色 3 3 3 2" xfId="7426"/>
    <cellStyle name="强调文字颜色 3 3 3 2 2" xfId="7427"/>
    <cellStyle name="强调文字颜色 3 3 3 3" xfId="7428"/>
    <cellStyle name="强调文字颜色 3 3 4" xfId="7429"/>
    <cellStyle name="强调文字颜色 3 3 4 2" xfId="7430"/>
    <cellStyle name="强调文字颜色 3 3 5" xfId="7431"/>
    <cellStyle name="强调文字颜色 3 3 5 2" xfId="7432"/>
    <cellStyle name="强调文字颜色 3 3 6" xfId="7433"/>
    <cellStyle name="强调文字颜色 3 3 7" xfId="8803"/>
    <cellStyle name="强调文字颜色 3 4" xfId="7434"/>
    <cellStyle name="强调文字颜色 3 4 2" xfId="7435"/>
    <cellStyle name="强调文字颜色 3 4 2 2" xfId="7436"/>
    <cellStyle name="强调文字颜色 3 4 2 2 2" xfId="7437"/>
    <cellStyle name="强调文字颜色 3 4 2 2 2 2" xfId="7438"/>
    <cellStyle name="强调文字颜色 3 4 2 2 3" xfId="7439"/>
    <cellStyle name="强调文字颜色 3 4 2 3" xfId="7440"/>
    <cellStyle name="强调文字颜色 3 4 2 3 2" xfId="7441"/>
    <cellStyle name="强调文字颜色 3 4 2 4" xfId="7442"/>
    <cellStyle name="强调文字颜色 3 4 2 4 2" xfId="7443"/>
    <cellStyle name="强调文字颜色 3 4 2 5" xfId="7444"/>
    <cellStyle name="强调文字颜色 3 4 2 6" xfId="8806"/>
    <cellStyle name="强调文字颜色 3 4 3" xfId="7445"/>
    <cellStyle name="强调文字颜色 3 4 3 2" xfId="7446"/>
    <cellStyle name="强调文字颜色 3 4 3 2 2" xfId="7447"/>
    <cellStyle name="强调文字颜色 3 4 3 3" xfId="7448"/>
    <cellStyle name="强调文字颜色 3 4 4" xfId="7449"/>
    <cellStyle name="强调文字颜色 3 4 4 2" xfId="7450"/>
    <cellStyle name="强调文字颜色 3 4 5" xfId="7451"/>
    <cellStyle name="强调文字颜色 3 4 5 2" xfId="7452"/>
    <cellStyle name="强调文字颜色 3 4 6" xfId="7453"/>
    <cellStyle name="强调文字颜色 3 4 7" xfId="8805"/>
    <cellStyle name="强调文字颜色 3 5" xfId="7454"/>
    <cellStyle name="强调文字颜色 3 5 2" xfId="7455"/>
    <cellStyle name="强调文字颜色 3 5 2 2" xfId="7456"/>
    <cellStyle name="强调文字颜色 3 5 2 2 2" xfId="7457"/>
    <cellStyle name="强调文字颜色 3 5 2 3" xfId="7458"/>
    <cellStyle name="强调文字颜色 3 5 3" xfId="7459"/>
    <cellStyle name="强调文字颜色 3 5 3 2" xfId="7460"/>
    <cellStyle name="强调文字颜色 3 5 4" xfId="7461"/>
    <cellStyle name="强调文字颜色 3 5 4 2" xfId="7462"/>
    <cellStyle name="强调文字颜色 3 5 5" xfId="7463"/>
    <cellStyle name="强调文字颜色 3 6" xfId="7464"/>
    <cellStyle name="强调文字颜色 3 6 2" xfId="7465"/>
    <cellStyle name="强调文字颜色 3 6 2 2" xfId="7466"/>
    <cellStyle name="强调文字颜色 3 6 2 2 2" xfId="7467"/>
    <cellStyle name="强调文字颜色 3 6 2 3" xfId="7468"/>
    <cellStyle name="强调文字颜色 3 6 3" xfId="7469"/>
    <cellStyle name="强调文字颜色 3 6 3 2" xfId="7470"/>
    <cellStyle name="强调文字颜色 3 6 4" xfId="7471"/>
    <cellStyle name="强调文字颜色 3 6 4 2" xfId="7472"/>
    <cellStyle name="强调文字颜色 3 6 5" xfId="7473"/>
    <cellStyle name="强调文字颜色 3 7" xfId="7474"/>
    <cellStyle name="强调文字颜色 3 7 2" xfId="7475"/>
    <cellStyle name="强调文字颜色 3 7 2 2" xfId="7476"/>
    <cellStyle name="强调文字颜色 3 7 2 2 2" xfId="7477"/>
    <cellStyle name="强调文字颜色 3 7 2 3" xfId="7478"/>
    <cellStyle name="强调文字颜色 3 7 3" xfId="7479"/>
    <cellStyle name="强调文字颜色 3 7 3 2" xfId="7480"/>
    <cellStyle name="强调文字颜色 3 7 4" xfId="7481"/>
    <cellStyle name="强调文字颜色 3 7 4 2" xfId="7482"/>
    <cellStyle name="强调文字颜色 3 7 5" xfId="7483"/>
    <cellStyle name="强调文字颜色 4 2" xfId="7484"/>
    <cellStyle name="强调文字颜色 4 2 2" xfId="7485"/>
    <cellStyle name="强调文字颜色 4 2 2 2" xfId="7486"/>
    <cellStyle name="强调文字颜色 4 2 2 2 2" xfId="7487"/>
    <cellStyle name="强调文字颜色 4 2 2 2 2 2" xfId="7488"/>
    <cellStyle name="强调文字颜色 4 2 2 2 3" xfId="7489"/>
    <cellStyle name="强调文字颜色 4 2 2 3" xfId="7490"/>
    <cellStyle name="强调文字颜色 4 2 2 3 2" xfId="7491"/>
    <cellStyle name="强调文字颜色 4 2 2 4" xfId="7492"/>
    <cellStyle name="强调文字颜色 4 2 2 4 2" xfId="7493"/>
    <cellStyle name="强调文字颜色 4 2 2 5" xfId="7494"/>
    <cellStyle name="强调文字颜色 4 2 2 6" xfId="8808"/>
    <cellStyle name="强调文字颜色 4 2 3" xfId="7495"/>
    <cellStyle name="强调文字颜色 4 2 3 2" xfId="7496"/>
    <cellStyle name="强调文字颜色 4 2 3 2 2" xfId="7497"/>
    <cellStyle name="强调文字颜色 4 2 3 3" xfId="7498"/>
    <cellStyle name="强调文字颜色 4 2 4" xfId="7499"/>
    <cellStyle name="强调文字颜色 4 2 4 2" xfId="7500"/>
    <cellStyle name="强调文字颜色 4 2 5" xfId="7501"/>
    <cellStyle name="强调文字颜色 4 2 5 2" xfId="7502"/>
    <cellStyle name="强调文字颜色 4 2 6" xfId="7503"/>
    <cellStyle name="强调文字颜色 4 2 7" xfId="8597"/>
    <cellStyle name="强调文字颜色 4 2 8" xfId="8807"/>
    <cellStyle name="强调文字颜色 4 3" xfId="7504"/>
    <cellStyle name="强调文字颜色 4 3 2" xfId="7505"/>
    <cellStyle name="强调文字颜色 4 3 2 2" xfId="7506"/>
    <cellStyle name="强调文字颜色 4 3 2 2 2" xfId="7507"/>
    <cellStyle name="强调文字颜色 4 3 2 2 2 2" xfId="7508"/>
    <cellStyle name="强调文字颜色 4 3 2 2 3" xfId="7509"/>
    <cellStyle name="强调文字颜色 4 3 2 3" xfId="7510"/>
    <cellStyle name="强调文字颜色 4 3 2 3 2" xfId="7511"/>
    <cellStyle name="强调文字颜色 4 3 2 4" xfId="7512"/>
    <cellStyle name="强调文字颜色 4 3 2 4 2" xfId="7513"/>
    <cellStyle name="强调文字颜色 4 3 2 5" xfId="7514"/>
    <cellStyle name="强调文字颜色 4 3 2 6" xfId="8810"/>
    <cellStyle name="强调文字颜色 4 3 3" xfId="7515"/>
    <cellStyle name="强调文字颜色 4 3 3 2" xfId="7516"/>
    <cellStyle name="强调文字颜色 4 3 3 2 2" xfId="7517"/>
    <cellStyle name="强调文字颜色 4 3 3 3" xfId="7518"/>
    <cellStyle name="强调文字颜色 4 3 4" xfId="7519"/>
    <cellStyle name="强调文字颜色 4 3 4 2" xfId="7520"/>
    <cellStyle name="强调文字颜色 4 3 5" xfId="7521"/>
    <cellStyle name="强调文字颜色 4 3 5 2" xfId="7522"/>
    <cellStyle name="强调文字颜色 4 3 6" xfId="7523"/>
    <cellStyle name="强调文字颜色 4 3 7" xfId="8809"/>
    <cellStyle name="强调文字颜色 4 4" xfId="7524"/>
    <cellStyle name="强调文字颜色 4 4 2" xfId="7525"/>
    <cellStyle name="强调文字颜色 4 4 2 2" xfId="7526"/>
    <cellStyle name="强调文字颜色 4 4 2 2 2" xfId="7527"/>
    <cellStyle name="强调文字颜色 4 4 2 2 2 2" xfId="7528"/>
    <cellStyle name="强调文字颜色 4 4 2 2 3" xfId="7529"/>
    <cellStyle name="强调文字颜色 4 4 2 3" xfId="7530"/>
    <cellStyle name="强调文字颜色 4 4 2 3 2" xfId="7531"/>
    <cellStyle name="强调文字颜色 4 4 2 4" xfId="7532"/>
    <cellStyle name="强调文字颜色 4 4 2 4 2" xfId="7533"/>
    <cellStyle name="强调文字颜色 4 4 2 5" xfId="7534"/>
    <cellStyle name="强调文字颜色 4 4 2 6" xfId="8812"/>
    <cellStyle name="强调文字颜色 4 4 3" xfId="7535"/>
    <cellStyle name="强调文字颜色 4 4 3 2" xfId="7536"/>
    <cellStyle name="强调文字颜色 4 4 3 2 2" xfId="7537"/>
    <cellStyle name="强调文字颜色 4 4 3 3" xfId="7538"/>
    <cellStyle name="强调文字颜色 4 4 4" xfId="7539"/>
    <cellStyle name="强调文字颜色 4 4 4 2" xfId="7540"/>
    <cellStyle name="强调文字颜色 4 4 5" xfId="7541"/>
    <cellStyle name="强调文字颜色 4 4 5 2" xfId="7542"/>
    <cellStyle name="强调文字颜色 4 4 6" xfId="7543"/>
    <cellStyle name="强调文字颜色 4 4 7" xfId="8811"/>
    <cellStyle name="强调文字颜色 4 5" xfId="7544"/>
    <cellStyle name="强调文字颜色 4 5 2" xfId="7545"/>
    <cellStyle name="强调文字颜色 4 5 2 2" xfId="7546"/>
    <cellStyle name="强调文字颜色 4 5 2 2 2" xfId="7547"/>
    <cellStyle name="强调文字颜色 4 5 2 3" xfId="7548"/>
    <cellStyle name="强调文字颜色 4 5 3" xfId="7549"/>
    <cellStyle name="强调文字颜色 4 5 3 2" xfId="7550"/>
    <cellStyle name="强调文字颜色 4 5 4" xfId="7551"/>
    <cellStyle name="强调文字颜色 4 5 4 2" xfId="7552"/>
    <cellStyle name="强调文字颜色 4 5 5" xfId="7553"/>
    <cellStyle name="强调文字颜色 4 6" xfId="7554"/>
    <cellStyle name="强调文字颜色 4 6 2" xfId="7555"/>
    <cellStyle name="强调文字颜色 4 6 2 2" xfId="7556"/>
    <cellStyle name="强调文字颜色 4 6 2 2 2" xfId="7557"/>
    <cellStyle name="强调文字颜色 4 6 2 3" xfId="7558"/>
    <cellStyle name="强调文字颜色 4 6 3" xfId="7559"/>
    <cellStyle name="强调文字颜色 4 6 3 2" xfId="7560"/>
    <cellStyle name="强调文字颜色 4 6 4" xfId="7561"/>
    <cellStyle name="强调文字颜色 4 6 4 2" xfId="7562"/>
    <cellStyle name="强调文字颜色 4 6 5" xfId="7563"/>
    <cellStyle name="强调文字颜色 4 7" xfId="7564"/>
    <cellStyle name="强调文字颜色 4 7 2" xfId="7565"/>
    <cellStyle name="强调文字颜色 4 7 2 2" xfId="7566"/>
    <cellStyle name="强调文字颜色 4 7 2 2 2" xfId="7567"/>
    <cellStyle name="强调文字颜色 4 7 2 3" xfId="7568"/>
    <cellStyle name="强调文字颜色 4 7 3" xfId="7569"/>
    <cellStyle name="强调文字颜色 4 7 3 2" xfId="7570"/>
    <cellStyle name="强调文字颜色 4 7 4" xfId="7571"/>
    <cellStyle name="强调文字颜色 4 7 4 2" xfId="7572"/>
    <cellStyle name="强调文字颜色 4 7 5" xfId="7573"/>
    <cellStyle name="强调文字颜色 5 2" xfId="7574"/>
    <cellStyle name="强调文字颜色 5 2 2" xfId="7575"/>
    <cellStyle name="强调文字颜色 5 2 2 2" xfId="7576"/>
    <cellStyle name="强调文字颜色 5 2 2 2 2" xfId="7577"/>
    <cellStyle name="强调文字颜色 5 2 2 2 2 2" xfId="7578"/>
    <cellStyle name="强调文字颜色 5 2 2 2 3" xfId="7579"/>
    <cellStyle name="强调文字颜色 5 2 2 3" xfId="7580"/>
    <cellStyle name="强调文字颜色 5 2 2 3 2" xfId="7581"/>
    <cellStyle name="强调文字颜色 5 2 2 4" xfId="7582"/>
    <cellStyle name="强调文字颜色 5 2 2 4 2" xfId="7583"/>
    <cellStyle name="强调文字颜色 5 2 2 5" xfId="7584"/>
    <cellStyle name="强调文字颜色 5 2 2 6" xfId="8814"/>
    <cellStyle name="强调文字颜色 5 2 3" xfId="7585"/>
    <cellStyle name="强调文字颜色 5 2 3 2" xfId="7586"/>
    <cellStyle name="强调文字颜色 5 2 3 2 2" xfId="7587"/>
    <cellStyle name="强调文字颜色 5 2 3 3" xfId="7588"/>
    <cellStyle name="强调文字颜色 5 2 4" xfId="7589"/>
    <cellStyle name="强调文字颜色 5 2 4 2" xfId="7590"/>
    <cellStyle name="强调文字颜色 5 2 5" xfId="7591"/>
    <cellStyle name="强调文字颜色 5 2 5 2" xfId="7592"/>
    <cellStyle name="强调文字颜色 5 2 6" xfId="7593"/>
    <cellStyle name="强调文字颜色 5 2 7" xfId="8598"/>
    <cellStyle name="强调文字颜色 5 2 8" xfId="8813"/>
    <cellStyle name="强调文字颜色 5 3" xfId="7594"/>
    <cellStyle name="强调文字颜色 5 3 2" xfId="7595"/>
    <cellStyle name="强调文字颜色 5 3 2 2" xfId="7596"/>
    <cellStyle name="强调文字颜色 5 3 2 2 2" xfId="7597"/>
    <cellStyle name="强调文字颜色 5 3 2 2 2 2" xfId="7598"/>
    <cellStyle name="强调文字颜色 5 3 2 2 3" xfId="7599"/>
    <cellStyle name="强调文字颜色 5 3 2 3" xfId="7600"/>
    <cellStyle name="强调文字颜色 5 3 2 3 2" xfId="7601"/>
    <cellStyle name="强调文字颜色 5 3 2 4" xfId="7602"/>
    <cellStyle name="强调文字颜色 5 3 2 4 2" xfId="7603"/>
    <cellStyle name="强调文字颜色 5 3 2 5" xfId="7604"/>
    <cellStyle name="强调文字颜色 5 3 2 6" xfId="8816"/>
    <cellStyle name="强调文字颜色 5 3 3" xfId="7605"/>
    <cellStyle name="强调文字颜色 5 3 3 2" xfId="7606"/>
    <cellStyle name="强调文字颜色 5 3 3 2 2" xfId="7607"/>
    <cellStyle name="强调文字颜色 5 3 3 3" xfId="7608"/>
    <cellStyle name="强调文字颜色 5 3 4" xfId="7609"/>
    <cellStyle name="强调文字颜色 5 3 4 2" xfId="7610"/>
    <cellStyle name="强调文字颜色 5 3 5" xfId="7611"/>
    <cellStyle name="强调文字颜色 5 3 5 2" xfId="7612"/>
    <cellStyle name="强调文字颜色 5 3 6" xfId="7613"/>
    <cellStyle name="强调文字颜色 5 3 7" xfId="8815"/>
    <cellStyle name="强调文字颜色 5 4" xfId="7614"/>
    <cellStyle name="强调文字颜色 5 4 2" xfId="7615"/>
    <cellStyle name="强调文字颜色 5 4 2 2" xfId="7616"/>
    <cellStyle name="强调文字颜色 5 4 2 2 2" xfId="7617"/>
    <cellStyle name="强调文字颜色 5 4 2 2 2 2" xfId="7618"/>
    <cellStyle name="强调文字颜色 5 4 2 2 3" xfId="7619"/>
    <cellStyle name="强调文字颜色 5 4 2 3" xfId="7620"/>
    <cellStyle name="强调文字颜色 5 4 2 3 2" xfId="7621"/>
    <cellStyle name="强调文字颜色 5 4 2 4" xfId="7622"/>
    <cellStyle name="强调文字颜色 5 4 2 4 2" xfId="7623"/>
    <cellStyle name="强调文字颜色 5 4 2 5" xfId="7624"/>
    <cellStyle name="强调文字颜色 5 4 2 6" xfId="8818"/>
    <cellStyle name="强调文字颜色 5 4 3" xfId="7625"/>
    <cellStyle name="强调文字颜色 5 4 3 2" xfId="7626"/>
    <cellStyle name="强调文字颜色 5 4 3 2 2" xfId="7627"/>
    <cellStyle name="强调文字颜色 5 4 3 3" xfId="7628"/>
    <cellStyle name="强调文字颜色 5 4 4" xfId="7629"/>
    <cellStyle name="强调文字颜色 5 4 4 2" xfId="7630"/>
    <cellStyle name="强调文字颜色 5 4 5" xfId="7631"/>
    <cellStyle name="强调文字颜色 5 4 5 2" xfId="7632"/>
    <cellStyle name="强调文字颜色 5 4 6" xfId="7633"/>
    <cellStyle name="强调文字颜色 5 4 7" xfId="8817"/>
    <cellStyle name="强调文字颜色 5 5" xfId="7634"/>
    <cellStyle name="强调文字颜色 5 5 2" xfId="7635"/>
    <cellStyle name="强调文字颜色 5 5 2 2" xfId="7636"/>
    <cellStyle name="强调文字颜色 5 5 2 2 2" xfId="7637"/>
    <cellStyle name="强调文字颜色 5 5 2 3" xfId="7638"/>
    <cellStyle name="强调文字颜色 5 5 3" xfId="7639"/>
    <cellStyle name="强调文字颜色 5 5 3 2" xfId="7640"/>
    <cellStyle name="强调文字颜色 5 5 4" xfId="7641"/>
    <cellStyle name="强调文字颜色 5 5 4 2" xfId="7642"/>
    <cellStyle name="强调文字颜色 5 5 5" xfId="7643"/>
    <cellStyle name="强调文字颜色 5 6" xfId="7644"/>
    <cellStyle name="强调文字颜色 5 6 2" xfId="7645"/>
    <cellStyle name="强调文字颜色 5 6 2 2" xfId="7646"/>
    <cellStyle name="强调文字颜色 5 6 2 2 2" xfId="7647"/>
    <cellStyle name="强调文字颜色 5 6 2 3" xfId="7648"/>
    <cellStyle name="强调文字颜色 5 6 3" xfId="7649"/>
    <cellStyle name="强调文字颜色 5 6 3 2" xfId="7650"/>
    <cellStyle name="强调文字颜色 5 6 4" xfId="7651"/>
    <cellStyle name="强调文字颜色 5 6 4 2" xfId="7652"/>
    <cellStyle name="强调文字颜色 5 6 5" xfId="7653"/>
    <cellStyle name="强调文字颜色 5 7" xfId="7654"/>
    <cellStyle name="强调文字颜色 5 7 2" xfId="7655"/>
    <cellStyle name="强调文字颜色 5 7 2 2" xfId="7656"/>
    <cellStyle name="强调文字颜色 5 7 2 2 2" xfId="7657"/>
    <cellStyle name="强调文字颜色 5 7 2 3" xfId="7658"/>
    <cellStyle name="强调文字颜色 5 7 3" xfId="7659"/>
    <cellStyle name="强调文字颜色 5 7 3 2" xfId="7660"/>
    <cellStyle name="强调文字颜色 5 7 4" xfId="7661"/>
    <cellStyle name="强调文字颜色 5 7 4 2" xfId="7662"/>
    <cellStyle name="强调文字颜色 5 7 5" xfId="7663"/>
    <cellStyle name="强调文字颜色 6 2" xfId="7664"/>
    <cellStyle name="强调文字颜色 6 2 2" xfId="7665"/>
    <cellStyle name="强调文字颜色 6 2 2 2" xfId="7666"/>
    <cellStyle name="强调文字颜色 6 2 2 2 2" xfId="7667"/>
    <cellStyle name="强调文字颜色 6 2 2 2 2 2" xfId="7668"/>
    <cellStyle name="强调文字颜色 6 2 2 2 3" xfId="7669"/>
    <cellStyle name="强调文字颜色 6 2 2 3" xfId="7670"/>
    <cellStyle name="强调文字颜色 6 2 2 3 2" xfId="7671"/>
    <cellStyle name="强调文字颜色 6 2 2 4" xfId="7672"/>
    <cellStyle name="强调文字颜色 6 2 2 4 2" xfId="7673"/>
    <cellStyle name="强调文字颜色 6 2 2 5" xfId="7674"/>
    <cellStyle name="强调文字颜色 6 2 2 6" xfId="8820"/>
    <cellStyle name="强调文字颜色 6 2 3" xfId="7675"/>
    <cellStyle name="强调文字颜色 6 2 3 2" xfId="7676"/>
    <cellStyle name="强调文字颜色 6 2 3 2 2" xfId="7677"/>
    <cellStyle name="强调文字颜色 6 2 3 3" xfId="7678"/>
    <cellStyle name="强调文字颜色 6 2 4" xfId="7679"/>
    <cellStyle name="强调文字颜色 6 2 4 2" xfId="7680"/>
    <cellStyle name="强调文字颜色 6 2 5" xfId="7681"/>
    <cellStyle name="强调文字颜色 6 2 5 2" xfId="7682"/>
    <cellStyle name="强调文字颜色 6 2 6" xfId="7683"/>
    <cellStyle name="强调文字颜色 6 2 7" xfId="8599"/>
    <cellStyle name="强调文字颜色 6 2 8" xfId="8819"/>
    <cellStyle name="强调文字颜色 6 3" xfId="7684"/>
    <cellStyle name="强调文字颜色 6 3 2" xfId="7685"/>
    <cellStyle name="强调文字颜色 6 3 2 2" xfId="7686"/>
    <cellStyle name="强调文字颜色 6 3 2 2 2" xfId="7687"/>
    <cellStyle name="强调文字颜色 6 3 2 2 2 2" xfId="7688"/>
    <cellStyle name="强调文字颜色 6 3 2 2 3" xfId="7689"/>
    <cellStyle name="强调文字颜色 6 3 2 3" xfId="7690"/>
    <cellStyle name="强调文字颜色 6 3 2 3 2" xfId="7691"/>
    <cellStyle name="强调文字颜色 6 3 2 4" xfId="7692"/>
    <cellStyle name="强调文字颜色 6 3 2 4 2" xfId="7693"/>
    <cellStyle name="强调文字颜色 6 3 2 5" xfId="7694"/>
    <cellStyle name="强调文字颜色 6 3 2 6" xfId="8822"/>
    <cellStyle name="强调文字颜色 6 3 3" xfId="7695"/>
    <cellStyle name="强调文字颜色 6 3 3 2" xfId="7696"/>
    <cellStyle name="强调文字颜色 6 3 3 2 2" xfId="7697"/>
    <cellStyle name="强调文字颜色 6 3 3 3" xfId="7698"/>
    <cellStyle name="强调文字颜色 6 3 4" xfId="7699"/>
    <cellStyle name="强调文字颜色 6 3 4 2" xfId="7700"/>
    <cellStyle name="强调文字颜色 6 3 5" xfId="7701"/>
    <cellStyle name="强调文字颜色 6 3 5 2" xfId="7702"/>
    <cellStyle name="强调文字颜色 6 3 6" xfId="7703"/>
    <cellStyle name="强调文字颜色 6 3 7" xfId="8821"/>
    <cellStyle name="强调文字颜色 6 4" xfId="7704"/>
    <cellStyle name="强调文字颜色 6 4 2" xfId="7705"/>
    <cellStyle name="强调文字颜色 6 4 2 2" xfId="7706"/>
    <cellStyle name="强调文字颜色 6 4 2 2 2" xfId="7707"/>
    <cellStyle name="强调文字颜色 6 4 2 2 2 2" xfId="7708"/>
    <cellStyle name="强调文字颜色 6 4 2 2 3" xfId="7709"/>
    <cellStyle name="强调文字颜色 6 4 2 3" xfId="7710"/>
    <cellStyle name="强调文字颜色 6 4 2 3 2" xfId="7711"/>
    <cellStyle name="强调文字颜色 6 4 2 4" xfId="7712"/>
    <cellStyle name="强调文字颜色 6 4 2 4 2" xfId="7713"/>
    <cellStyle name="强调文字颜色 6 4 2 5" xfId="7714"/>
    <cellStyle name="强调文字颜色 6 4 2 6" xfId="8824"/>
    <cellStyle name="强调文字颜色 6 4 3" xfId="7715"/>
    <cellStyle name="强调文字颜色 6 4 3 2" xfId="7716"/>
    <cellStyle name="强调文字颜色 6 4 3 2 2" xfId="7717"/>
    <cellStyle name="强调文字颜色 6 4 3 3" xfId="7718"/>
    <cellStyle name="强调文字颜色 6 4 4" xfId="7719"/>
    <cellStyle name="强调文字颜色 6 4 4 2" xfId="7720"/>
    <cellStyle name="强调文字颜色 6 4 5" xfId="7721"/>
    <cellStyle name="强调文字颜色 6 4 5 2" xfId="7722"/>
    <cellStyle name="强调文字颜色 6 4 6" xfId="7723"/>
    <cellStyle name="强调文字颜色 6 4 7" xfId="8823"/>
    <cellStyle name="强调文字颜色 6 5" xfId="7724"/>
    <cellStyle name="强调文字颜色 6 5 2" xfId="7725"/>
    <cellStyle name="强调文字颜色 6 5 2 2" xfId="7726"/>
    <cellStyle name="强调文字颜色 6 5 2 2 2" xfId="7727"/>
    <cellStyle name="强调文字颜色 6 5 2 3" xfId="7728"/>
    <cellStyle name="强调文字颜色 6 5 3" xfId="7729"/>
    <cellStyle name="强调文字颜色 6 5 3 2" xfId="7730"/>
    <cellStyle name="强调文字颜色 6 5 4" xfId="7731"/>
    <cellStyle name="强调文字颜色 6 5 4 2" xfId="7732"/>
    <cellStyle name="强调文字颜色 6 5 5" xfId="7733"/>
    <cellStyle name="强调文字颜色 6 6" xfId="7734"/>
    <cellStyle name="强调文字颜色 6 6 2" xfId="7735"/>
    <cellStyle name="强调文字颜色 6 6 2 2" xfId="7736"/>
    <cellStyle name="强调文字颜色 6 6 2 2 2" xfId="7737"/>
    <cellStyle name="强调文字颜色 6 6 2 3" xfId="7738"/>
    <cellStyle name="强调文字颜色 6 6 3" xfId="7739"/>
    <cellStyle name="强调文字颜色 6 6 3 2" xfId="7740"/>
    <cellStyle name="强调文字颜色 6 6 4" xfId="7741"/>
    <cellStyle name="强调文字颜色 6 6 4 2" xfId="7742"/>
    <cellStyle name="强调文字颜色 6 6 5" xfId="7743"/>
    <cellStyle name="强调文字颜色 6 7" xfId="7744"/>
    <cellStyle name="强调文字颜色 6 7 2" xfId="7745"/>
    <cellStyle name="强调文字颜色 6 7 2 2" xfId="7746"/>
    <cellStyle name="强调文字颜色 6 7 2 2 2" xfId="7747"/>
    <cellStyle name="强调文字颜色 6 7 2 3" xfId="7748"/>
    <cellStyle name="强调文字颜色 6 7 3" xfId="7749"/>
    <cellStyle name="强调文字颜色 6 7 3 2" xfId="7750"/>
    <cellStyle name="强调文字颜色 6 7 4" xfId="7751"/>
    <cellStyle name="强调文字颜色 6 7 4 2" xfId="7752"/>
    <cellStyle name="强调文字颜色 6 7 5" xfId="7753"/>
    <cellStyle name="适中 2" xfId="7754"/>
    <cellStyle name="适中 2 10" xfId="8974"/>
    <cellStyle name="适中 2 2" xfId="7755"/>
    <cellStyle name="适中 2 2 2" xfId="7756"/>
    <cellStyle name="适中 2 2 2 2" xfId="7757"/>
    <cellStyle name="适中 2 2 2 2 2" xfId="7758"/>
    <cellStyle name="适中 2 2 2 3" xfId="7759"/>
    <cellStyle name="适中 2 2 3" xfId="7760"/>
    <cellStyle name="适中 2 2 3 2" xfId="7761"/>
    <cellStyle name="适中 2 2 4" xfId="7762"/>
    <cellStyle name="适中 2 2 4 2" xfId="7763"/>
    <cellStyle name="适中 2 2 5" xfId="7764"/>
    <cellStyle name="适中 2 2 6" xfId="8826"/>
    <cellStyle name="适中 2 3" xfId="7765"/>
    <cellStyle name="适中 2 3 2" xfId="7766"/>
    <cellStyle name="适中 2 3 2 2" xfId="7767"/>
    <cellStyle name="适中 2 3 3" xfId="7768"/>
    <cellStyle name="适中 2 4" xfId="7769"/>
    <cellStyle name="适中 2 4 2" xfId="7770"/>
    <cellStyle name="适中 2 5" xfId="7771"/>
    <cellStyle name="适中 2 5 2" xfId="7772"/>
    <cellStyle name="适中 2 6" xfId="7773"/>
    <cellStyle name="适中 2 7" xfId="8600"/>
    <cellStyle name="适中 2 8" xfId="8825"/>
    <cellStyle name="适中 2 9" xfId="8899"/>
    <cellStyle name="适中 3" xfId="7774"/>
    <cellStyle name="适中 3 2" xfId="7775"/>
    <cellStyle name="适中 3 2 2" xfId="7776"/>
    <cellStyle name="适中 3 2 2 2" xfId="7777"/>
    <cellStyle name="适中 3 2 2 2 2" xfId="7778"/>
    <cellStyle name="适中 3 2 2 3" xfId="7779"/>
    <cellStyle name="适中 3 2 3" xfId="7780"/>
    <cellStyle name="适中 3 2 3 2" xfId="7781"/>
    <cellStyle name="适中 3 2 4" xfId="7782"/>
    <cellStyle name="适中 3 2 4 2" xfId="7783"/>
    <cellStyle name="适中 3 2 5" xfId="7784"/>
    <cellStyle name="适中 3 2 6" xfId="8828"/>
    <cellStyle name="适中 3 3" xfId="7785"/>
    <cellStyle name="适中 3 3 2" xfId="7786"/>
    <cellStyle name="适中 3 3 2 2" xfId="7787"/>
    <cellStyle name="适中 3 3 3" xfId="7788"/>
    <cellStyle name="适中 3 4" xfId="7789"/>
    <cellStyle name="适中 3 4 2" xfId="7790"/>
    <cellStyle name="适中 3 5" xfId="7791"/>
    <cellStyle name="适中 3 5 2" xfId="7792"/>
    <cellStyle name="适中 3 6" xfId="7793"/>
    <cellStyle name="适中 3 7" xfId="8827"/>
    <cellStyle name="适中 4" xfId="7794"/>
    <cellStyle name="适中 4 2" xfId="7795"/>
    <cellStyle name="适中 4 2 2" xfId="7796"/>
    <cellStyle name="适中 4 2 2 2" xfId="7797"/>
    <cellStyle name="适中 4 2 2 2 2" xfId="7798"/>
    <cellStyle name="适中 4 2 2 3" xfId="7799"/>
    <cellStyle name="适中 4 2 3" xfId="7800"/>
    <cellStyle name="适中 4 2 3 2" xfId="7801"/>
    <cellStyle name="适中 4 2 4" xfId="7802"/>
    <cellStyle name="适中 4 2 4 2" xfId="7803"/>
    <cellStyle name="适中 4 2 5" xfId="7804"/>
    <cellStyle name="适中 4 2 6" xfId="8830"/>
    <cellStyle name="适中 4 3" xfId="7805"/>
    <cellStyle name="适中 4 3 2" xfId="7806"/>
    <cellStyle name="适中 4 3 2 2" xfId="7807"/>
    <cellStyle name="适中 4 3 3" xfId="7808"/>
    <cellStyle name="适中 4 4" xfId="7809"/>
    <cellStyle name="适中 4 4 2" xfId="7810"/>
    <cellStyle name="适中 4 5" xfId="7811"/>
    <cellStyle name="适中 4 5 2" xfId="7812"/>
    <cellStyle name="适中 4 6" xfId="7813"/>
    <cellStyle name="适中 4 7" xfId="8829"/>
    <cellStyle name="适中 5" xfId="7814"/>
    <cellStyle name="适中 5 2" xfId="7815"/>
    <cellStyle name="适中 5 2 2" xfId="7816"/>
    <cellStyle name="适中 5 2 2 2" xfId="7817"/>
    <cellStyle name="适中 5 2 3" xfId="7818"/>
    <cellStyle name="适中 5 3" xfId="7819"/>
    <cellStyle name="适中 5 3 2" xfId="7820"/>
    <cellStyle name="适中 5 4" xfId="7821"/>
    <cellStyle name="适中 5 4 2" xfId="7822"/>
    <cellStyle name="适中 5 5" xfId="7823"/>
    <cellStyle name="适中 6" xfId="7824"/>
    <cellStyle name="适中 6 2" xfId="7825"/>
    <cellStyle name="适中 6 2 2" xfId="7826"/>
    <cellStyle name="适中 6 2 2 2" xfId="7827"/>
    <cellStyle name="适中 6 2 3" xfId="7828"/>
    <cellStyle name="适中 6 3" xfId="7829"/>
    <cellStyle name="适中 6 3 2" xfId="7830"/>
    <cellStyle name="适中 6 4" xfId="7831"/>
    <cellStyle name="适中 6 4 2" xfId="7832"/>
    <cellStyle name="适中 6 5" xfId="7833"/>
    <cellStyle name="适中 7" xfId="7834"/>
    <cellStyle name="适中 7 2" xfId="7835"/>
    <cellStyle name="适中 7 2 2" xfId="7836"/>
    <cellStyle name="适中 7 2 2 2" xfId="7837"/>
    <cellStyle name="适中 7 2 3" xfId="7838"/>
    <cellStyle name="适中 7 3" xfId="7839"/>
    <cellStyle name="适中 7 3 2" xfId="7840"/>
    <cellStyle name="适中 7 4" xfId="7841"/>
    <cellStyle name="适中 7 4 2" xfId="7842"/>
    <cellStyle name="适中 7 5" xfId="7843"/>
    <cellStyle name="输出 2" xfId="7844"/>
    <cellStyle name="输出 2 10" xfId="8919"/>
    <cellStyle name="输出 2 11" xfId="8933"/>
    <cellStyle name="输出 2 12" xfId="8975"/>
    <cellStyle name="输出 2 2" xfId="7845"/>
    <cellStyle name="输出 2 2 2" xfId="7846"/>
    <cellStyle name="输出 2 2 2 2" xfId="7847"/>
    <cellStyle name="输出 2 2 2 2 2" xfId="7848"/>
    <cellStyle name="输出 2 2 2 3" xfId="7849"/>
    <cellStyle name="输出 2 2 3" xfId="7850"/>
    <cellStyle name="输出 2 2 3 2" xfId="7851"/>
    <cellStyle name="输出 2 2 4" xfId="7852"/>
    <cellStyle name="输出 2 2 4 2" xfId="7853"/>
    <cellStyle name="输出 2 2 5" xfId="7854"/>
    <cellStyle name="输出 2 2 6" xfId="8832"/>
    <cellStyle name="输出 2 2 7" xfId="8927"/>
    <cellStyle name="输出 2 2 8" xfId="8938"/>
    <cellStyle name="输出 2 3" xfId="7855"/>
    <cellStyle name="输出 2 3 2" xfId="7856"/>
    <cellStyle name="输出 2 3 2 2" xfId="7857"/>
    <cellStyle name="输出 2 3 3" xfId="7858"/>
    <cellStyle name="输出 2 4" xfId="7859"/>
    <cellStyle name="输出 2 4 2" xfId="7860"/>
    <cellStyle name="输出 2 5" xfId="7861"/>
    <cellStyle name="输出 2 5 2" xfId="7862"/>
    <cellStyle name="输出 2 6" xfId="7863"/>
    <cellStyle name="输出 2 7" xfId="8601"/>
    <cellStyle name="输出 2 8" xfId="8606"/>
    <cellStyle name="输出 2 9" xfId="8831"/>
    <cellStyle name="输出 3" xfId="7864"/>
    <cellStyle name="输出 3 2" xfId="7865"/>
    <cellStyle name="输出 3 2 2" xfId="7866"/>
    <cellStyle name="输出 3 2 2 2" xfId="7867"/>
    <cellStyle name="输出 3 2 2 2 2" xfId="7868"/>
    <cellStyle name="输出 3 2 2 3" xfId="7869"/>
    <cellStyle name="输出 3 2 3" xfId="7870"/>
    <cellStyle name="输出 3 2 3 2" xfId="7871"/>
    <cellStyle name="输出 3 2 4" xfId="7872"/>
    <cellStyle name="输出 3 2 4 2" xfId="7873"/>
    <cellStyle name="输出 3 2 5" xfId="7874"/>
    <cellStyle name="输出 3 2 6" xfId="8834"/>
    <cellStyle name="输出 3 3" xfId="7875"/>
    <cellStyle name="输出 3 3 2" xfId="7876"/>
    <cellStyle name="输出 3 3 2 2" xfId="7877"/>
    <cellStyle name="输出 3 3 3" xfId="7878"/>
    <cellStyle name="输出 3 4" xfId="7879"/>
    <cellStyle name="输出 3 4 2" xfId="7880"/>
    <cellStyle name="输出 3 5" xfId="7881"/>
    <cellStyle name="输出 3 5 2" xfId="7882"/>
    <cellStyle name="输出 3 6" xfId="7883"/>
    <cellStyle name="输出 3 7" xfId="8833"/>
    <cellStyle name="输出 4" xfId="7884"/>
    <cellStyle name="输出 4 2" xfId="7885"/>
    <cellStyle name="输出 4 2 2" xfId="7886"/>
    <cellStyle name="输出 4 2 2 2" xfId="7887"/>
    <cellStyle name="输出 4 2 2 2 2" xfId="7888"/>
    <cellStyle name="输出 4 2 2 3" xfId="7889"/>
    <cellStyle name="输出 4 2 3" xfId="7890"/>
    <cellStyle name="输出 4 2 3 2" xfId="7891"/>
    <cellStyle name="输出 4 2 4" xfId="7892"/>
    <cellStyle name="输出 4 2 4 2" xfId="7893"/>
    <cellStyle name="输出 4 2 5" xfId="7894"/>
    <cellStyle name="输出 4 2 6" xfId="8836"/>
    <cellStyle name="输出 4 3" xfId="7895"/>
    <cellStyle name="输出 4 3 2" xfId="7896"/>
    <cellStyle name="输出 4 3 2 2" xfId="7897"/>
    <cellStyle name="输出 4 3 3" xfId="7898"/>
    <cellStyle name="输出 4 4" xfId="7899"/>
    <cellStyle name="输出 4 4 2" xfId="7900"/>
    <cellStyle name="输出 4 5" xfId="7901"/>
    <cellStyle name="输出 4 5 2" xfId="7902"/>
    <cellStyle name="输出 4 6" xfId="7903"/>
    <cellStyle name="输出 4 7" xfId="8835"/>
    <cellStyle name="输出 5" xfId="7904"/>
    <cellStyle name="输出 5 2" xfId="7905"/>
    <cellStyle name="输出 5 2 2" xfId="7906"/>
    <cellStyle name="输出 5 2 2 2" xfId="7907"/>
    <cellStyle name="输出 5 2 3" xfId="7908"/>
    <cellStyle name="输出 5 3" xfId="7909"/>
    <cellStyle name="输出 5 3 2" xfId="7910"/>
    <cellStyle name="输出 5 4" xfId="7911"/>
    <cellStyle name="输出 5 4 2" xfId="7912"/>
    <cellStyle name="输出 5 5" xfId="7913"/>
    <cellStyle name="输出 6" xfId="7914"/>
    <cellStyle name="输出 6 2" xfId="7915"/>
    <cellStyle name="输出 6 2 2" xfId="7916"/>
    <cellStyle name="输出 6 2 2 2" xfId="7917"/>
    <cellStyle name="输出 6 2 3" xfId="7918"/>
    <cellStyle name="输出 6 3" xfId="7919"/>
    <cellStyle name="输出 6 3 2" xfId="7920"/>
    <cellStyle name="输出 6 4" xfId="7921"/>
    <cellStyle name="输出 6 4 2" xfId="7922"/>
    <cellStyle name="输出 6 5" xfId="7923"/>
    <cellStyle name="输出 7" xfId="7924"/>
    <cellStyle name="输出 7 2" xfId="7925"/>
    <cellStyle name="输出 7 2 2" xfId="7926"/>
    <cellStyle name="输出 7 2 2 2" xfId="7927"/>
    <cellStyle name="输出 7 2 3" xfId="7928"/>
    <cellStyle name="输出 7 3" xfId="7929"/>
    <cellStyle name="输出 7 3 2" xfId="7930"/>
    <cellStyle name="输出 7 4" xfId="7931"/>
    <cellStyle name="输出 7 4 2" xfId="7932"/>
    <cellStyle name="输出 7 5" xfId="7933"/>
    <cellStyle name="输入 2" xfId="7934"/>
    <cellStyle name="输入 2 10" xfId="8920"/>
    <cellStyle name="输入 2 11" xfId="8934"/>
    <cellStyle name="输入 2 12" xfId="8976"/>
    <cellStyle name="输入 2 2" xfId="7935"/>
    <cellStyle name="输入 2 2 2" xfId="7936"/>
    <cellStyle name="输入 2 2 2 2" xfId="7937"/>
    <cellStyle name="输入 2 2 2 2 2" xfId="7938"/>
    <cellStyle name="输入 2 2 2 3" xfId="7939"/>
    <cellStyle name="输入 2 2 3" xfId="7940"/>
    <cellStyle name="输入 2 2 3 2" xfId="7941"/>
    <cellStyle name="输入 2 2 4" xfId="7942"/>
    <cellStyle name="输入 2 2 4 2" xfId="7943"/>
    <cellStyle name="输入 2 2 5" xfId="7944"/>
    <cellStyle name="输入 2 2 6" xfId="8838"/>
    <cellStyle name="输入 2 2 7" xfId="8928"/>
    <cellStyle name="输入 2 2 8" xfId="8939"/>
    <cellStyle name="输入 2 3" xfId="7945"/>
    <cellStyle name="输入 2 3 2" xfId="7946"/>
    <cellStyle name="输入 2 3 2 2" xfId="7947"/>
    <cellStyle name="输入 2 3 3" xfId="7948"/>
    <cellStyle name="输入 2 4" xfId="7949"/>
    <cellStyle name="输入 2 4 2" xfId="7950"/>
    <cellStyle name="输入 2 5" xfId="7951"/>
    <cellStyle name="输入 2 5 2" xfId="7952"/>
    <cellStyle name="输入 2 6" xfId="7953"/>
    <cellStyle name="输入 2 7" xfId="8602"/>
    <cellStyle name="输入 2 8" xfId="8607"/>
    <cellStyle name="输入 2 9" xfId="8837"/>
    <cellStyle name="输入 3" xfId="7954"/>
    <cellStyle name="输入 3 2" xfId="7955"/>
    <cellStyle name="输入 3 2 2" xfId="7956"/>
    <cellStyle name="输入 3 2 2 2" xfId="7957"/>
    <cellStyle name="输入 3 2 2 2 2" xfId="7958"/>
    <cellStyle name="输入 3 2 2 3" xfId="7959"/>
    <cellStyle name="输入 3 2 3" xfId="7960"/>
    <cellStyle name="输入 3 2 3 2" xfId="7961"/>
    <cellStyle name="输入 3 2 4" xfId="7962"/>
    <cellStyle name="输入 3 2 4 2" xfId="7963"/>
    <cellStyle name="输入 3 2 5" xfId="7964"/>
    <cellStyle name="输入 3 2 6" xfId="8840"/>
    <cellStyle name="输入 3 3" xfId="7965"/>
    <cellStyle name="输入 3 3 2" xfId="7966"/>
    <cellStyle name="输入 3 3 2 2" xfId="7967"/>
    <cellStyle name="输入 3 3 3" xfId="7968"/>
    <cellStyle name="输入 3 4" xfId="7969"/>
    <cellStyle name="输入 3 4 2" xfId="7970"/>
    <cellStyle name="输入 3 5" xfId="7971"/>
    <cellStyle name="输入 3 5 2" xfId="7972"/>
    <cellStyle name="输入 3 6" xfId="7973"/>
    <cellStyle name="输入 3 7" xfId="8839"/>
    <cellStyle name="输入 4" xfId="7974"/>
    <cellStyle name="输入 4 2" xfId="7975"/>
    <cellStyle name="输入 4 2 2" xfId="7976"/>
    <cellStyle name="输入 4 2 2 2" xfId="7977"/>
    <cellStyle name="输入 4 2 2 2 2" xfId="7978"/>
    <cellStyle name="输入 4 2 2 3" xfId="7979"/>
    <cellStyle name="输入 4 2 3" xfId="7980"/>
    <cellStyle name="输入 4 2 3 2" xfId="7981"/>
    <cellStyle name="输入 4 2 4" xfId="7982"/>
    <cellStyle name="输入 4 2 4 2" xfId="7983"/>
    <cellStyle name="输入 4 2 5" xfId="7984"/>
    <cellStyle name="输入 4 2 6" xfId="8842"/>
    <cellStyle name="输入 4 3" xfId="7985"/>
    <cellStyle name="输入 4 3 2" xfId="7986"/>
    <cellStyle name="输入 4 3 2 2" xfId="7987"/>
    <cellStyle name="输入 4 3 3" xfId="7988"/>
    <cellStyle name="输入 4 4" xfId="7989"/>
    <cellStyle name="输入 4 4 2" xfId="7990"/>
    <cellStyle name="输入 4 5" xfId="7991"/>
    <cellStyle name="输入 4 5 2" xfId="7992"/>
    <cellStyle name="输入 4 6" xfId="7993"/>
    <cellStyle name="输入 4 7" xfId="8841"/>
    <cellStyle name="输入 5" xfId="7994"/>
    <cellStyle name="输入 5 2" xfId="7995"/>
    <cellStyle name="输入 5 2 2" xfId="7996"/>
    <cellStyle name="输入 5 2 2 2" xfId="7997"/>
    <cellStyle name="输入 5 2 3" xfId="7998"/>
    <cellStyle name="输入 5 3" xfId="7999"/>
    <cellStyle name="输入 5 3 2" xfId="8000"/>
    <cellStyle name="输入 5 4" xfId="8001"/>
    <cellStyle name="输入 5 4 2" xfId="8002"/>
    <cellStyle name="输入 5 5" xfId="8003"/>
    <cellStyle name="输入 6" xfId="8004"/>
    <cellStyle name="输入 6 2" xfId="8005"/>
    <cellStyle name="输入 6 2 2" xfId="8006"/>
    <cellStyle name="输入 6 2 2 2" xfId="8007"/>
    <cellStyle name="输入 6 2 3" xfId="8008"/>
    <cellStyle name="输入 6 3" xfId="8009"/>
    <cellStyle name="输入 6 3 2" xfId="8010"/>
    <cellStyle name="输入 6 4" xfId="8011"/>
    <cellStyle name="输入 6 4 2" xfId="8012"/>
    <cellStyle name="输入 6 5" xfId="8013"/>
    <cellStyle name="输入 7" xfId="8014"/>
    <cellStyle name="输入 7 2" xfId="8015"/>
    <cellStyle name="输入 7 2 2" xfId="8016"/>
    <cellStyle name="输入 7 2 2 2" xfId="8017"/>
    <cellStyle name="输入 7 2 3" xfId="8018"/>
    <cellStyle name="输入 7 3" xfId="8019"/>
    <cellStyle name="输入 7 3 2" xfId="8020"/>
    <cellStyle name="输入 7 4" xfId="8021"/>
    <cellStyle name="输入 7 4 2" xfId="8022"/>
    <cellStyle name="输入 7 5" xfId="8023"/>
    <cellStyle name="说明文本" xfId="8024"/>
    <cellStyle name="说明文本 2" xfId="8025"/>
    <cellStyle name="说明文本 2 2" xfId="8026"/>
    <cellStyle name="说明文本 2 2 2" xfId="8027"/>
    <cellStyle name="说明文本 2 2 2 2" xfId="8028"/>
    <cellStyle name="说明文本 2 2 2 2 2" xfId="8029"/>
    <cellStyle name="说明文本 2 2 2 3" xfId="8030"/>
    <cellStyle name="说明文本 2 2 3" xfId="8031"/>
    <cellStyle name="说明文本 2 2 3 2" xfId="8032"/>
    <cellStyle name="说明文本 2 2 4" xfId="8033"/>
    <cellStyle name="说明文本 2 2 4 2" xfId="8034"/>
    <cellStyle name="说明文本 2 2 5" xfId="8035"/>
    <cellStyle name="说明文本 2 3" xfId="8036"/>
    <cellStyle name="说明文本 2 3 2" xfId="8037"/>
    <cellStyle name="说明文本 2 3 2 2" xfId="8038"/>
    <cellStyle name="说明文本 2 3 3" xfId="8039"/>
    <cellStyle name="说明文本 2 4" xfId="8040"/>
    <cellStyle name="说明文本 2 4 2" xfId="8041"/>
    <cellStyle name="说明文本 2 5" xfId="8042"/>
    <cellStyle name="说明文本 2 5 2" xfId="8043"/>
    <cellStyle name="说明文本 2 6" xfId="8044"/>
    <cellStyle name="说明文本 3" xfId="8045"/>
    <cellStyle name="说明文本 3 2" xfId="8046"/>
    <cellStyle name="说明文本 3 2 2" xfId="8047"/>
    <cellStyle name="说明文本 3 2 2 2" xfId="8048"/>
    <cellStyle name="说明文本 3 2 3" xfId="8049"/>
    <cellStyle name="说明文本 3 3" xfId="8050"/>
    <cellStyle name="说明文本 3 3 2" xfId="8051"/>
    <cellStyle name="说明文本 3 4" xfId="8052"/>
    <cellStyle name="说明文本 3 4 2" xfId="8053"/>
    <cellStyle name="说明文本 3 5" xfId="8054"/>
    <cellStyle name="说明文本 4" xfId="8055"/>
    <cellStyle name="说明文本 4 2" xfId="8056"/>
    <cellStyle name="说明文本 4 2 2" xfId="8057"/>
    <cellStyle name="说明文本 4 2 2 2" xfId="8058"/>
    <cellStyle name="说明文本 4 2 3" xfId="8059"/>
    <cellStyle name="说明文本 4 3" xfId="8060"/>
    <cellStyle name="说明文本 4 3 2" xfId="8061"/>
    <cellStyle name="说明文本 4 4" xfId="8062"/>
    <cellStyle name="说明文本 4 4 2" xfId="8063"/>
    <cellStyle name="说明文本 4 5" xfId="8064"/>
    <cellStyle name="说明文本 5" xfId="8065"/>
    <cellStyle name="说明文本 5 2" xfId="8066"/>
    <cellStyle name="说明文本 5 2 2" xfId="8067"/>
    <cellStyle name="说明文本 5 3" xfId="8068"/>
    <cellStyle name="说明文本 6" xfId="8069"/>
    <cellStyle name="说明文本 6 2" xfId="8070"/>
    <cellStyle name="说明文本 7" xfId="8071"/>
    <cellStyle name="说明文本 7 2" xfId="8072"/>
    <cellStyle name="说明文本 8" xfId="8073"/>
    <cellStyle name="说明文本 8 2" xfId="8074"/>
    <cellStyle name="说明文本 9" xfId="8075"/>
    <cellStyle name="无色" xfId="8076"/>
    <cellStyle name="无色 2" xfId="8077"/>
    <cellStyle name="无色 2 2" xfId="8078"/>
    <cellStyle name="无色 2 2 2" xfId="8079"/>
    <cellStyle name="无色 2 2 2 2" xfId="8080"/>
    <cellStyle name="无色 2 2 2 2 2" xfId="8081"/>
    <cellStyle name="无色 2 2 2 3" xfId="8082"/>
    <cellStyle name="无色 2 2 3" xfId="8083"/>
    <cellStyle name="无色 2 2 3 2" xfId="8084"/>
    <cellStyle name="无色 2 2 4" xfId="8085"/>
    <cellStyle name="无色 2 2 4 2" xfId="8086"/>
    <cellStyle name="无色 2 2 5" xfId="8087"/>
    <cellStyle name="无色 2 3" xfId="8088"/>
    <cellStyle name="无色 2 3 2" xfId="8089"/>
    <cellStyle name="无色 2 3 2 2" xfId="8090"/>
    <cellStyle name="无色 2 3 3" xfId="8091"/>
    <cellStyle name="无色 2 4" xfId="8092"/>
    <cellStyle name="无色 2 4 2" xfId="8093"/>
    <cellStyle name="无色 2 5" xfId="8094"/>
    <cellStyle name="无色 2 5 2" xfId="8095"/>
    <cellStyle name="无色 2 6" xfId="8096"/>
    <cellStyle name="无色 3" xfId="8097"/>
    <cellStyle name="无色 3 2" xfId="8098"/>
    <cellStyle name="无色 3 2 2" xfId="8099"/>
    <cellStyle name="无色 3 2 2 2" xfId="8100"/>
    <cellStyle name="无色 3 2 3" xfId="8101"/>
    <cellStyle name="无色 3 3" xfId="8102"/>
    <cellStyle name="无色 3 3 2" xfId="8103"/>
    <cellStyle name="无色 3 4" xfId="8104"/>
    <cellStyle name="无色 3 4 2" xfId="8105"/>
    <cellStyle name="无色 3 5" xfId="8106"/>
    <cellStyle name="无色 4" xfId="8107"/>
    <cellStyle name="无色 4 2" xfId="8108"/>
    <cellStyle name="无色 4 2 2" xfId="8109"/>
    <cellStyle name="无色 4 2 2 2" xfId="8110"/>
    <cellStyle name="无色 4 2 3" xfId="8111"/>
    <cellStyle name="无色 4 3" xfId="8112"/>
    <cellStyle name="无色 4 3 2" xfId="8113"/>
    <cellStyle name="无色 4 4" xfId="8114"/>
    <cellStyle name="无色 4 4 2" xfId="8115"/>
    <cellStyle name="无色 4 5" xfId="8116"/>
    <cellStyle name="无色 5" xfId="8117"/>
    <cellStyle name="无色 5 2" xfId="8118"/>
    <cellStyle name="无色 5 2 2" xfId="8119"/>
    <cellStyle name="无色 5 3" xfId="8120"/>
    <cellStyle name="无色 6" xfId="8121"/>
    <cellStyle name="无色 6 2" xfId="8122"/>
    <cellStyle name="无色 7" xfId="8123"/>
    <cellStyle name="无色 7 2" xfId="8124"/>
    <cellStyle name="无色 8" xfId="8125"/>
    <cellStyle name="无色 8 2" xfId="8126"/>
    <cellStyle name="无色 9" xfId="8127"/>
    <cellStyle name="样式 1" xfId="8128"/>
    <cellStyle name="样式 1 2" xfId="8570"/>
    <cellStyle name="着色 1" xfId="8129"/>
    <cellStyle name="着色 1 2" xfId="8130"/>
    <cellStyle name="着色 1 2 2" xfId="8131"/>
    <cellStyle name="着色 1 2 2 2" xfId="8132"/>
    <cellStyle name="着色 1 2 2 2 2" xfId="8133"/>
    <cellStyle name="着色 1 2 2 2 2 2" xfId="8134"/>
    <cellStyle name="着色 1 2 2 2 3" xfId="8135"/>
    <cellStyle name="着色 1 2 2 3" xfId="8136"/>
    <cellStyle name="着色 1 2 2 3 2" xfId="8137"/>
    <cellStyle name="着色 1 2 2 4" xfId="8138"/>
    <cellStyle name="着色 1 2 2 4 2" xfId="8139"/>
    <cellStyle name="着色 1 2 2 5" xfId="8140"/>
    <cellStyle name="着色 1 2 3" xfId="8141"/>
    <cellStyle name="着色 1 2 3 2" xfId="8142"/>
    <cellStyle name="着色 1 2 3 2 2" xfId="8143"/>
    <cellStyle name="着色 1 2 3 3" xfId="8144"/>
    <cellStyle name="着色 1 2 4" xfId="8145"/>
    <cellStyle name="着色 1 2 4 2" xfId="8146"/>
    <cellStyle name="着色 1 2 5" xfId="8147"/>
    <cellStyle name="着色 1 2 5 2" xfId="8148"/>
    <cellStyle name="着色 1 2 6" xfId="8149"/>
    <cellStyle name="着色 1 3" xfId="8150"/>
    <cellStyle name="着色 1 3 2" xfId="8151"/>
    <cellStyle name="着色 1 3 2 2" xfId="8152"/>
    <cellStyle name="着色 1 3 2 2 2" xfId="8153"/>
    <cellStyle name="着色 1 3 2 3" xfId="8154"/>
    <cellStyle name="着色 1 3 3" xfId="8155"/>
    <cellStyle name="着色 1 3 3 2" xfId="8156"/>
    <cellStyle name="着色 1 3 4" xfId="8157"/>
    <cellStyle name="着色 1 3 4 2" xfId="8158"/>
    <cellStyle name="着色 1 3 5" xfId="8159"/>
    <cellStyle name="着色 1 4" xfId="8160"/>
    <cellStyle name="着色 1 4 2" xfId="8161"/>
    <cellStyle name="着色 1 4 2 2" xfId="8162"/>
    <cellStyle name="着色 1 4 2 2 2" xfId="8163"/>
    <cellStyle name="着色 1 4 2 3" xfId="8164"/>
    <cellStyle name="着色 1 4 3" xfId="8165"/>
    <cellStyle name="着色 1 4 3 2" xfId="8166"/>
    <cellStyle name="着色 1 4 4" xfId="8167"/>
    <cellStyle name="着色 1 4 4 2" xfId="8168"/>
    <cellStyle name="着色 1 4 5" xfId="8169"/>
    <cellStyle name="着色 1 5" xfId="8170"/>
    <cellStyle name="着色 1 5 2" xfId="8171"/>
    <cellStyle name="着色 1 5 2 2" xfId="8172"/>
    <cellStyle name="着色 1 5 3" xfId="8173"/>
    <cellStyle name="着色 1 6" xfId="8174"/>
    <cellStyle name="着色 1 6 2" xfId="8175"/>
    <cellStyle name="着色 1 7" xfId="8176"/>
    <cellStyle name="着色 1 7 2" xfId="8177"/>
    <cellStyle name="着色 1 8" xfId="8178"/>
    <cellStyle name="着色 1 8 2" xfId="8179"/>
    <cellStyle name="着色 1 9" xfId="8180"/>
    <cellStyle name="着色 2" xfId="8181"/>
    <cellStyle name="着色 2 2" xfId="8182"/>
    <cellStyle name="着色 2 2 2" xfId="8183"/>
    <cellStyle name="着色 2 2 2 2" xfId="8184"/>
    <cellStyle name="着色 2 2 2 2 2" xfId="8185"/>
    <cellStyle name="着色 2 2 2 2 2 2" xfId="8186"/>
    <cellStyle name="着色 2 2 2 2 3" xfId="8187"/>
    <cellStyle name="着色 2 2 2 3" xfId="8188"/>
    <cellStyle name="着色 2 2 2 3 2" xfId="8189"/>
    <cellStyle name="着色 2 2 2 4" xfId="8190"/>
    <cellStyle name="着色 2 2 2 4 2" xfId="8191"/>
    <cellStyle name="着色 2 2 2 5" xfId="8192"/>
    <cellStyle name="着色 2 2 3" xfId="8193"/>
    <cellStyle name="着色 2 2 3 2" xfId="8194"/>
    <cellStyle name="着色 2 2 3 2 2" xfId="8195"/>
    <cellStyle name="着色 2 2 3 3" xfId="8196"/>
    <cellStyle name="着色 2 2 4" xfId="8197"/>
    <cellStyle name="着色 2 2 4 2" xfId="8198"/>
    <cellStyle name="着色 2 2 5" xfId="8199"/>
    <cellStyle name="着色 2 2 5 2" xfId="8200"/>
    <cellStyle name="着色 2 2 6" xfId="8201"/>
    <cellStyle name="着色 2 3" xfId="8202"/>
    <cellStyle name="着色 2 3 2" xfId="8203"/>
    <cellStyle name="着色 2 3 2 2" xfId="8204"/>
    <cellStyle name="着色 2 3 2 2 2" xfId="8205"/>
    <cellStyle name="着色 2 3 2 3" xfId="8206"/>
    <cellStyle name="着色 2 3 3" xfId="8207"/>
    <cellStyle name="着色 2 3 3 2" xfId="8208"/>
    <cellStyle name="着色 2 3 4" xfId="8209"/>
    <cellStyle name="着色 2 3 4 2" xfId="8210"/>
    <cellStyle name="着色 2 3 5" xfId="8211"/>
    <cellStyle name="着色 2 4" xfId="8212"/>
    <cellStyle name="着色 2 4 2" xfId="8213"/>
    <cellStyle name="着色 2 4 2 2" xfId="8214"/>
    <cellStyle name="着色 2 4 2 2 2" xfId="8215"/>
    <cellStyle name="着色 2 4 2 3" xfId="8216"/>
    <cellStyle name="着色 2 4 3" xfId="8217"/>
    <cellStyle name="着色 2 4 3 2" xfId="8218"/>
    <cellStyle name="着色 2 4 4" xfId="8219"/>
    <cellStyle name="着色 2 4 4 2" xfId="8220"/>
    <cellStyle name="着色 2 4 5" xfId="8221"/>
    <cellStyle name="着色 2 5" xfId="8222"/>
    <cellStyle name="着色 2 5 2" xfId="8223"/>
    <cellStyle name="着色 2 5 2 2" xfId="8224"/>
    <cellStyle name="着色 2 5 3" xfId="8225"/>
    <cellStyle name="着色 2 6" xfId="8226"/>
    <cellStyle name="着色 2 6 2" xfId="8227"/>
    <cellStyle name="着色 2 7" xfId="8228"/>
    <cellStyle name="着色 2 7 2" xfId="8229"/>
    <cellStyle name="着色 2 8" xfId="8230"/>
    <cellStyle name="着色 2 8 2" xfId="8231"/>
    <cellStyle name="着色 2 9" xfId="8232"/>
    <cellStyle name="着色 3" xfId="8233"/>
    <cellStyle name="着色 3 2" xfId="8234"/>
    <cellStyle name="着色 3 2 2" xfId="8235"/>
    <cellStyle name="着色 3 2 2 2" xfId="8236"/>
    <cellStyle name="着色 3 2 2 2 2" xfId="8237"/>
    <cellStyle name="着色 3 2 2 2 2 2" xfId="8238"/>
    <cellStyle name="着色 3 2 2 2 3" xfId="8239"/>
    <cellStyle name="着色 3 2 2 3" xfId="8240"/>
    <cellStyle name="着色 3 2 2 3 2" xfId="8241"/>
    <cellStyle name="着色 3 2 2 4" xfId="8242"/>
    <cellStyle name="着色 3 2 2 4 2" xfId="8243"/>
    <cellStyle name="着色 3 2 2 5" xfId="8244"/>
    <cellStyle name="着色 3 2 3" xfId="8245"/>
    <cellStyle name="着色 3 2 3 2" xfId="8246"/>
    <cellStyle name="着色 3 2 3 2 2" xfId="8247"/>
    <cellStyle name="着色 3 2 3 3" xfId="8248"/>
    <cellStyle name="着色 3 2 4" xfId="8249"/>
    <cellStyle name="着色 3 2 4 2" xfId="8250"/>
    <cellStyle name="着色 3 2 5" xfId="8251"/>
    <cellStyle name="着色 3 2 5 2" xfId="8252"/>
    <cellStyle name="着色 3 2 6" xfId="8253"/>
    <cellStyle name="着色 3 3" xfId="8254"/>
    <cellStyle name="着色 3 3 2" xfId="8255"/>
    <cellStyle name="着色 3 3 2 2" xfId="8256"/>
    <cellStyle name="着色 3 3 2 2 2" xfId="8257"/>
    <cellStyle name="着色 3 3 2 3" xfId="8258"/>
    <cellStyle name="着色 3 3 3" xfId="8259"/>
    <cellStyle name="着色 3 3 3 2" xfId="8260"/>
    <cellStyle name="着色 3 3 4" xfId="8261"/>
    <cellStyle name="着色 3 3 4 2" xfId="8262"/>
    <cellStyle name="着色 3 3 5" xfId="8263"/>
    <cellStyle name="着色 3 4" xfId="8264"/>
    <cellStyle name="着色 3 4 2" xfId="8265"/>
    <cellStyle name="着色 3 4 2 2" xfId="8266"/>
    <cellStyle name="着色 3 4 2 2 2" xfId="8267"/>
    <cellStyle name="着色 3 4 2 3" xfId="8268"/>
    <cellStyle name="着色 3 4 3" xfId="8269"/>
    <cellStyle name="着色 3 4 3 2" xfId="8270"/>
    <cellStyle name="着色 3 4 4" xfId="8271"/>
    <cellStyle name="着色 3 4 4 2" xfId="8272"/>
    <cellStyle name="着色 3 4 5" xfId="8273"/>
    <cellStyle name="着色 3 5" xfId="8274"/>
    <cellStyle name="着色 3 5 2" xfId="8275"/>
    <cellStyle name="着色 3 5 2 2" xfId="8276"/>
    <cellStyle name="着色 3 5 3" xfId="8277"/>
    <cellStyle name="着色 3 6" xfId="8278"/>
    <cellStyle name="着色 3 6 2" xfId="8279"/>
    <cellStyle name="着色 3 7" xfId="8280"/>
    <cellStyle name="着色 3 7 2" xfId="8281"/>
    <cellStyle name="着色 3 8" xfId="8282"/>
    <cellStyle name="着色 3 8 2" xfId="8283"/>
    <cellStyle name="着色 3 9" xfId="8284"/>
    <cellStyle name="着色 4" xfId="8285"/>
    <cellStyle name="着色 4 2" xfId="8286"/>
    <cellStyle name="着色 4 2 2" xfId="8287"/>
    <cellStyle name="着色 4 2 2 2" xfId="8288"/>
    <cellStyle name="着色 4 2 2 2 2" xfId="8289"/>
    <cellStyle name="着色 4 2 2 2 2 2" xfId="8290"/>
    <cellStyle name="着色 4 2 2 2 3" xfId="8291"/>
    <cellStyle name="着色 4 2 2 3" xfId="8292"/>
    <cellStyle name="着色 4 2 2 3 2" xfId="8293"/>
    <cellStyle name="着色 4 2 2 4" xfId="8294"/>
    <cellStyle name="着色 4 2 2 4 2" xfId="8295"/>
    <cellStyle name="着色 4 2 2 5" xfId="8296"/>
    <cellStyle name="着色 4 2 3" xfId="8297"/>
    <cellStyle name="着色 4 2 3 2" xfId="8298"/>
    <cellStyle name="着色 4 2 3 2 2" xfId="8299"/>
    <cellStyle name="着色 4 2 3 3" xfId="8300"/>
    <cellStyle name="着色 4 2 4" xfId="8301"/>
    <cellStyle name="着色 4 2 4 2" xfId="8302"/>
    <cellStyle name="着色 4 2 5" xfId="8303"/>
    <cellStyle name="着色 4 2 5 2" xfId="8304"/>
    <cellStyle name="着色 4 2 6" xfId="8305"/>
    <cellStyle name="着色 4 3" xfId="8306"/>
    <cellStyle name="着色 4 3 2" xfId="8307"/>
    <cellStyle name="着色 4 3 2 2" xfId="8308"/>
    <cellStyle name="着色 4 3 2 2 2" xfId="8309"/>
    <cellStyle name="着色 4 3 2 3" xfId="8310"/>
    <cellStyle name="着色 4 3 3" xfId="8311"/>
    <cellStyle name="着色 4 3 3 2" xfId="8312"/>
    <cellStyle name="着色 4 3 4" xfId="8313"/>
    <cellStyle name="着色 4 3 4 2" xfId="8314"/>
    <cellStyle name="着色 4 3 5" xfId="8315"/>
    <cellStyle name="着色 4 4" xfId="8316"/>
    <cellStyle name="着色 4 4 2" xfId="8317"/>
    <cellStyle name="着色 4 4 2 2" xfId="8318"/>
    <cellStyle name="着色 4 4 2 2 2" xfId="8319"/>
    <cellStyle name="着色 4 4 2 3" xfId="8320"/>
    <cellStyle name="着色 4 4 3" xfId="8321"/>
    <cellStyle name="着色 4 4 3 2" xfId="8322"/>
    <cellStyle name="着色 4 4 4" xfId="8323"/>
    <cellStyle name="着色 4 4 4 2" xfId="8324"/>
    <cellStyle name="着色 4 4 5" xfId="8325"/>
    <cellStyle name="着色 4 5" xfId="8326"/>
    <cellStyle name="着色 4 5 2" xfId="8327"/>
    <cellStyle name="着色 4 5 2 2" xfId="8328"/>
    <cellStyle name="着色 4 5 3" xfId="8329"/>
    <cellStyle name="着色 4 6" xfId="8330"/>
    <cellStyle name="着色 4 6 2" xfId="8331"/>
    <cellStyle name="着色 4 7" xfId="8332"/>
    <cellStyle name="着色 4 7 2" xfId="8333"/>
    <cellStyle name="着色 4 8" xfId="8334"/>
    <cellStyle name="着色 4 8 2" xfId="8335"/>
    <cellStyle name="着色 4 9" xfId="8336"/>
    <cellStyle name="着色 5" xfId="8337"/>
    <cellStyle name="着色 5 2" xfId="8338"/>
    <cellStyle name="着色 5 2 2" xfId="8339"/>
    <cellStyle name="着色 5 2 2 2" xfId="8340"/>
    <cellStyle name="着色 5 2 2 2 2" xfId="8341"/>
    <cellStyle name="着色 5 2 2 2 2 2" xfId="8342"/>
    <cellStyle name="着色 5 2 2 2 3" xfId="8343"/>
    <cellStyle name="着色 5 2 2 2 4" xfId="8344"/>
    <cellStyle name="着色 5 2 2 3" xfId="8345"/>
    <cellStyle name="着色 5 2 2 3 2" xfId="8346"/>
    <cellStyle name="着色 5 2 2 4" xfId="8347"/>
    <cellStyle name="着色 5 2 2 4 2" xfId="8348"/>
    <cellStyle name="着色 5 2 2 5" xfId="8349"/>
    <cellStyle name="着色 5 2 2 6" xfId="8350"/>
    <cellStyle name="着色 5 2 3" xfId="8351"/>
    <cellStyle name="着色 5 2 3 2" xfId="8352"/>
    <cellStyle name="着色 5 2 3 2 2" xfId="8353"/>
    <cellStyle name="着色 5 2 3 3" xfId="8354"/>
    <cellStyle name="着色 5 2 3 4" xfId="8355"/>
    <cellStyle name="着色 5 2 4" xfId="8356"/>
    <cellStyle name="着色 5 2 4 2" xfId="8357"/>
    <cellStyle name="着色 5 2 5" xfId="8358"/>
    <cellStyle name="着色 5 2 5 2" xfId="8359"/>
    <cellStyle name="着色 5 2 6" xfId="8360"/>
    <cellStyle name="着色 5 2 7" xfId="8361"/>
    <cellStyle name="着色 5 3" xfId="8362"/>
    <cellStyle name="着色 5 3 2" xfId="8363"/>
    <cellStyle name="着色 5 3 2 2" xfId="8364"/>
    <cellStyle name="着色 5 3 2 2 2" xfId="8365"/>
    <cellStyle name="着色 5 3 2 3" xfId="8366"/>
    <cellStyle name="着色 5 3 2 4" xfId="8367"/>
    <cellStyle name="着色 5 3 3" xfId="8368"/>
    <cellStyle name="着色 5 3 3 2" xfId="8369"/>
    <cellStyle name="着色 5 3 4" xfId="8370"/>
    <cellStyle name="着色 5 3 4 2" xfId="8371"/>
    <cellStyle name="着色 5 3 5" xfId="8372"/>
    <cellStyle name="着色 5 3 6" xfId="8373"/>
    <cellStyle name="着色 5 4" xfId="8374"/>
    <cellStyle name="着色 5 4 2" xfId="8375"/>
    <cellStyle name="着色 5 4 2 2" xfId="8376"/>
    <cellStyle name="着色 5 4 2 2 2" xfId="8377"/>
    <cellStyle name="着色 5 4 2 3" xfId="8378"/>
    <cellStyle name="着色 5 4 2 4" xfId="8379"/>
    <cellStyle name="着色 5 4 3" xfId="8380"/>
    <cellStyle name="着色 5 4 3 2" xfId="8381"/>
    <cellStyle name="着色 5 4 4" xfId="8382"/>
    <cellStyle name="着色 5 4 4 2" xfId="8383"/>
    <cellStyle name="着色 5 4 5" xfId="8384"/>
    <cellStyle name="着色 5 4 6" xfId="8385"/>
    <cellStyle name="着色 5 5" xfId="8386"/>
    <cellStyle name="着色 5 5 2" xfId="8387"/>
    <cellStyle name="着色 5 5 2 2" xfId="8388"/>
    <cellStyle name="着色 5 5 3" xfId="8389"/>
    <cellStyle name="着色 5 5 4" xfId="8390"/>
    <cellStyle name="着色 5 6" xfId="8391"/>
    <cellStyle name="着色 5 6 2" xfId="8392"/>
    <cellStyle name="着色 5 7" xfId="8393"/>
    <cellStyle name="着色 5 7 2" xfId="8394"/>
    <cellStyle name="着色 5 8" xfId="8395"/>
    <cellStyle name="着色 5 8 2" xfId="8396"/>
    <cellStyle name="着色 5 9" xfId="8397"/>
    <cellStyle name="着色 6" xfId="8398"/>
    <cellStyle name="着色 6 10" xfId="8399"/>
    <cellStyle name="着色 6 2" xfId="8400"/>
    <cellStyle name="着色 6 2 2" xfId="8401"/>
    <cellStyle name="着色 6 2 2 2" xfId="8402"/>
    <cellStyle name="着色 6 2 2 2 2" xfId="8403"/>
    <cellStyle name="着色 6 2 2 2 2 2" xfId="8404"/>
    <cellStyle name="着色 6 2 2 2 3" xfId="8405"/>
    <cellStyle name="着色 6 2 2 2 4" xfId="8406"/>
    <cellStyle name="着色 6 2 2 3" xfId="8407"/>
    <cellStyle name="着色 6 2 2 3 2" xfId="8408"/>
    <cellStyle name="着色 6 2 2 4" xfId="8409"/>
    <cellStyle name="着色 6 2 2 4 2" xfId="8410"/>
    <cellStyle name="着色 6 2 2 5" xfId="8411"/>
    <cellStyle name="着色 6 2 2 6" xfId="8412"/>
    <cellStyle name="着色 6 2 3" xfId="8413"/>
    <cellStyle name="着色 6 2 3 2" xfId="8414"/>
    <cellStyle name="着色 6 2 3 2 2" xfId="8415"/>
    <cellStyle name="着色 6 2 3 3" xfId="8416"/>
    <cellStyle name="着色 6 2 3 4" xfId="8417"/>
    <cellStyle name="着色 6 2 4" xfId="8418"/>
    <cellStyle name="着色 6 2 4 2" xfId="8419"/>
    <cellStyle name="着色 6 2 5" xfId="8420"/>
    <cellStyle name="着色 6 2 5 2" xfId="8421"/>
    <cellStyle name="着色 6 2 6" xfId="8422"/>
    <cellStyle name="着色 6 2 7" xfId="8423"/>
    <cellStyle name="着色 6 3" xfId="8424"/>
    <cellStyle name="着色 6 3 2" xfId="8425"/>
    <cellStyle name="着色 6 3 2 2" xfId="8426"/>
    <cellStyle name="着色 6 3 2 2 2" xfId="8427"/>
    <cellStyle name="着色 6 3 2 3" xfId="8428"/>
    <cellStyle name="着色 6 3 2 4" xfId="8429"/>
    <cellStyle name="着色 6 3 3" xfId="8430"/>
    <cellStyle name="着色 6 3 3 2" xfId="8431"/>
    <cellStyle name="着色 6 3 4" xfId="8432"/>
    <cellStyle name="着色 6 3 4 2" xfId="8433"/>
    <cellStyle name="着色 6 3 5" xfId="8434"/>
    <cellStyle name="着色 6 3 6" xfId="8435"/>
    <cellStyle name="着色 6 4" xfId="8436"/>
    <cellStyle name="着色 6 4 2" xfId="8437"/>
    <cellStyle name="着色 6 4 2 2" xfId="8438"/>
    <cellStyle name="着色 6 4 2 2 2" xfId="8439"/>
    <cellStyle name="着色 6 4 2 3" xfId="8440"/>
    <cellStyle name="着色 6 4 2 4" xfId="8441"/>
    <cellStyle name="着色 6 4 3" xfId="8442"/>
    <cellStyle name="着色 6 4 3 2" xfId="8443"/>
    <cellStyle name="着色 6 4 4" xfId="8444"/>
    <cellStyle name="着色 6 4 4 2" xfId="8445"/>
    <cellStyle name="着色 6 4 5" xfId="8446"/>
    <cellStyle name="着色 6 4 6" xfId="8447"/>
    <cellStyle name="着色 6 5" xfId="8448"/>
    <cellStyle name="着色 6 5 2" xfId="8449"/>
    <cellStyle name="着色 6 5 2 2" xfId="8450"/>
    <cellStyle name="着色 6 5 3" xfId="8451"/>
    <cellStyle name="着色 6 5 4" xfId="8452"/>
    <cellStyle name="着色 6 6" xfId="8453"/>
    <cellStyle name="着色 6 6 2" xfId="8454"/>
    <cellStyle name="着色 6 7" xfId="8455"/>
    <cellStyle name="着色 6 7 2" xfId="8456"/>
    <cellStyle name="着色 6 8" xfId="8457"/>
    <cellStyle name="着色 6 8 2" xfId="8458"/>
    <cellStyle name="着色 6 9" xfId="8459"/>
    <cellStyle name="注释 2" xfId="8460"/>
    <cellStyle name="注释 2 10" xfId="8843"/>
    <cellStyle name="注释 2 11" xfId="8921"/>
    <cellStyle name="注释 2 12" xfId="8935"/>
    <cellStyle name="注释 2 13" xfId="8977"/>
    <cellStyle name="注释 2 2" xfId="8461"/>
    <cellStyle name="注释 2 2 2" xfId="8462"/>
    <cellStyle name="注释 2 2 2 2" xfId="8463"/>
    <cellStyle name="注释 2 2 2 2 2" xfId="8464"/>
    <cellStyle name="注释 2 2 2 3" xfId="8465"/>
    <cellStyle name="注释 2 2 2 4" xfId="8466"/>
    <cellStyle name="注释 2 2 3" xfId="8467"/>
    <cellStyle name="注释 2 2 3 2" xfId="8468"/>
    <cellStyle name="注释 2 2 4" xfId="8469"/>
    <cellStyle name="注释 2 2 4 2" xfId="8470"/>
    <cellStyle name="注释 2 2 5" xfId="8471"/>
    <cellStyle name="注释 2 2 6" xfId="8472"/>
    <cellStyle name="注释 2 2 7" xfId="8844"/>
    <cellStyle name="注释 2 2 8" xfId="8929"/>
    <cellStyle name="注释 2 2 9" xfId="8940"/>
    <cellStyle name="注释 2 3" xfId="8473"/>
    <cellStyle name="注释 2 3 2" xfId="8474"/>
    <cellStyle name="注释 2 3 2 2" xfId="8475"/>
    <cellStyle name="注释 2 3 3" xfId="8476"/>
    <cellStyle name="注释 2 3 4" xfId="8477"/>
    <cellStyle name="注释 2 4" xfId="8478"/>
    <cellStyle name="注释 2 4 2" xfId="8479"/>
    <cellStyle name="注释 2 5" xfId="8480"/>
    <cellStyle name="注释 2 5 2" xfId="8481"/>
    <cellStyle name="注释 2 6" xfId="8482"/>
    <cellStyle name="注释 2 7" xfId="8483"/>
    <cellStyle name="注释 2 8" xfId="8603"/>
    <cellStyle name="注释 2 9" xfId="8608"/>
    <cellStyle name="注释 3" xfId="8484"/>
    <cellStyle name="注释 3 2" xfId="8485"/>
    <cellStyle name="注释 3 2 2" xfId="8486"/>
    <cellStyle name="注释 3 2 2 2" xfId="8487"/>
    <cellStyle name="注释 3 2 2 2 2" xfId="8488"/>
    <cellStyle name="注释 3 2 2 3" xfId="8489"/>
    <cellStyle name="注释 3 2 2 4" xfId="8490"/>
    <cellStyle name="注释 3 2 3" xfId="8491"/>
    <cellStyle name="注释 3 2 3 2" xfId="8492"/>
    <cellStyle name="注释 3 2 4" xfId="8493"/>
    <cellStyle name="注释 3 2 4 2" xfId="8494"/>
    <cellStyle name="注释 3 2 5" xfId="8495"/>
    <cellStyle name="注释 3 2 6" xfId="8496"/>
    <cellStyle name="注释 3 2 7" xfId="8846"/>
    <cellStyle name="注释 3 3" xfId="8497"/>
    <cellStyle name="注释 3 3 2" xfId="8498"/>
    <cellStyle name="注释 3 3 2 2" xfId="8499"/>
    <cellStyle name="注释 3 3 3" xfId="8500"/>
    <cellStyle name="注释 3 3 4" xfId="8501"/>
    <cellStyle name="注释 3 4" xfId="8502"/>
    <cellStyle name="注释 3 4 2" xfId="8503"/>
    <cellStyle name="注释 3 5" xfId="8504"/>
    <cellStyle name="注释 3 5 2" xfId="8505"/>
    <cellStyle name="注释 3 6" xfId="8506"/>
    <cellStyle name="注释 3 7" xfId="8507"/>
    <cellStyle name="注释 3 8" xfId="8845"/>
    <cellStyle name="注释 4" xfId="8508"/>
    <cellStyle name="注释 4 2" xfId="8509"/>
    <cellStyle name="注释 4 2 2" xfId="8510"/>
    <cellStyle name="注释 4 2 2 2" xfId="8511"/>
    <cellStyle name="注释 4 2 2 2 2" xfId="8512"/>
    <cellStyle name="注释 4 2 2 3" xfId="8513"/>
    <cellStyle name="注释 4 2 2 4" xfId="8514"/>
    <cellStyle name="注释 4 2 3" xfId="8515"/>
    <cellStyle name="注释 4 2 3 2" xfId="8516"/>
    <cellStyle name="注释 4 2 4" xfId="8517"/>
    <cellStyle name="注释 4 2 4 2" xfId="8518"/>
    <cellStyle name="注释 4 2 5" xfId="8519"/>
    <cellStyle name="注释 4 2 6" xfId="8520"/>
    <cellStyle name="注释 4 2 7" xfId="8848"/>
    <cellStyle name="注释 4 3" xfId="8521"/>
    <cellStyle name="注释 4 3 2" xfId="8522"/>
    <cellStyle name="注释 4 3 2 2" xfId="8523"/>
    <cellStyle name="注释 4 3 3" xfId="8524"/>
    <cellStyle name="注释 4 3 4" xfId="8525"/>
    <cellStyle name="注释 4 4" xfId="8526"/>
    <cellStyle name="注释 4 4 2" xfId="8527"/>
    <cellStyle name="注释 4 5" xfId="8528"/>
    <cellStyle name="注释 4 5 2" xfId="8529"/>
    <cellStyle name="注释 4 6" xfId="8530"/>
    <cellStyle name="注释 4 7" xfId="8531"/>
    <cellStyle name="注释 4 8" xfId="8847"/>
    <cellStyle name="注释 5" xfId="8532"/>
    <cellStyle name="注释 5 2" xfId="8533"/>
    <cellStyle name="注释 5 2 2" xfId="8534"/>
    <cellStyle name="注释 5 2 2 2" xfId="8535"/>
    <cellStyle name="注释 5 2 3" xfId="8536"/>
    <cellStyle name="注释 5 2 4" xfId="8537"/>
    <cellStyle name="注释 5 3" xfId="8538"/>
    <cellStyle name="注释 5 3 2" xfId="8539"/>
    <cellStyle name="注释 5 4" xfId="8540"/>
    <cellStyle name="注释 5 4 2" xfId="8541"/>
    <cellStyle name="注释 5 5" xfId="8542"/>
    <cellStyle name="注释 5 6" xfId="8543"/>
    <cellStyle name="注释 6" xfId="8544"/>
    <cellStyle name="注释 6 2" xfId="8545"/>
    <cellStyle name="注释 6 2 2" xfId="8546"/>
    <cellStyle name="注释 6 2 2 2" xfId="8547"/>
    <cellStyle name="注释 6 2 3" xfId="8548"/>
    <cellStyle name="注释 6 2 4" xfId="8549"/>
    <cellStyle name="注释 6 3" xfId="8550"/>
    <cellStyle name="注释 6 3 2" xfId="8551"/>
    <cellStyle name="注释 6 4" xfId="8552"/>
    <cellStyle name="注释 6 4 2" xfId="8553"/>
    <cellStyle name="注释 6 5" xfId="8554"/>
    <cellStyle name="注释 6 6" xfId="8555"/>
    <cellStyle name="注释 7" xfId="8556"/>
    <cellStyle name="注释 7 2" xfId="8557"/>
    <cellStyle name="注释 7 2 2" xfId="8558"/>
    <cellStyle name="注释 7 2 2 2" xfId="8559"/>
    <cellStyle name="注释 7 2 3" xfId="8560"/>
    <cellStyle name="注释 7 2 4" xfId="8561"/>
    <cellStyle name="注释 7 3" xfId="8562"/>
    <cellStyle name="注释 7 3 2" xfId="8563"/>
    <cellStyle name="注释 7 4" xfId="8564"/>
    <cellStyle name="注释 7 4 2" xfId="8565"/>
    <cellStyle name="注释 7 5" xfId="8566"/>
    <cellStyle name="注释 7 6" xfId="85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D19" sqref="D19"/>
    </sheetView>
  </sheetViews>
  <sheetFormatPr defaultColWidth="9" defaultRowHeight="13.5"/>
  <cols>
    <col min="1" max="1" width="5.625" style="25" customWidth="1"/>
    <col min="2" max="2" width="20.625" style="161" customWidth="1"/>
    <col min="3" max="4" width="20.625" style="25" customWidth="1"/>
    <col min="5" max="5" width="25.625" style="25" customWidth="1"/>
    <col min="6" max="6" width="20.5" style="25" bestFit="1" customWidth="1"/>
    <col min="7" max="7" width="18.625" style="25" hidden="1" customWidth="1"/>
    <col min="8" max="8" width="18.375" style="25" bestFit="1" customWidth="1"/>
    <col min="9" max="9" width="14.375" style="25" hidden="1" customWidth="1"/>
    <col min="10" max="10" width="14.25" style="25" hidden="1" customWidth="1"/>
    <col min="11" max="254" width="9" style="25"/>
    <col min="255" max="255" width="6.625" style="25" customWidth="1"/>
    <col min="256" max="257" width="21.625" style="25" customWidth="1"/>
    <col min="258" max="258" width="16.125" style="25" bestFit="1" customWidth="1"/>
    <col min="259" max="259" width="13.875" style="25" bestFit="1" customWidth="1"/>
    <col min="260" max="260" width="17.25" style="25" bestFit="1" customWidth="1"/>
    <col min="261" max="262" width="20.5" style="25" bestFit="1" customWidth="1"/>
    <col min="263" max="263" width="0" style="25" hidden="1" customWidth="1"/>
    <col min="264" max="264" width="18.375" style="25" bestFit="1" customWidth="1"/>
    <col min="265" max="266" width="0" style="25" hidden="1" customWidth="1"/>
    <col min="267" max="510" width="9" style="25"/>
    <col min="511" max="511" width="6.625" style="25" customWidth="1"/>
    <col min="512" max="513" width="21.625" style="25" customWidth="1"/>
    <col min="514" max="514" width="16.125" style="25" bestFit="1" customWidth="1"/>
    <col min="515" max="515" width="13.875" style="25" bestFit="1" customWidth="1"/>
    <col min="516" max="516" width="17.25" style="25" bestFit="1" customWidth="1"/>
    <col min="517" max="518" width="20.5" style="25" bestFit="1" customWidth="1"/>
    <col min="519" max="519" width="0" style="25" hidden="1" customWidth="1"/>
    <col min="520" max="520" width="18.375" style="25" bestFit="1" customWidth="1"/>
    <col min="521" max="522" width="0" style="25" hidden="1" customWidth="1"/>
    <col min="523" max="766" width="9" style="25"/>
    <col min="767" max="767" width="6.625" style="25" customWidth="1"/>
    <col min="768" max="769" width="21.625" style="25" customWidth="1"/>
    <col min="770" max="770" width="16.125" style="25" bestFit="1" customWidth="1"/>
    <col min="771" max="771" width="13.875" style="25" bestFit="1" customWidth="1"/>
    <col min="772" max="772" width="17.25" style="25" bestFit="1" customWidth="1"/>
    <col min="773" max="774" width="20.5" style="25" bestFit="1" customWidth="1"/>
    <col min="775" max="775" width="0" style="25" hidden="1" customWidth="1"/>
    <col min="776" max="776" width="18.375" style="25" bestFit="1" customWidth="1"/>
    <col min="777" max="778" width="0" style="25" hidden="1" customWidth="1"/>
    <col min="779" max="1022" width="9" style="25"/>
    <col min="1023" max="1023" width="6.625" style="25" customWidth="1"/>
    <col min="1024" max="1025" width="21.625" style="25" customWidth="1"/>
    <col min="1026" max="1026" width="16.125" style="25" bestFit="1" customWidth="1"/>
    <col min="1027" max="1027" width="13.875" style="25" bestFit="1" customWidth="1"/>
    <col min="1028" max="1028" width="17.25" style="25" bestFit="1" customWidth="1"/>
    <col min="1029" max="1030" width="20.5" style="25" bestFit="1" customWidth="1"/>
    <col min="1031" max="1031" width="0" style="25" hidden="1" customWidth="1"/>
    <col min="1032" max="1032" width="18.375" style="25" bestFit="1" customWidth="1"/>
    <col min="1033" max="1034" width="0" style="25" hidden="1" customWidth="1"/>
    <col min="1035" max="1278" width="9" style="25"/>
    <col min="1279" max="1279" width="6.625" style="25" customWidth="1"/>
    <col min="1280" max="1281" width="21.625" style="25" customWidth="1"/>
    <col min="1282" max="1282" width="16.125" style="25" bestFit="1" customWidth="1"/>
    <col min="1283" max="1283" width="13.875" style="25" bestFit="1" customWidth="1"/>
    <col min="1284" max="1284" width="17.25" style="25" bestFit="1" customWidth="1"/>
    <col min="1285" max="1286" width="20.5" style="25" bestFit="1" customWidth="1"/>
    <col min="1287" max="1287" width="0" style="25" hidden="1" customWidth="1"/>
    <col min="1288" max="1288" width="18.375" style="25" bestFit="1" customWidth="1"/>
    <col min="1289" max="1290" width="0" style="25" hidden="1" customWidth="1"/>
    <col min="1291" max="1534" width="9" style="25"/>
    <col min="1535" max="1535" width="6.625" style="25" customWidth="1"/>
    <col min="1536" max="1537" width="21.625" style="25" customWidth="1"/>
    <col min="1538" max="1538" width="16.125" style="25" bestFit="1" customWidth="1"/>
    <col min="1539" max="1539" width="13.875" style="25" bestFit="1" customWidth="1"/>
    <col min="1540" max="1540" width="17.25" style="25" bestFit="1" customWidth="1"/>
    <col min="1541" max="1542" width="20.5" style="25" bestFit="1" customWidth="1"/>
    <col min="1543" max="1543" width="0" style="25" hidden="1" customWidth="1"/>
    <col min="1544" max="1544" width="18.375" style="25" bestFit="1" customWidth="1"/>
    <col min="1545" max="1546" width="0" style="25" hidden="1" customWidth="1"/>
    <col min="1547" max="1790" width="9" style="25"/>
    <col min="1791" max="1791" width="6.625" style="25" customWidth="1"/>
    <col min="1792" max="1793" width="21.625" style="25" customWidth="1"/>
    <col min="1794" max="1794" width="16.125" style="25" bestFit="1" customWidth="1"/>
    <col min="1795" max="1795" width="13.875" style="25" bestFit="1" customWidth="1"/>
    <col min="1796" max="1796" width="17.25" style="25" bestFit="1" customWidth="1"/>
    <col min="1797" max="1798" width="20.5" style="25" bestFit="1" customWidth="1"/>
    <col min="1799" max="1799" width="0" style="25" hidden="1" customWidth="1"/>
    <col min="1800" max="1800" width="18.375" style="25" bestFit="1" customWidth="1"/>
    <col min="1801" max="1802" width="0" style="25" hidden="1" customWidth="1"/>
    <col min="1803" max="2046" width="9" style="25"/>
    <col min="2047" max="2047" width="6.625" style="25" customWidth="1"/>
    <col min="2048" max="2049" width="21.625" style="25" customWidth="1"/>
    <col min="2050" max="2050" width="16.125" style="25" bestFit="1" customWidth="1"/>
    <col min="2051" max="2051" width="13.875" style="25" bestFit="1" customWidth="1"/>
    <col min="2052" max="2052" width="17.25" style="25" bestFit="1" customWidth="1"/>
    <col min="2053" max="2054" width="20.5" style="25" bestFit="1" customWidth="1"/>
    <col min="2055" max="2055" width="0" style="25" hidden="1" customWidth="1"/>
    <col min="2056" max="2056" width="18.375" style="25" bestFit="1" customWidth="1"/>
    <col min="2057" max="2058" width="0" style="25" hidden="1" customWidth="1"/>
    <col min="2059" max="2302" width="9" style="25"/>
    <col min="2303" max="2303" width="6.625" style="25" customWidth="1"/>
    <col min="2304" max="2305" width="21.625" style="25" customWidth="1"/>
    <col min="2306" max="2306" width="16.125" style="25" bestFit="1" customWidth="1"/>
    <col min="2307" max="2307" width="13.875" style="25" bestFit="1" customWidth="1"/>
    <col min="2308" max="2308" width="17.25" style="25" bestFit="1" customWidth="1"/>
    <col min="2309" max="2310" width="20.5" style="25" bestFit="1" customWidth="1"/>
    <col min="2311" max="2311" width="0" style="25" hidden="1" customWidth="1"/>
    <col min="2312" max="2312" width="18.375" style="25" bestFit="1" customWidth="1"/>
    <col min="2313" max="2314" width="0" style="25" hidden="1" customWidth="1"/>
    <col min="2315" max="2558" width="9" style="25"/>
    <col min="2559" max="2559" width="6.625" style="25" customWidth="1"/>
    <col min="2560" max="2561" width="21.625" style="25" customWidth="1"/>
    <col min="2562" max="2562" width="16.125" style="25" bestFit="1" customWidth="1"/>
    <col min="2563" max="2563" width="13.875" style="25" bestFit="1" customWidth="1"/>
    <col min="2564" max="2564" width="17.25" style="25" bestFit="1" customWidth="1"/>
    <col min="2565" max="2566" width="20.5" style="25" bestFit="1" customWidth="1"/>
    <col min="2567" max="2567" width="0" style="25" hidden="1" customWidth="1"/>
    <col min="2568" max="2568" width="18.375" style="25" bestFit="1" customWidth="1"/>
    <col min="2569" max="2570" width="0" style="25" hidden="1" customWidth="1"/>
    <col min="2571" max="2814" width="9" style="25"/>
    <col min="2815" max="2815" width="6.625" style="25" customWidth="1"/>
    <col min="2816" max="2817" width="21.625" style="25" customWidth="1"/>
    <col min="2818" max="2818" width="16.125" style="25" bestFit="1" customWidth="1"/>
    <col min="2819" max="2819" width="13.875" style="25" bestFit="1" customWidth="1"/>
    <col min="2820" max="2820" width="17.25" style="25" bestFit="1" customWidth="1"/>
    <col min="2821" max="2822" width="20.5" style="25" bestFit="1" customWidth="1"/>
    <col min="2823" max="2823" width="0" style="25" hidden="1" customWidth="1"/>
    <col min="2824" max="2824" width="18.375" style="25" bestFit="1" customWidth="1"/>
    <col min="2825" max="2826" width="0" style="25" hidden="1" customWidth="1"/>
    <col min="2827" max="3070" width="9" style="25"/>
    <col min="3071" max="3071" width="6.625" style="25" customWidth="1"/>
    <col min="3072" max="3073" width="21.625" style="25" customWidth="1"/>
    <col min="3074" max="3074" width="16.125" style="25" bestFit="1" customWidth="1"/>
    <col min="3075" max="3075" width="13.875" style="25" bestFit="1" customWidth="1"/>
    <col min="3076" max="3076" width="17.25" style="25" bestFit="1" customWidth="1"/>
    <col min="3077" max="3078" width="20.5" style="25" bestFit="1" customWidth="1"/>
    <col min="3079" max="3079" width="0" style="25" hidden="1" customWidth="1"/>
    <col min="3080" max="3080" width="18.375" style="25" bestFit="1" customWidth="1"/>
    <col min="3081" max="3082" width="0" style="25" hidden="1" customWidth="1"/>
    <col min="3083" max="3326" width="9" style="25"/>
    <col min="3327" max="3327" width="6.625" style="25" customWidth="1"/>
    <col min="3328" max="3329" width="21.625" style="25" customWidth="1"/>
    <col min="3330" max="3330" width="16.125" style="25" bestFit="1" customWidth="1"/>
    <col min="3331" max="3331" width="13.875" style="25" bestFit="1" customWidth="1"/>
    <col min="3332" max="3332" width="17.25" style="25" bestFit="1" customWidth="1"/>
    <col min="3333" max="3334" width="20.5" style="25" bestFit="1" customWidth="1"/>
    <col min="3335" max="3335" width="0" style="25" hidden="1" customWidth="1"/>
    <col min="3336" max="3336" width="18.375" style="25" bestFit="1" customWidth="1"/>
    <col min="3337" max="3338" width="0" style="25" hidden="1" customWidth="1"/>
    <col min="3339" max="3582" width="9" style="25"/>
    <col min="3583" max="3583" width="6.625" style="25" customWidth="1"/>
    <col min="3584" max="3585" width="21.625" style="25" customWidth="1"/>
    <col min="3586" max="3586" width="16.125" style="25" bestFit="1" customWidth="1"/>
    <col min="3587" max="3587" width="13.875" style="25" bestFit="1" customWidth="1"/>
    <col min="3588" max="3588" width="17.25" style="25" bestFit="1" customWidth="1"/>
    <col min="3589" max="3590" width="20.5" style="25" bestFit="1" customWidth="1"/>
    <col min="3591" max="3591" width="0" style="25" hidden="1" customWidth="1"/>
    <col min="3592" max="3592" width="18.375" style="25" bestFit="1" customWidth="1"/>
    <col min="3593" max="3594" width="0" style="25" hidden="1" customWidth="1"/>
    <col min="3595" max="3838" width="9" style="25"/>
    <col min="3839" max="3839" width="6.625" style="25" customWidth="1"/>
    <col min="3840" max="3841" width="21.625" style="25" customWidth="1"/>
    <col min="3842" max="3842" width="16.125" style="25" bestFit="1" customWidth="1"/>
    <col min="3843" max="3843" width="13.875" style="25" bestFit="1" customWidth="1"/>
    <col min="3844" max="3844" width="17.25" style="25" bestFit="1" customWidth="1"/>
    <col min="3845" max="3846" width="20.5" style="25" bestFit="1" customWidth="1"/>
    <col min="3847" max="3847" width="0" style="25" hidden="1" customWidth="1"/>
    <col min="3848" max="3848" width="18.375" style="25" bestFit="1" customWidth="1"/>
    <col min="3849" max="3850" width="0" style="25" hidden="1" customWidth="1"/>
    <col min="3851" max="4094" width="9" style="25"/>
    <col min="4095" max="4095" width="6.625" style="25" customWidth="1"/>
    <col min="4096" max="4097" width="21.625" style="25" customWidth="1"/>
    <col min="4098" max="4098" width="16.125" style="25" bestFit="1" customWidth="1"/>
    <col min="4099" max="4099" width="13.875" style="25" bestFit="1" customWidth="1"/>
    <col min="4100" max="4100" width="17.25" style="25" bestFit="1" customWidth="1"/>
    <col min="4101" max="4102" width="20.5" style="25" bestFit="1" customWidth="1"/>
    <col min="4103" max="4103" width="0" style="25" hidden="1" customWidth="1"/>
    <col min="4104" max="4104" width="18.375" style="25" bestFit="1" customWidth="1"/>
    <col min="4105" max="4106" width="0" style="25" hidden="1" customWidth="1"/>
    <col min="4107" max="4350" width="9" style="25"/>
    <col min="4351" max="4351" width="6.625" style="25" customWidth="1"/>
    <col min="4352" max="4353" width="21.625" style="25" customWidth="1"/>
    <col min="4354" max="4354" width="16.125" style="25" bestFit="1" customWidth="1"/>
    <col min="4355" max="4355" width="13.875" style="25" bestFit="1" customWidth="1"/>
    <col min="4356" max="4356" width="17.25" style="25" bestFit="1" customWidth="1"/>
    <col min="4357" max="4358" width="20.5" style="25" bestFit="1" customWidth="1"/>
    <col min="4359" max="4359" width="0" style="25" hidden="1" customWidth="1"/>
    <col min="4360" max="4360" width="18.375" style="25" bestFit="1" customWidth="1"/>
    <col min="4361" max="4362" width="0" style="25" hidden="1" customWidth="1"/>
    <col min="4363" max="4606" width="9" style="25"/>
    <col min="4607" max="4607" width="6.625" style="25" customWidth="1"/>
    <col min="4608" max="4609" width="21.625" style="25" customWidth="1"/>
    <col min="4610" max="4610" width="16.125" style="25" bestFit="1" customWidth="1"/>
    <col min="4611" max="4611" width="13.875" style="25" bestFit="1" customWidth="1"/>
    <col min="4612" max="4612" width="17.25" style="25" bestFit="1" customWidth="1"/>
    <col min="4613" max="4614" width="20.5" style="25" bestFit="1" customWidth="1"/>
    <col min="4615" max="4615" width="0" style="25" hidden="1" customWidth="1"/>
    <col min="4616" max="4616" width="18.375" style="25" bestFit="1" customWidth="1"/>
    <col min="4617" max="4618" width="0" style="25" hidden="1" customWidth="1"/>
    <col min="4619" max="4862" width="9" style="25"/>
    <col min="4863" max="4863" width="6.625" style="25" customWidth="1"/>
    <col min="4864" max="4865" width="21.625" style="25" customWidth="1"/>
    <col min="4866" max="4866" width="16.125" style="25" bestFit="1" customWidth="1"/>
    <col min="4867" max="4867" width="13.875" style="25" bestFit="1" customWidth="1"/>
    <col min="4868" max="4868" width="17.25" style="25" bestFit="1" customWidth="1"/>
    <col min="4869" max="4870" width="20.5" style="25" bestFit="1" customWidth="1"/>
    <col min="4871" max="4871" width="0" style="25" hidden="1" customWidth="1"/>
    <col min="4872" max="4872" width="18.375" style="25" bestFit="1" customWidth="1"/>
    <col min="4873" max="4874" width="0" style="25" hidden="1" customWidth="1"/>
    <col min="4875" max="5118" width="9" style="25"/>
    <col min="5119" max="5119" width="6.625" style="25" customWidth="1"/>
    <col min="5120" max="5121" width="21.625" style="25" customWidth="1"/>
    <col min="5122" max="5122" width="16.125" style="25" bestFit="1" customWidth="1"/>
    <col min="5123" max="5123" width="13.875" style="25" bestFit="1" customWidth="1"/>
    <col min="5124" max="5124" width="17.25" style="25" bestFit="1" customWidth="1"/>
    <col min="5125" max="5126" width="20.5" style="25" bestFit="1" customWidth="1"/>
    <col min="5127" max="5127" width="0" style="25" hidden="1" customWidth="1"/>
    <col min="5128" max="5128" width="18.375" style="25" bestFit="1" customWidth="1"/>
    <col min="5129" max="5130" width="0" style="25" hidden="1" customWidth="1"/>
    <col min="5131" max="5374" width="9" style="25"/>
    <col min="5375" max="5375" width="6.625" style="25" customWidth="1"/>
    <col min="5376" max="5377" width="21.625" style="25" customWidth="1"/>
    <col min="5378" max="5378" width="16.125" style="25" bestFit="1" customWidth="1"/>
    <col min="5379" max="5379" width="13.875" style="25" bestFit="1" customWidth="1"/>
    <col min="5380" max="5380" width="17.25" style="25" bestFit="1" customWidth="1"/>
    <col min="5381" max="5382" width="20.5" style="25" bestFit="1" customWidth="1"/>
    <col min="5383" max="5383" width="0" style="25" hidden="1" customWidth="1"/>
    <col min="5384" max="5384" width="18.375" style="25" bestFit="1" customWidth="1"/>
    <col min="5385" max="5386" width="0" style="25" hidden="1" customWidth="1"/>
    <col min="5387" max="5630" width="9" style="25"/>
    <col min="5631" max="5631" width="6.625" style="25" customWidth="1"/>
    <col min="5632" max="5633" width="21.625" style="25" customWidth="1"/>
    <col min="5634" max="5634" width="16.125" style="25" bestFit="1" customWidth="1"/>
    <col min="5635" max="5635" width="13.875" style="25" bestFit="1" customWidth="1"/>
    <col min="5636" max="5636" width="17.25" style="25" bestFit="1" customWidth="1"/>
    <col min="5637" max="5638" width="20.5" style="25" bestFit="1" customWidth="1"/>
    <col min="5639" max="5639" width="0" style="25" hidden="1" customWidth="1"/>
    <col min="5640" max="5640" width="18.375" style="25" bestFit="1" customWidth="1"/>
    <col min="5641" max="5642" width="0" style="25" hidden="1" customWidth="1"/>
    <col min="5643" max="5886" width="9" style="25"/>
    <col min="5887" max="5887" width="6.625" style="25" customWidth="1"/>
    <col min="5888" max="5889" width="21.625" style="25" customWidth="1"/>
    <col min="5890" max="5890" width="16.125" style="25" bestFit="1" customWidth="1"/>
    <col min="5891" max="5891" width="13.875" style="25" bestFit="1" customWidth="1"/>
    <col min="5892" max="5892" width="17.25" style="25" bestFit="1" customWidth="1"/>
    <col min="5893" max="5894" width="20.5" style="25" bestFit="1" customWidth="1"/>
    <col min="5895" max="5895" width="0" style="25" hidden="1" customWidth="1"/>
    <col min="5896" max="5896" width="18.375" style="25" bestFit="1" customWidth="1"/>
    <col min="5897" max="5898" width="0" style="25" hidden="1" customWidth="1"/>
    <col min="5899" max="6142" width="9" style="25"/>
    <col min="6143" max="6143" width="6.625" style="25" customWidth="1"/>
    <col min="6144" max="6145" width="21.625" style="25" customWidth="1"/>
    <col min="6146" max="6146" width="16.125" style="25" bestFit="1" customWidth="1"/>
    <col min="6147" max="6147" width="13.875" style="25" bestFit="1" customWidth="1"/>
    <col min="6148" max="6148" width="17.25" style="25" bestFit="1" customWidth="1"/>
    <col min="6149" max="6150" width="20.5" style="25" bestFit="1" customWidth="1"/>
    <col min="6151" max="6151" width="0" style="25" hidden="1" customWidth="1"/>
    <col min="6152" max="6152" width="18.375" style="25" bestFit="1" customWidth="1"/>
    <col min="6153" max="6154" width="0" style="25" hidden="1" customWidth="1"/>
    <col min="6155" max="6398" width="9" style="25"/>
    <col min="6399" max="6399" width="6.625" style="25" customWidth="1"/>
    <col min="6400" max="6401" width="21.625" style="25" customWidth="1"/>
    <col min="6402" max="6402" width="16.125" style="25" bestFit="1" customWidth="1"/>
    <col min="6403" max="6403" width="13.875" style="25" bestFit="1" customWidth="1"/>
    <col min="6404" max="6404" width="17.25" style="25" bestFit="1" customWidth="1"/>
    <col min="6405" max="6406" width="20.5" style="25" bestFit="1" customWidth="1"/>
    <col min="6407" max="6407" width="0" style="25" hidden="1" customWidth="1"/>
    <col min="6408" max="6408" width="18.375" style="25" bestFit="1" customWidth="1"/>
    <col min="6409" max="6410" width="0" style="25" hidden="1" customWidth="1"/>
    <col min="6411" max="6654" width="9" style="25"/>
    <col min="6655" max="6655" width="6.625" style="25" customWidth="1"/>
    <col min="6656" max="6657" width="21.625" style="25" customWidth="1"/>
    <col min="6658" max="6658" width="16.125" style="25" bestFit="1" customWidth="1"/>
    <col min="6659" max="6659" width="13.875" style="25" bestFit="1" customWidth="1"/>
    <col min="6660" max="6660" width="17.25" style="25" bestFit="1" customWidth="1"/>
    <col min="6661" max="6662" width="20.5" style="25" bestFit="1" customWidth="1"/>
    <col min="6663" max="6663" width="0" style="25" hidden="1" customWidth="1"/>
    <col min="6664" max="6664" width="18.375" style="25" bestFit="1" customWidth="1"/>
    <col min="6665" max="6666" width="0" style="25" hidden="1" customWidth="1"/>
    <col min="6667" max="6910" width="9" style="25"/>
    <col min="6911" max="6911" width="6.625" style="25" customWidth="1"/>
    <col min="6912" max="6913" width="21.625" style="25" customWidth="1"/>
    <col min="6914" max="6914" width="16.125" style="25" bestFit="1" customWidth="1"/>
    <col min="6915" max="6915" width="13.875" style="25" bestFit="1" customWidth="1"/>
    <col min="6916" max="6916" width="17.25" style="25" bestFit="1" customWidth="1"/>
    <col min="6917" max="6918" width="20.5" style="25" bestFit="1" customWidth="1"/>
    <col min="6919" max="6919" width="0" style="25" hidden="1" customWidth="1"/>
    <col min="6920" max="6920" width="18.375" style="25" bestFit="1" customWidth="1"/>
    <col min="6921" max="6922" width="0" style="25" hidden="1" customWidth="1"/>
    <col min="6923" max="7166" width="9" style="25"/>
    <col min="7167" max="7167" width="6.625" style="25" customWidth="1"/>
    <col min="7168" max="7169" width="21.625" style="25" customWidth="1"/>
    <col min="7170" max="7170" width="16.125" style="25" bestFit="1" customWidth="1"/>
    <col min="7171" max="7171" width="13.875" style="25" bestFit="1" customWidth="1"/>
    <col min="7172" max="7172" width="17.25" style="25" bestFit="1" customWidth="1"/>
    <col min="7173" max="7174" width="20.5" style="25" bestFit="1" customWidth="1"/>
    <col min="7175" max="7175" width="0" style="25" hidden="1" customWidth="1"/>
    <col min="7176" max="7176" width="18.375" style="25" bestFit="1" customWidth="1"/>
    <col min="7177" max="7178" width="0" style="25" hidden="1" customWidth="1"/>
    <col min="7179" max="7422" width="9" style="25"/>
    <col min="7423" max="7423" width="6.625" style="25" customWidth="1"/>
    <col min="7424" max="7425" width="21.625" style="25" customWidth="1"/>
    <col min="7426" max="7426" width="16.125" style="25" bestFit="1" customWidth="1"/>
    <col min="7427" max="7427" width="13.875" style="25" bestFit="1" customWidth="1"/>
    <col min="7428" max="7428" width="17.25" style="25" bestFit="1" customWidth="1"/>
    <col min="7429" max="7430" width="20.5" style="25" bestFit="1" customWidth="1"/>
    <col min="7431" max="7431" width="0" style="25" hidden="1" customWidth="1"/>
    <col min="7432" max="7432" width="18.375" style="25" bestFit="1" customWidth="1"/>
    <col min="7433" max="7434" width="0" style="25" hidden="1" customWidth="1"/>
    <col min="7435" max="7678" width="9" style="25"/>
    <col min="7679" max="7679" width="6.625" style="25" customWidth="1"/>
    <col min="7680" max="7681" width="21.625" style="25" customWidth="1"/>
    <col min="7682" max="7682" width="16.125" style="25" bestFit="1" customWidth="1"/>
    <col min="7683" max="7683" width="13.875" style="25" bestFit="1" customWidth="1"/>
    <col min="7684" max="7684" width="17.25" style="25" bestFit="1" customWidth="1"/>
    <col min="7685" max="7686" width="20.5" style="25" bestFit="1" customWidth="1"/>
    <col min="7687" max="7687" width="0" style="25" hidden="1" customWidth="1"/>
    <col min="7688" max="7688" width="18.375" style="25" bestFit="1" customWidth="1"/>
    <col min="7689" max="7690" width="0" style="25" hidden="1" customWidth="1"/>
    <col min="7691" max="7934" width="9" style="25"/>
    <col min="7935" max="7935" width="6.625" style="25" customWidth="1"/>
    <col min="7936" max="7937" width="21.625" style="25" customWidth="1"/>
    <col min="7938" max="7938" width="16.125" style="25" bestFit="1" customWidth="1"/>
    <col min="7939" max="7939" width="13.875" style="25" bestFit="1" customWidth="1"/>
    <col min="7940" max="7940" width="17.25" style="25" bestFit="1" customWidth="1"/>
    <col min="7941" max="7942" width="20.5" style="25" bestFit="1" customWidth="1"/>
    <col min="7943" max="7943" width="0" style="25" hidden="1" customWidth="1"/>
    <col min="7944" max="7944" width="18.375" style="25" bestFit="1" customWidth="1"/>
    <col min="7945" max="7946" width="0" style="25" hidden="1" customWidth="1"/>
    <col min="7947" max="8190" width="9" style="25"/>
    <col min="8191" max="8191" width="6.625" style="25" customWidth="1"/>
    <col min="8192" max="8193" width="21.625" style="25" customWidth="1"/>
    <col min="8194" max="8194" width="16.125" style="25" bestFit="1" customWidth="1"/>
    <col min="8195" max="8195" width="13.875" style="25" bestFit="1" customWidth="1"/>
    <col min="8196" max="8196" width="17.25" style="25" bestFit="1" customWidth="1"/>
    <col min="8197" max="8198" width="20.5" style="25" bestFit="1" customWidth="1"/>
    <col min="8199" max="8199" width="0" style="25" hidden="1" customWidth="1"/>
    <col min="8200" max="8200" width="18.375" style="25" bestFit="1" customWidth="1"/>
    <col min="8201" max="8202" width="0" style="25" hidden="1" customWidth="1"/>
    <col min="8203" max="8446" width="9" style="25"/>
    <col min="8447" max="8447" width="6.625" style="25" customWidth="1"/>
    <col min="8448" max="8449" width="21.625" style="25" customWidth="1"/>
    <col min="8450" max="8450" width="16.125" style="25" bestFit="1" customWidth="1"/>
    <col min="8451" max="8451" width="13.875" style="25" bestFit="1" customWidth="1"/>
    <col min="8452" max="8452" width="17.25" style="25" bestFit="1" customWidth="1"/>
    <col min="8453" max="8454" width="20.5" style="25" bestFit="1" customWidth="1"/>
    <col min="8455" max="8455" width="0" style="25" hidden="1" customWidth="1"/>
    <col min="8456" max="8456" width="18.375" style="25" bestFit="1" customWidth="1"/>
    <col min="8457" max="8458" width="0" style="25" hidden="1" customWidth="1"/>
    <col min="8459" max="8702" width="9" style="25"/>
    <col min="8703" max="8703" width="6.625" style="25" customWidth="1"/>
    <col min="8704" max="8705" width="21.625" style="25" customWidth="1"/>
    <col min="8706" max="8706" width="16.125" style="25" bestFit="1" customWidth="1"/>
    <col min="8707" max="8707" width="13.875" style="25" bestFit="1" customWidth="1"/>
    <col min="8708" max="8708" width="17.25" style="25" bestFit="1" customWidth="1"/>
    <col min="8709" max="8710" width="20.5" style="25" bestFit="1" customWidth="1"/>
    <col min="8711" max="8711" width="0" style="25" hidden="1" customWidth="1"/>
    <col min="8712" max="8712" width="18.375" style="25" bestFit="1" customWidth="1"/>
    <col min="8713" max="8714" width="0" style="25" hidden="1" customWidth="1"/>
    <col min="8715" max="8958" width="9" style="25"/>
    <col min="8959" max="8959" width="6.625" style="25" customWidth="1"/>
    <col min="8960" max="8961" width="21.625" style="25" customWidth="1"/>
    <col min="8962" max="8962" width="16.125" style="25" bestFit="1" customWidth="1"/>
    <col min="8963" max="8963" width="13.875" style="25" bestFit="1" customWidth="1"/>
    <col min="8964" max="8964" width="17.25" style="25" bestFit="1" customWidth="1"/>
    <col min="8965" max="8966" width="20.5" style="25" bestFit="1" customWidth="1"/>
    <col min="8967" max="8967" width="0" style="25" hidden="1" customWidth="1"/>
    <col min="8968" max="8968" width="18.375" style="25" bestFit="1" customWidth="1"/>
    <col min="8969" max="8970" width="0" style="25" hidden="1" customWidth="1"/>
    <col min="8971" max="9214" width="9" style="25"/>
    <col min="9215" max="9215" width="6.625" style="25" customWidth="1"/>
    <col min="9216" max="9217" width="21.625" style="25" customWidth="1"/>
    <col min="9218" max="9218" width="16.125" style="25" bestFit="1" customWidth="1"/>
    <col min="9219" max="9219" width="13.875" style="25" bestFit="1" customWidth="1"/>
    <col min="9220" max="9220" width="17.25" style="25" bestFit="1" customWidth="1"/>
    <col min="9221" max="9222" width="20.5" style="25" bestFit="1" customWidth="1"/>
    <col min="9223" max="9223" width="0" style="25" hidden="1" customWidth="1"/>
    <col min="9224" max="9224" width="18.375" style="25" bestFit="1" customWidth="1"/>
    <col min="9225" max="9226" width="0" style="25" hidden="1" customWidth="1"/>
    <col min="9227" max="9470" width="9" style="25"/>
    <col min="9471" max="9471" width="6.625" style="25" customWidth="1"/>
    <col min="9472" max="9473" width="21.625" style="25" customWidth="1"/>
    <col min="9474" max="9474" width="16.125" style="25" bestFit="1" customWidth="1"/>
    <col min="9475" max="9475" width="13.875" style="25" bestFit="1" customWidth="1"/>
    <col min="9476" max="9476" width="17.25" style="25" bestFit="1" customWidth="1"/>
    <col min="9477" max="9478" width="20.5" style="25" bestFit="1" customWidth="1"/>
    <col min="9479" max="9479" width="0" style="25" hidden="1" customWidth="1"/>
    <col min="9480" max="9480" width="18.375" style="25" bestFit="1" customWidth="1"/>
    <col min="9481" max="9482" width="0" style="25" hidden="1" customWidth="1"/>
    <col min="9483" max="9726" width="9" style="25"/>
    <col min="9727" max="9727" width="6.625" style="25" customWidth="1"/>
    <col min="9728" max="9729" width="21.625" style="25" customWidth="1"/>
    <col min="9730" max="9730" width="16.125" style="25" bestFit="1" customWidth="1"/>
    <col min="9731" max="9731" width="13.875" style="25" bestFit="1" customWidth="1"/>
    <col min="9732" max="9732" width="17.25" style="25" bestFit="1" customWidth="1"/>
    <col min="9733" max="9734" width="20.5" style="25" bestFit="1" customWidth="1"/>
    <col min="9735" max="9735" width="0" style="25" hidden="1" customWidth="1"/>
    <col min="9736" max="9736" width="18.375" style="25" bestFit="1" customWidth="1"/>
    <col min="9737" max="9738" width="0" style="25" hidden="1" customWidth="1"/>
    <col min="9739" max="9982" width="9" style="25"/>
    <col min="9983" max="9983" width="6.625" style="25" customWidth="1"/>
    <col min="9984" max="9985" width="21.625" style="25" customWidth="1"/>
    <col min="9986" max="9986" width="16.125" style="25" bestFit="1" customWidth="1"/>
    <col min="9987" max="9987" width="13.875" style="25" bestFit="1" customWidth="1"/>
    <col min="9988" max="9988" width="17.25" style="25" bestFit="1" customWidth="1"/>
    <col min="9989" max="9990" width="20.5" style="25" bestFit="1" customWidth="1"/>
    <col min="9991" max="9991" width="0" style="25" hidden="1" customWidth="1"/>
    <col min="9992" max="9992" width="18.375" style="25" bestFit="1" customWidth="1"/>
    <col min="9993" max="9994" width="0" style="25" hidden="1" customWidth="1"/>
    <col min="9995" max="10238" width="9" style="25"/>
    <col min="10239" max="10239" width="6.625" style="25" customWidth="1"/>
    <col min="10240" max="10241" width="21.625" style="25" customWidth="1"/>
    <col min="10242" max="10242" width="16.125" style="25" bestFit="1" customWidth="1"/>
    <col min="10243" max="10243" width="13.875" style="25" bestFit="1" customWidth="1"/>
    <col min="10244" max="10244" width="17.25" style="25" bestFit="1" customWidth="1"/>
    <col min="10245" max="10246" width="20.5" style="25" bestFit="1" customWidth="1"/>
    <col min="10247" max="10247" width="0" style="25" hidden="1" customWidth="1"/>
    <col min="10248" max="10248" width="18.375" style="25" bestFit="1" customWidth="1"/>
    <col min="10249" max="10250" width="0" style="25" hidden="1" customWidth="1"/>
    <col min="10251" max="10494" width="9" style="25"/>
    <col min="10495" max="10495" width="6.625" style="25" customWidth="1"/>
    <col min="10496" max="10497" width="21.625" style="25" customWidth="1"/>
    <col min="10498" max="10498" width="16.125" style="25" bestFit="1" customWidth="1"/>
    <col min="10499" max="10499" width="13.875" style="25" bestFit="1" customWidth="1"/>
    <col min="10500" max="10500" width="17.25" style="25" bestFit="1" customWidth="1"/>
    <col min="10501" max="10502" width="20.5" style="25" bestFit="1" customWidth="1"/>
    <col min="10503" max="10503" width="0" style="25" hidden="1" customWidth="1"/>
    <col min="10504" max="10504" width="18.375" style="25" bestFit="1" customWidth="1"/>
    <col min="10505" max="10506" width="0" style="25" hidden="1" customWidth="1"/>
    <col min="10507" max="10750" width="9" style="25"/>
    <col min="10751" max="10751" width="6.625" style="25" customWidth="1"/>
    <col min="10752" max="10753" width="21.625" style="25" customWidth="1"/>
    <col min="10754" max="10754" width="16.125" style="25" bestFit="1" customWidth="1"/>
    <col min="10755" max="10755" width="13.875" style="25" bestFit="1" customWidth="1"/>
    <col min="10756" max="10756" width="17.25" style="25" bestFit="1" customWidth="1"/>
    <col min="10757" max="10758" width="20.5" style="25" bestFit="1" customWidth="1"/>
    <col min="10759" max="10759" width="0" style="25" hidden="1" customWidth="1"/>
    <col min="10760" max="10760" width="18.375" style="25" bestFit="1" customWidth="1"/>
    <col min="10761" max="10762" width="0" style="25" hidden="1" customWidth="1"/>
    <col min="10763" max="11006" width="9" style="25"/>
    <col min="11007" max="11007" width="6.625" style="25" customWidth="1"/>
    <col min="11008" max="11009" width="21.625" style="25" customWidth="1"/>
    <col min="11010" max="11010" width="16.125" style="25" bestFit="1" customWidth="1"/>
    <col min="11011" max="11011" width="13.875" style="25" bestFit="1" customWidth="1"/>
    <col min="11012" max="11012" width="17.25" style="25" bestFit="1" customWidth="1"/>
    <col min="11013" max="11014" width="20.5" style="25" bestFit="1" customWidth="1"/>
    <col min="11015" max="11015" width="0" style="25" hidden="1" customWidth="1"/>
    <col min="11016" max="11016" width="18.375" style="25" bestFit="1" customWidth="1"/>
    <col min="11017" max="11018" width="0" style="25" hidden="1" customWidth="1"/>
    <col min="11019" max="11262" width="9" style="25"/>
    <col min="11263" max="11263" width="6.625" style="25" customWidth="1"/>
    <col min="11264" max="11265" width="21.625" style="25" customWidth="1"/>
    <col min="11266" max="11266" width="16.125" style="25" bestFit="1" customWidth="1"/>
    <col min="11267" max="11267" width="13.875" style="25" bestFit="1" customWidth="1"/>
    <col min="11268" max="11268" width="17.25" style="25" bestFit="1" customWidth="1"/>
    <col min="11269" max="11270" width="20.5" style="25" bestFit="1" customWidth="1"/>
    <col min="11271" max="11271" width="0" style="25" hidden="1" customWidth="1"/>
    <col min="11272" max="11272" width="18.375" style="25" bestFit="1" customWidth="1"/>
    <col min="11273" max="11274" width="0" style="25" hidden="1" customWidth="1"/>
    <col min="11275" max="11518" width="9" style="25"/>
    <col min="11519" max="11519" width="6.625" style="25" customWidth="1"/>
    <col min="11520" max="11521" width="21.625" style="25" customWidth="1"/>
    <col min="11522" max="11522" width="16.125" style="25" bestFit="1" customWidth="1"/>
    <col min="11523" max="11523" width="13.875" style="25" bestFit="1" customWidth="1"/>
    <col min="11524" max="11524" width="17.25" style="25" bestFit="1" customWidth="1"/>
    <col min="11525" max="11526" width="20.5" style="25" bestFit="1" customWidth="1"/>
    <col min="11527" max="11527" width="0" style="25" hidden="1" customWidth="1"/>
    <col min="11528" max="11528" width="18.375" style="25" bestFit="1" customWidth="1"/>
    <col min="11529" max="11530" width="0" style="25" hidden="1" customWidth="1"/>
    <col min="11531" max="11774" width="9" style="25"/>
    <col min="11775" max="11775" width="6.625" style="25" customWidth="1"/>
    <col min="11776" max="11777" width="21.625" style="25" customWidth="1"/>
    <col min="11778" max="11778" width="16.125" style="25" bestFit="1" customWidth="1"/>
    <col min="11779" max="11779" width="13.875" style="25" bestFit="1" customWidth="1"/>
    <col min="11780" max="11780" width="17.25" style="25" bestFit="1" customWidth="1"/>
    <col min="11781" max="11782" width="20.5" style="25" bestFit="1" customWidth="1"/>
    <col min="11783" max="11783" width="0" style="25" hidden="1" customWidth="1"/>
    <col min="11784" max="11784" width="18.375" style="25" bestFit="1" customWidth="1"/>
    <col min="11785" max="11786" width="0" style="25" hidden="1" customWidth="1"/>
    <col min="11787" max="12030" width="9" style="25"/>
    <col min="12031" max="12031" width="6.625" style="25" customWidth="1"/>
    <col min="12032" max="12033" width="21.625" style="25" customWidth="1"/>
    <col min="12034" max="12034" width="16.125" style="25" bestFit="1" customWidth="1"/>
    <col min="12035" max="12035" width="13.875" style="25" bestFit="1" customWidth="1"/>
    <col min="12036" max="12036" width="17.25" style="25" bestFit="1" customWidth="1"/>
    <col min="12037" max="12038" width="20.5" style="25" bestFit="1" customWidth="1"/>
    <col min="12039" max="12039" width="0" style="25" hidden="1" customWidth="1"/>
    <col min="12040" max="12040" width="18.375" style="25" bestFit="1" customWidth="1"/>
    <col min="12041" max="12042" width="0" style="25" hidden="1" customWidth="1"/>
    <col min="12043" max="12286" width="9" style="25"/>
    <col min="12287" max="12287" width="6.625" style="25" customWidth="1"/>
    <col min="12288" max="12289" width="21.625" style="25" customWidth="1"/>
    <col min="12290" max="12290" width="16.125" style="25" bestFit="1" customWidth="1"/>
    <col min="12291" max="12291" width="13.875" style="25" bestFit="1" customWidth="1"/>
    <col min="12292" max="12292" width="17.25" style="25" bestFit="1" customWidth="1"/>
    <col min="12293" max="12294" width="20.5" style="25" bestFit="1" customWidth="1"/>
    <col min="12295" max="12295" width="0" style="25" hidden="1" customWidth="1"/>
    <col min="12296" max="12296" width="18.375" style="25" bestFit="1" customWidth="1"/>
    <col min="12297" max="12298" width="0" style="25" hidden="1" customWidth="1"/>
    <col min="12299" max="12542" width="9" style="25"/>
    <col min="12543" max="12543" width="6.625" style="25" customWidth="1"/>
    <col min="12544" max="12545" width="21.625" style="25" customWidth="1"/>
    <col min="12546" max="12546" width="16.125" style="25" bestFit="1" customWidth="1"/>
    <col min="12547" max="12547" width="13.875" style="25" bestFit="1" customWidth="1"/>
    <col min="12548" max="12548" width="17.25" style="25" bestFit="1" customWidth="1"/>
    <col min="12549" max="12550" width="20.5" style="25" bestFit="1" customWidth="1"/>
    <col min="12551" max="12551" width="0" style="25" hidden="1" customWidth="1"/>
    <col min="12552" max="12552" width="18.375" style="25" bestFit="1" customWidth="1"/>
    <col min="12553" max="12554" width="0" style="25" hidden="1" customWidth="1"/>
    <col min="12555" max="12798" width="9" style="25"/>
    <col min="12799" max="12799" width="6.625" style="25" customWidth="1"/>
    <col min="12800" max="12801" width="21.625" style="25" customWidth="1"/>
    <col min="12802" max="12802" width="16.125" style="25" bestFit="1" customWidth="1"/>
    <col min="12803" max="12803" width="13.875" style="25" bestFit="1" customWidth="1"/>
    <col min="12804" max="12804" width="17.25" style="25" bestFit="1" customWidth="1"/>
    <col min="12805" max="12806" width="20.5" style="25" bestFit="1" customWidth="1"/>
    <col min="12807" max="12807" width="0" style="25" hidden="1" customWidth="1"/>
    <col min="12808" max="12808" width="18.375" style="25" bestFit="1" customWidth="1"/>
    <col min="12809" max="12810" width="0" style="25" hidden="1" customWidth="1"/>
    <col min="12811" max="13054" width="9" style="25"/>
    <col min="13055" max="13055" width="6.625" style="25" customWidth="1"/>
    <col min="13056" max="13057" width="21.625" style="25" customWidth="1"/>
    <col min="13058" max="13058" width="16.125" style="25" bestFit="1" customWidth="1"/>
    <col min="13059" max="13059" width="13.875" style="25" bestFit="1" customWidth="1"/>
    <col min="13060" max="13060" width="17.25" style="25" bestFit="1" customWidth="1"/>
    <col min="13061" max="13062" width="20.5" style="25" bestFit="1" customWidth="1"/>
    <col min="13063" max="13063" width="0" style="25" hidden="1" customWidth="1"/>
    <col min="13064" max="13064" width="18.375" style="25" bestFit="1" customWidth="1"/>
    <col min="13065" max="13066" width="0" style="25" hidden="1" customWidth="1"/>
    <col min="13067" max="13310" width="9" style="25"/>
    <col min="13311" max="13311" width="6.625" style="25" customWidth="1"/>
    <col min="13312" max="13313" width="21.625" style="25" customWidth="1"/>
    <col min="13314" max="13314" width="16.125" style="25" bestFit="1" customWidth="1"/>
    <col min="13315" max="13315" width="13.875" style="25" bestFit="1" customWidth="1"/>
    <col min="13316" max="13316" width="17.25" style="25" bestFit="1" customWidth="1"/>
    <col min="13317" max="13318" width="20.5" style="25" bestFit="1" customWidth="1"/>
    <col min="13319" max="13319" width="0" style="25" hidden="1" customWidth="1"/>
    <col min="13320" max="13320" width="18.375" style="25" bestFit="1" customWidth="1"/>
    <col min="13321" max="13322" width="0" style="25" hidden="1" customWidth="1"/>
    <col min="13323" max="13566" width="9" style="25"/>
    <col min="13567" max="13567" width="6.625" style="25" customWidth="1"/>
    <col min="13568" max="13569" width="21.625" style="25" customWidth="1"/>
    <col min="13570" max="13570" width="16.125" style="25" bestFit="1" customWidth="1"/>
    <col min="13571" max="13571" width="13.875" style="25" bestFit="1" customWidth="1"/>
    <col min="13572" max="13572" width="17.25" style="25" bestFit="1" customWidth="1"/>
    <col min="13573" max="13574" width="20.5" style="25" bestFit="1" customWidth="1"/>
    <col min="13575" max="13575" width="0" style="25" hidden="1" customWidth="1"/>
    <col min="13576" max="13576" width="18.375" style="25" bestFit="1" customWidth="1"/>
    <col min="13577" max="13578" width="0" style="25" hidden="1" customWidth="1"/>
    <col min="13579" max="13822" width="9" style="25"/>
    <col min="13823" max="13823" width="6.625" style="25" customWidth="1"/>
    <col min="13824" max="13825" width="21.625" style="25" customWidth="1"/>
    <col min="13826" max="13826" width="16.125" style="25" bestFit="1" customWidth="1"/>
    <col min="13827" max="13827" width="13.875" style="25" bestFit="1" customWidth="1"/>
    <col min="13828" max="13828" width="17.25" style="25" bestFit="1" customWidth="1"/>
    <col min="13829" max="13830" width="20.5" style="25" bestFit="1" customWidth="1"/>
    <col min="13831" max="13831" width="0" style="25" hidden="1" customWidth="1"/>
    <col min="13832" max="13832" width="18.375" style="25" bestFit="1" customWidth="1"/>
    <col min="13833" max="13834" width="0" style="25" hidden="1" customWidth="1"/>
    <col min="13835" max="14078" width="9" style="25"/>
    <col min="14079" max="14079" width="6.625" style="25" customWidth="1"/>
    <col min="14080" max="14081" width="21.625" style="25" customWidth="1"/>
    <col min="14082" max="14082" width="16.125" style="25" bestFit="1" customWidth="1"/>
    <col min="14083" max="14083" width="13.875" style="25" bestFit="1" customWidth="1"/>
    <col min="14084" max="14084" width="17.25" style="25" bestFit="1" customWidth="1"/>
    <col min="14085" max="14086" width="20.5" style="25" bestFit="1" customWidth="1"/>
    <col min="14087" max="14087" width="0" style="25" hidden="1" customWidth="1"/>
    <col min="14088" max="14088" width="18.375" style="25" bestFit="1" customWidth="1"/>
    <col min="14089" max="14090" width="0" style="25" hidden="1" customWidth="1"/>
    <col min="14091" max="14334" width="9" style="25"/>
    <col min="14335" max="14335" width="6.625" style="25" customWidth="1"/>
    <col min="14336" max="14337" width="21.625" style="25" customWidth="1"/>
    <col min="14338" max="14338" width="16.125" style="25" bestFit="1" customWidth="1"/>
    <col min="14339" max="14339" width="13.875" style="25" bestFit="1" customWidth="1"/>
    <col min="14340" max="14340" width="17.25" style="25" bestFit="1" customWidth="1"/>
    <col min="14341" max="14342" width="20.5" style="25" bestFit="1" customWidth="1"/>
    <col min="14343" max="14343" width="0" style="25" hidden="1" customWidth="1"/>
    <col min="14344" max="14344" width="18.375" style="25" bestFit="1" customWidth="1"/>
    <col min="14345" max="14346" width="0" style="25" hidden="1" customWidth="1"/>
    <col min="14347" max="14590" width="9" style="25"/>
    <col min="14591" max="14591" width="6.625" style="25" customWidth="1"/>
    <col min="14592" max="14593" width="21.625" style="25" customWidth="1"/>
    <col min="14594" max="14594" width="16.125" style="25" bestFit="1" customWidth="1"/>
    <col min="14595" max="14595" width="13.875" style="25" bestFit="1" customWidth="1"/>
    <col min="14596" max="14596" width="17.25" style="25" bestFit="1" customWidth="1"/>
    <col min="14597" max="14598" width="20.5" style="25" bestFit="1" customWidth="1"/>
    <col min="14599" max="14599" width="0" style="25" hidden="1" customWidth="1"/>
    <col min="14600" max="14600" width="18.375" style="25" bestFit="1" customWidth="1"/>
    <col min="14601" max="14602" width="0" style="25" hidden="1" customWidth="1"/>
    <col min="14603" max="14846" width="9" style="25"/>
    <col min="14847" max="14847" width="6.625" style="25" customWidth="1"/>
    <col min="14848" max="14849" width="21.625" style="25" customWidth="1"/>
    <col min="14850" max="14850" width="16.125" style="25" bestFit="1" customWidth="1"/>
    <col min="14851" max="14851" width="13.875" style="25" bestFit="1" customWidth="1"/>
    <col min="14852" max="14852" width="17.25" style="25" bestFit="1" customWidth="1"/>
    <col min="14853" max="14854" width="20.5" style="25" bestFit="1" customWidth="1"/>
    <col min="14855" max="14855" width="0" style="25" hidden="1" customWidth="1"/>
    <col min="14856" max="14856" width="18.375" style="25" bestFit="1" customWidth="1"/>
    <col min="14857" max="14858" width="0" style="25" hidden="1" customWidth="1"/>
    <col min="14859" max="15102" width="9" style="25"/>
    <col min="15103" max="15103" width="6.625" style="25" customWidth="1"/>
    <col min="15104" max="15105" width="21.625" style="25" customWidth="1"/>
    <col min="15106" max="15106" width="16.125" style="25" bestFit="1" customWidth="1"/>
    <col min="15107" max="15107" width="13.875" style="25" bestFit="1" customWidth="1"/>
    <col min="15108" max="15108" width="17.25" style="25" bestFit="1" customWidth="1"/>
    <col min="15109" max="15110" width="20.5" style="25" bestFit="1" customWidth="1"/>
    <col min="15111" max="15111" width="0" style="25" hidden="1" customWidth="1"/>
    <col min="15112" max="15112" width="18.375" style="25" bestFit="1" customWidth="1"/>
    <col min="15113" max="15114" width="0" style="25" hidden="1" customWidth="1"/>
    <col min="15115" max="15358" width="9" style="25"/>
    <col min="15359" max="15359" width="6.625" style="25" customWidth="1"/>
    <col min="15360" max="15361" width="21.625" style="25" customWidth="1"/>
    <col min="15362" max="15362" width="16.125" style="25" bestFit="1" customWidth="1"/>
    <col min="15363" max="15363" width="13.875" style="25" bestFit="1" customWidth="1"/>
    <col min="15364" max="15364" width="17.25" style="25" bestFit="1" customWidth="1"/>
    <col min="15365" max="15366" width="20.5" style="25" bestFit="1" customWidth="1"/>
    <col min="15367" max="15367" width="0" style="25" hidden="1" customWidth="1"/>
    <col min="15368" max="15368" width="18.375" style="25" bestFit="1" customWidth="1"/>
    <col min="15369" max="15370" width="0" style="25" hidden="1" customWidth="1"/>
    <col min="15371" max="15614" width="9" style="25"/>
    <col min="15615" max="15615" width="6.625" style="25" customWidth="1"/>
    <col min="15616" max="15617" width="21.625" style="25" customWidth="1"/>
    <col min="15618" max="15618" width="16.125" style="25" bestFit="1" customWidth="1"/>
    <col min="15619" max="15619" width="13.875" style="25" bestFit="1" customWidth="1"/>
    <col min="15620" max="15620" width="17.25" style="25" bestFit="1" customWidth="1"/>
    <col min="15621" max="15622" width="20.5" style="25" bestFit="1" customWidth="1"/>
    <col min="15623" max="15623" width="0" style="25" hidden="1" customWidth="1"/>
    <col min="15624" max="15624" width="18.375" style="25" bestFit="1" customWidth="1"/>
    <col min="15625" max="15626" width="0" style="25" hidden="1" customWidth="1"/>
    <col min="15627" max="15870" width="9" style="25"/>
    <col min="15871" max="15871" width="6.625" style="25" customWidth="1"/>
    <col min="15872" max="15873" width="21.625" style="25" customWidth="1"/>
    <col min="15874" max="15874" width="16.125" style="25" bestFit="1" customWidth="1"/>
    <col min="15875" max="15875" width="13.875" style="25" bestFit="1" customWidth="1"/>
    <col min="15876" max="15876" width="17.25" style="25" bestFit="1" customWidth="1"/>
    <col min="15877" max="15878" width="20.5" style="25" bestFit="1" customWidth="1"/>
    <col min="15879" max="15879" width="0" style="25" hidden="1" customWidth="1"/>
    <col min="15880" max="15880" width="18.375" style="25" bestFit="1" customWidth="1"/>
    <col min="15881" max="15882" width="0" style="25" hidden="1" customWidth="1"/>
    <col min="15883" max="16126" width="9" style="25"/>
    <col min="16127" max="16127" width="6.625" style="25" customWidth="1"/>
    <col min="16128" max="16129" width="21.625" style="25" customWidth="1"/>
    <col min="16130" max="16130" width="16.125" style="25" bestFit="1" customWidth="1"/>
    <col min="16131" max="16131" width="13.875" style="25" bestFit="1" customWidth="1"/>
    <col min="16132" max="16132" width="17.25" style="25" bestFit="1" customWidth="1"/>
    <col min="16133" max="16134" width="20.5" style="25" bestFit="1" customWidth="1"/>
    <col min="16135" max="16135" width="0" style="25" hidden="1" customWidth="1"/>
    <col min="16136" max="16136" width="18.375" style="25" bestFit="1" customWidth="1"/>
    <col min="16137" max="16138" width="0" style="25" hidden="1" customWidth="1"/>
    <col min="16139" max="16384" width="9" style="25"/>
  </cols>
  <sheetData>
    <row r="1" spans="1:5" ht="20.25">
      <c r="A1" s="163" t="s">
        <v>274</v>
      </c>
      <c r="B1" s="164"/>
      <c r="C1" s="164"/>
      <c r="D1" s="164"/>
      <c r="E1" s="164"/>
    </row>
    <row r="2" spans="1:5" ht="35.1" customHeight="1">
      <c r="A2" s="165" t="s">
        <v>294</v>
      </c>
      <c r="B2" s="166"/>
      <c r="E2" s="153" t="s">
        <v>275</v>
      </c>
    </row>
    <row r="3" spans="1:5" ht="30" customHeight="1">
      <c r="A3" s="154" t="s">
        <v>276</v>
      </c>
      <c r="B3" s="154" t="s">
        <v>277</v>
      </c>
      <c r="C3" s="155" t="s">
        <v>278</v>
      </c>
      <c r="D3" s="155" t="s">
        <v>279</v>
      </c>
      <c r="E3" s="155" t="s">
        <v>280</v>
      </c>
    </row>
    <row r="4" spans="1:5" ht="30" customHeight="1">
      <c r="A4" s="154">
        <v>1</v>
      </c>
      <c r="B4" s="154" t="s">
        <v>281</v>
      </c>
      <c r="C4" s="156">
        <f>补充公用经费!AL18</f>
        <v>24071477</v>
      </c>
      <c r="D4" s="156"/>
      <c r="E4" s="156">
        <f>C4-D4</f>
        <v>24071477</v>
      </c>
    </row>
    <row r="5" spans="1:5" ht="30" customHeight="1">
      <c r="A5" s="154">
        <v>2</v>
      </c>
      <c r="B5" s="157" t="s">
        <v>282</v>
      </c>
      <c r="C5" s="158">
        <f>镇管书簿费!I11</f>
        <v>3795870</v>
      </c>
      <c r="D5" s="159"/>
      <c r="E5" s="156">
        <f t="shared" ref="E5:E15" si="0">C5-D5</f>
        <v>3795870</v>
      </c>
    </row>
    <row r="6" spans="1:5" ht="30" customHeight="1">
      <c r="A6" s="154">
        <v>3</v>
      </c>
      <c r="B6" s="157" t="s">
        <v>283</v>
      </c>
      <c r="C6" s="158">
        <f>义务教育营养午餐!E12</f>
        <v>1742600</v>
      </c>
      <c r="D6" s="159"/>
      <c r="E6" s="156">
        <f t="shared" si="0"/>
        <v>1742600</v>
      </c>
    </row>
    <row r="7" spans="1:5" ht="30" customHeight="1">
      <c r="A7" s="154">
        <v>4</v>
      </c>
      <c r="B7" s="157" t="s">
        <v>284</v>
      </c>
      <c r="C7" s="158">
        <f>义务教育资助!L14</f>
        <v>239790</v>
      </c>
      <c r="D7" s="159"/>
      <c r="E7" s="156">
        <f t="shared" si="0"/>
        <v>239790</v>
      </c>
    </row>
    <row r="8" spans="1:5" ht="30" customHeight="1">
      <c r="A8" s="154">
        <v>5</v>
      </c>
      <c r="B8" s="154" t="s">
        <v>285</v>
      </c>
      <c r="C8" s="158">
        <f>保安经费!AA44</f>
        <v>9902276.8299999908</v>
      </c>
      <c r="D8" s="158">
        <f>C8</f>
        <v>9902276.8299999908</v>
      </c>
      <c r="E8" s="156">
        <f t="shared" si="0"/>
        <v>0</v>
      </c>
    </row>
    <row r="9" spans="1:5" ht="30" customHeight="1">
      <c r="A9" s="154">
        <v>6</v>
      </c>
      <c r="B9" s="154" t="s">
        <v>286</v>
      </c>
      <c r="C9" s="158">
        <f>视频联网!L27</f>
        <v>702840</v>
      </c>
      <c r="D9" s="158">
        <f t="shared" ref="D9:D15" si="1">C9</f>
        <v>702840</v>
      </c>
      <c r="E9" s="156">
        <f t="shared" si="0"/>
        <v>0</v>
      </c>
    </row>
    <row r="10" spans="1:5" ht="30" customHeight="1">
      <c r="A10" s="154">
        <v>7</v>
      </c>
      <c r="B10" s="154" t="s">
        <v>287</v>
      </c>
      <c r="C10" s="158">
        <f>农民工经费!R6</f>
        <v>13540500</v>
      </c>
      <c r="D10" s="158">
        <f t="shared" si="1"/>
        <v>13540500</v>
      </c>
      <c r="E10" s="156">
        <f t="shared" si="0"/>
        <v>0</v>
      </c>
    </row>
    <row r="11" spans="1:5" ht="30" customHeight="1">
      <c r="A11" s="154">
        <v>8</v>
      </c>
      <c r="B11" s="154" t="s">
        <v>288</v>
      </c>
      <c r="C11" s="158">
        <f>农民工资助!G7</f>
        <v>168790</v>
      </c>
      <c r="D11" s="158">
        <f t="shared" si="1"/>
        <v>168790</v>
      </c>
      <c r="E11" s="156">
        <f t="shared" si="0"/>
        <v>0</v>
      </c>
    </row>
    <row r="12" spans="1:5" ht="30" customHeight="1">
      <c r="A12" s="154">
        <v>9</v>
      </c>
      <c r="B12" s="154" t="s">
        <v>289</v>
      </c>
      <c r="C12" s="158">
        <f>农民工学校书簿费!O6</f>
        <v>619500</v>
      </c>
      <c r="D12" s="158">
        <f t="shared" si="1"/>
        <v>619500</v>
      </c>
      <c r="E12" s="156">
        <f t="shared" si="0"/>
        <v>0</v>
      </c>
    </row>
    <row r="13" spans="1:5" ht="30" customHeight="1">
      <c r="A13" s="154">
        <v>10</v>
      </c>
      <c r="B13" s="154" t="s">
        <v>290</v>
      </c>
      <c r="C13" s="158">
        <f>小区生补贴!N12</f>
        <v>6890240</v>
      </c>
      <c r="D13" s="158">
        <f t="shared" si="1"/>
        <v>6890240</v>
      </c>
      <c r="E13" s="156">
        <f t="shared" si="0"/>
        <v>0</v>
      </c>
    </row>
    <row r="14" spans="1:5" ht="30" customHeight="1">
      <c r="A14" s="154">
        <v>11</v>
      </c>
      <c r="B14" s="154" t="s">
        <v>291</v>
      </c>
      <c r="C14" s="158">
        <f>民办学校补贴!P5</f>
        <v>3834450</v>
      </c>
      <c r="D14" s="158">
        <f t="shared" si="1"/>
        <v>3834450</v>
      </c>
      <c r="E14" s="156">
        <f t="shared" si="0"/>
        <v>0</v>
      </c>
    </row>
    <row r="15" spans="1:5" ht="30" customHeight="1">
      <c r="A15" s="154">
        <v>12</v>
      </c>
      <c r="B15" s="154" t="s">
        <v>292</v>
      </c>
      <c r="C15" s="158">
        <f>民办学校书簿费!G5</f>
        <v>607190</v>
      </c>
      <c r="D15" s="158">
        <f t="shared" si="1"/>
        <v>607190</v>
      </c>
      <c r="E15" s="156">
        <f t="shared" si="0"/>
        <v>0</v>
      </c>
    </row>
    <row r="16" spans="1:5" ht="30" customHeight="1">
      <c r="A16" s="154"/>
      <c r="B16" s="154" t="s">
        <v>293</v>
      </c>
      <c r="C16" s="160">
        <f>SUM(C4:C15)</f>
        <v>66115523.829999991</v>
      </c>
      <c r="D16" s="160">
        <f t="shared" ref="D16:E16" si="2">SUM(D4:D15)</f>
        <v>36265786.829999991</v>
      </c>
      <c r="E16" s="160">
        <f t="shared" si="2"/>
        <v>29849737</v>
      </c>
    </row>
    <row r="17" ht="30" customHeight="1"/>
    <row r="18" ht="30" customHeight="1"/>
  </sheetData>
  <mergeCells count="2">
    <mergeCell ref="A1:E1"/>
    <mergeCell ref="A2:B2"/>
  </mergeCells>
  <phoneticPr fontId="3" type="noConversion"/>
  <printOptions horizontalCentered="1"/>
  <pageMargins left="0.70866141732283472" right="0.70866141732283472" top="1.3385826771653544"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election activeCell="A7" sqref="A7:XFD78"/>
    </sheetView>
  </sheetViews>
  <sheetFormatPr defaultRowHeight="13.5"/>
  <cols>
    <col min="1" max="1" width="12" style="17" customWidth="1"/>
    <col min="2" max="2" width="28.625" style="17" customWidth="1"/>
    <col min="3" max="13" width="8" style="17" hidden="1" customWidth="1"/>
    <col min="14" max="14" width="20.5" style="17" customWidth="1"/>
    <col min="15" max="15" width="17.625" style="17" customWidth="1"/>
    <col min="16" max="245" width="9" style="17"/>
    <col min="246" max="246" width="5.875" style="17" customWidth="1"/>
    <col min="247" max="247" width="18" style="17" customWidth="1"/>
    <col min="248" max="258" width="0" style="17" hidden="1" customWidth="1"/>
    <col min="259" max="259" width="9" style="17"/>
    <col min="260" max="260" width="9.875" style="17" customWidth="1"/>
    <col min="261" max="261" width="9" style="17" customWidth="1"/>
    <col min="262" max="262" width="9.5" style="17" bestFit="1" customWidth="1"/>
    <col min="263" max="263" width="9.5" style="17" customWidth="1"/>
    <col min="264" max="264" width="9.375" style="17" customWidth="1"/>
    <col min="265" max="265" width="10.125" style="17" customWidth="1"/>
    <col min="266" max="266" width="11.125" style="17" customWidth="1"/>
    <col min="267" max="501" width="9" style="17"/>
    <col min="502" max="502" width="5.875" style="17" customWidth="1"/>
    <col min="503" max="503" width="18" style="17" customWidth="1"/>
    <col min="504" max="514" width="0" style="17" hidden="1" customWidth="1"/>
    <col min="515" max="515" width="9" style="17"/>
    <col min="516" max="516" width="9.875" style="17" customWidth="1"/>
    <col min="517" max="517" width="9" style="17" customWidth="1"/>
    <col min="518" max="518" width="9.5" style="17" bestFit="1" customWidth="1"/>
    <col min="519" max="519" width="9.5" style="17" customWidth="1"/>
    <col min="520" max="520" width="9.375" style="17" customWidth="1"/>
    <col min="521" max="521" width="10.125" style="17" customWidth="1"/>
    <col min="522" max="522" width="11.125" style="17" customWidth="1"/>
    <col min="523" max="757" width="9" style="17"/>
    <col min="758" max="758" width="5.875" style="17" customWidth="1"/>
    <col min="759" max="759" width="18" style="17" customWidth="1"/>
    <col min="760" max="770" width="0" style="17" hidden="1" customWidth="1"/>
    <col min="771" max="771" width="9" style="17"/>
    <col min="772" max="772" width="9.875" style="17" customWidth="1"/>
    <col min="773" max="773" width="9" style="17" customWidth="1"/>
    <col min="774" max="774" width="9.5" style="17" bestFit="1" customWidth="1"/>
    <col min="775" max="775" width="9.5" style="17" customWidth="1"/>
    <col min="776" max="776" width="9.375" style="17" customWidth="1"/>
    <col min="777" max="777" width="10.125" style="17" customWidth="1"/>
    <col min="778" max="778" width="11.125" style="17" customWidth="1"/>
    <col min="779" max="1013" width="9" style="17"/>
    <col min="1014" max="1014" width="5.875" style="17" customWidth="1"/>
    <col min="1015" max="1015" width="18" style="17" customWidth="1"/>
    <col min="1016" max="1026" width="0" style="17" hidden="1" customWidth="1"/>
    <col min="1027" max="1027" width="9" style="17"/>
    <col min="1028" max="1028" width="9.875" style="17" customWidth="1"/>
    <col min="1029" max="1029" width="9" style="17" customWidth="1"/>
    <col min="1030" max="1030" width="9.5" style="17" bestFit="1" customWidth="1"/>
    <col min="1031" max="1031" width="9.5" style="17" customWidth="1"/>
    <col min="1032" max="1032" width="9.375" style="17" customWidth="1"/>
    <col min="1033" max="1033" width="10.125" style="17" customWidth="1"/>
    <col min="1034" max="1034" width="11.125" style="17" customWidth="1"/>
    <col min="1035" max="1269" width="9" style="17"/>
    <col min="1270" max="1270" width="5.875" style="17" customWidth="1"/>
    <col min="1271" max="1271" width="18" style="17" customWidth="1"/>
    <col min="1272" max="1282" width="0" style="17" hidden="1" customWidth="1"/>
    <col min="1283" max="1283" width="9" style="17"/>
    <col min="1284" max="1284" width="9.875" style="17" customWidth="1"/>
    <col min="1285" max="1285" width="9" style="17" customWidth="1"/>
    <col min="1286" max="1286" width="9.5" style="17" bestFit="1" customWidth="1"/>
    <col min="1287" max="1287" width="9.5" style="17" customWidth="1"/>
    <col min="1288" max="1288" width="9.375" style="17" customWidth="1"/>
    <col min="1289" max="1289" width="10.125" style="17" customWidth="1"/>
    <col min="1290" max="1290" width="11.125" style="17" customWidth="1"/>
    <col min="1291" max="1525" width="9" style="17"/>
    <col min="1526" max="1526" width="5.875" style="17" customWidth="1"/>
    <col min="1527" max="1527" width="18" style="17" customWidth="1"/>
    <col min="1528" max="1538" width="0" style="17" hidden="1" customWidth="1"/>
    <col min="1539" max="1539" width="9" style="17"/>
    <col min="1540" max="1540" width="9.875" style="17" customWidth="1"/>
    <col min="1541" max="1541" width="9" style="17" customWidth="1"/>
    <col min="1542" max="1542" width="9.5" style="17" bestFit="1" customWidth="1"/>
    <col min="1543" max="1543" width="9.5" style="17" customWidth="1"/>
    <col min="1544" max="1544" width="9.375" style="17" customWidth="1"/>
    <col min="1545" max="1545" width="10.125" style="17" customWidth="1"/>
    <col min="1546" max="1546" width="11.125" style="17" customWidth="1"/>
    <col min="1547" max="1781" width="9" style="17"/>
    <col min="1782" max="1782" width="5.875" style="17" customWidth="1"/>
    <col min="1783" max="1783" width="18" style="17" customWidth="1"/>
    <col min="1784" max="1794" width="0" style="17" hidden="1" customWidth="1"/>
    <col min="1795" max="1795" width="9" style="17"/>
    <col min="1796" max="1796" width="9.875" style="17" customWidth="1"/>
    <col min="1797" max="1797" width="9" style="17" customWidth="1"/>
    <col min="1798" max="1798" width="9.5" style="17" bestFit="1" customWidth="1"/>
    <col min="1799" max="1799" width="9.5" style="17" customWidth="1"/>
    <col min="1800" max="1800" width="9.375" style="17" customWidth="1"/>
    <col min="1801" max="1801" width="10.125" style="17" customWidth="1"/>
    <col min="1802" max="1802" width="11.125" style="17" customWidth="1"/>
    <col min="1803" max="2037" width="9" style="17"/>
    <col min="2038" max="2038" width="5.875" style="17" customWidth="1"/>
    <col min="2039" max="2039" width="18" style="17" customWidth="1"/>
    <col min="2040" max="2050" width="0" style="17" hidden="1" customWidth="1"/>
    <col min="2051" max="2051" width="9" style="17"/>
    <col min="2052" max="2052" width="9.875" style="17" customWidth="1"/>
    <col min="2053" max="2053" width="9" style="17" customWidth="1"/>
    <col min="2054" max="2054" width="9.5" style="17" bestFit="1" customWidth="1"/>
    <col min="2055" max="2055" width="9.5" style="17" customWidth="1"/>
    <col min="2056" max="2056" width="9.375" style="17" customWidth="1"/>
    <col min="2057" max="2057" width="10.125" style="17" customWidth="1"/>
    <col min="2058" max="2058" width="11.125" style="17" customWidth="1"/>
    <col min="2059" max="2293" width="9" style="17"/>
    <col min="2294" max="2294" width="5.875" style="17" customWidth="1"/>
    <col min="2295" max="2295" width="18" style="17" customWidth="1"/>
    <col min="2296" max="2306" width="0" style="17" hidden="1" customWidth="1"/>
    <col min="2307" max="2307" width="9" style="17"/>
    <col min="2308" max="2308" width="9.875" style="17" customWidth="1"/>
    <col min="2309" max="2309" width="9" style="17" customWidth="1"/>
    <col min="2310" max="2310" width="9.5" style="17" bestFit="1" customWidth="1"/>
    <col min="2311" max="2311" width="9.5" style="17" customWidth="1"/>
    <col min="2312" max="2312" width="9.375" style="17" customWidth="1"/>
    <col min="2313" max="2313" width="10.125" style="17" customWidth="1"/>
    <col min="2314" max="2314" width="11.125" style="17" customWidth="1"/>
    <col min="2315" max="2549" width="9" style="17"/>
    <col min="2550" max="2550" width="5.875" style="17" customWidth="1"/>
    <col min="2551" max="2551" width="18" style="17" customWidth="1"/>
    <col min="2552" max="2562" width="0" style="17" hidden="1" customWidth="1"/>
    <col min="2563" max="2563" width="9" style="17"/>
    <col min="2564" max="2564" width="9.875" style="17" customWidth="1"/>
    <col min="2565" max="2565" width="9" style="17" customWidth="1"/>
    <col min="2566" max="2566" width="9.5" style="17" bestFit="1" customWidth="1"/>
    <col min="2567" max="2567" width="9.5" style="17" customWidth="1"/>
    <col min="2568" max="2568" width="9.375" style="17" customWidth="1"/>
    <col min="2569" max="2569" width="10.125" style="17" customWidth="1"/>
    <col min="2570" max="2570" width="11.125" style="17" customWidth="1"/>
    <col min="2571" max="2805" width="9" style="17"/>
    <col min="2806" max="2806" width="5.875" style="17" customWidth="1"/>
    <col min="2807" max="2807" width="18" style="17" customWidth="1"/>
    <col min="2808" max="2818" width="0" style="17" hidden="1" customWidth="1"/>
    <col min="2819" max="2819" width="9" style="17"/>
    <col min="2820" max="2820" width="9.875" style="17" customWidth="1"/>
    <col min="2821" max="2821" width="9" style="17" customWidth="1"/>
    <col min="2822" max="2822" width="9.5" style="17" bestFit="1" customWidth="1"/>
    <col min="2823" max="2823" width="9.5" style="17" customWidth="1"/>
    <col min="2824" max="2824" width="9.375" style="17" customWidth="1"/>
    <col min="2825" max="2825" width="10.125" style="17" customWidth="1"/>
    <col min="2826" max="2826" width="11.125" style="17" customWidth="1"/>
    <col min="2827" max="3061" width="9" style="17"/>
    <col min="3062" max="3062" width="5.875" style="17" customWidth="1"/>
    <col min="3063" max="3063" width="18" style="17" customWidth="1"/>
    <col min="3064" max="3074" width="0" style="17" hidden="1" customWidth="1"/>
    <col min="3075" max="3075" width="9" style="17"/>
    <col min="3076" max="3076" width="9.875" style="17" customWidth="1"/>
    <col min="3077" max="3077" width="9" style="17" customWidth="1"/>
    <col min="3078" max="3078" width="9.5" style="17" bestFit="1" customWidth="1"/>
    <col min="3079" max="3079" width="9.5" style="17" customWidth="1"/>
    <col min="3080" max="3080" width="9.375" style="17" customWidth="1"/>
    <col min="3081" max="3081" width="10.125" style="17" customWidth="1"/>
    <col min="3082" max="3082" width="11.125" style="17" customWidth="1"/>
    <col min="3083" max="3317" width="9" style="17"/>
    <col min="3318" max="3318" width="5.875" style="17" customWidth="1"/>
    <col min="3319" max="3319" width="18" style="17" customWidth="1"/>
    <col min="3320" max="3330" width="0" style="17" hidden="1" customWidth="1"/>
    <col min="3331" max="3331" width="9" style="17"/>
    <col min="3332" max="3332" width="9.875" style="17" customWidth="1"/>
    <col min="3333" max="3333" width="9" style="17" customWidth="1"/>
    <col min="3334" max="3334" width="9.5" style="17" bestFit="1" customWidth="1"/>
    <col min="3335" max="3335" width="9.5" style="17" customWidth="1"/>
    <col min="3336" max="3336" width="9.375" style="17" customWidth="1"/>
    <col min="3337" max="3337" width="10.125" style="17" customWidth="1"/>
    <col min="3338" max="3338" width="11.125" style="17" customWidth="1"/>
    <col min="3339" max="3573" width="9" style="17"/>
    <col min="3574" max="3574" width="5.875" style="17" customWidth="1"/>
    <col min="3575" max="3575" width="18" style="17" customWidth="1"/>
    <col min="3576" max="3586" width="0" style="17" hidden="1" customWidth="1"/>
    <col min="3587" max="3587" width="9" style="17"/>
    <col min="3588" max="3588" width="9.875" style="17" customWidth="1"/>
    <col min="3589" max="3589" width="9" style="17" customWidth="1"/>
    <col min="3590" max="3590" width="9.5" style="17" bestFit="1" customWidth="1"/>
    <col min="3591" max="3591" width="9.5" style="17" customWidth="1"/>
    <col min="3592" max="3592" width="9.375" style="17" customWidth="1"/>
    <col min="3593" max="3593" width="10.125" style="17" customWidth="1"/>
    <col min="3594" max="3594" width="11.125" style="17" customWidth="1"/>
    <col min="3595" max="3829" width="9" style="17"/>
    <col min="3830" max="3830" width="5.875" style="17" customWidth="1"/>
    <col min="3831" max="3831" width="18" style="17" customWidth="1"/>
    <col min="3832" max="3842" width="0" style="17" hidden="1" customWidth="1"/>
    <col min="3843" max="3843" width="9" style="17"/>
    <col min="3844" max="3844" width="9.875" style="17" customWidth="1"/>
    <col min="3845" max="3845" width="9" style="17" customWidth="1"/>
    <col min="3846" max="3846" width="9.5" style="17" bestFit="1" customWidth="1"/>
    <col min="3847" max="3847" width="9.5" style="17" customWidth="1"/>
    <col min="3848" max="3848" width="9.375" style="17" customWidth="1"/>
    <col min="3849" max="3849" width="10.125" style="17" customWidth="1"/>
    <col min="3850" max="3850" width="11.125" style="17" customWidth="1"/>
    <col min="3851" max="4085" width="9" style="17"/>
    <col min="4086" max="4086" width="5.875" style="17" customWidth="1"/>
    <col min="4087" max="4087" width="18" style="17" customWidth="1"/>
    <col min="4088" max="4098" width="0" style="17" hidden="1" customWidth="1"/>
    <col min="4099" max="4099" width="9" style="17"/>
    <col min="4100" max="4100" width="9.875" style="17" customWidth="1"/>
    <col min="4101" max="4101" width="9" style="17" customWidth="1"/>
    <col min="4102" max="4102" width="9.5" style="17" bestFit="1" customWidth="1"/>
    <col min="4103" max="4103" width="9.5" style="17" customWidth="1"/>
    <col min="4104" max="4104" width="9.375" style="17" customWidth="1"/>
    <col min="4105" max="4105" width="10.125" style="17" customWidth="1"/>
    <col min="4106" max="4106" width="11.125" style="17" customWidth="1"/>
    <col min="4107" max="4341" width="9" style="17"/>
    <col min="4342" max="4342" width="5.875" style="17" customWidth="1"/>
    <col min="4343" max="4343" width="18" style="17" customWidth="1"/>
    <col min="4344" max="4354" width="0" style="17" hidden="1" customWidth="1"/>
    <col min="4355" max="4355" width="9" style="17"/>
    <col min="4356" max="4356" width="9.875" style="17" customWidth="1"/>
    <col min="4357" max="4357" width="9" style="17" customWidth="1"/>
    <col min="4358" max="4358" width="9.5" style="17" bestFit="1" customWidth="1"/>
    <col min="4359" max="4359" width="9.5" style="17" customWidth="1"/>
    <col min="4360" max="4360" width="9.375" style="17" customWidth="1"/>
    <col min="4361" max="4361" width="10.125" style="17" customWidth="1"/>
    <col min="4362" max="4362" width="11.125" style="17" customWidth="1"/>
    <col min="4363" max="4597" width="9" style="17"/>
    <col min="4598" max="4598" width="5.875" style="17" customWidth="1"/>
    <col min="4599" max="4599" width="18" style="17" customWidth="1"/>
    <col min="4600" max="4610" width="0" style="17" hidden="1" customWidth="1"/>
    <col min="4611" max="4611" width="9" style="17"/>
    <col min="4612" max="4612" width="9.875" style="17" customWidth="1"/>
    <col min="4613" max="4613" width="9" style="17" customWidth="1"/>
    <col min="4614" max="4614" width="9.5" style="17" bestFit="1" customWidth="1"/>
    <col min="4615" max="4615" width="9.5" style="17" customWidth="1"/>
    <col min="4616" max="4616" width="9.375" style="17" customWidth="1"/>
    <col min="4617" max="4617" width="10.125" style="17" customWidth="1"/>
    <col min="4618" max="4618" width="11.125" style="17" customWidth="1"/>
    <col min="4619" max="4853" width="9" style="17"/>
    <col min="4854" max="4854" width="5.875" style="17" customWidth="1"/>
    <col min="4855" max="4855" width="18" style="17" customWidth="1"/>
    <col min="4856" max="4866" width="0" style="17" hidden="1" customWidth="1"/>
    <col min="4867" max="4867" width="9" style="17"/>
    <col min="4868" max="4868" width="9.875" style="17" customWidth="1"/>
    <col min="4869" max="4869" width="9" style="17" customWidth="1"/>
    <col min="4870" max="4870" width="9.5" style="17" bestFit="1" customWidth="1"/>
    <col min="4871" max="4871" width="9.5" style="17" customWidth="1"/>
    <col min="4872" max="4872" width="9.375" style="17" customWidth="1"/>
    <col min="4873" max="4873" width="10.125" style="17" customWidth="1"/>
    <col min="4874" max="4874" width="11.125" style="17" customWidth="1"/>
    <col min="4875" max="5109" width="9" style="17"/>
    <col min="5110" max="5110" width="5.875" style="17" customWidth="1"/>
    <col min="5111" max="5111" width="18" style="17" customWidth="1"/>
    <col min="5112" max="5122" width="0" style="17" hidden="1" customWidth="1"/>
    <col min="5123" max="5123" width="9" style="17"/>
    <col min="5124" max="5124" width="9.875" style="17" customWidth="1"/>
    <col min="5125" max="5125" width="9" style="17" customWidth="1"/>
    <col min="5126" max="5126" width="9.5" style="17" bestFit="1" customWidth="1"/>
    <col min="5127" max="5127" width="9.5" style="17" customWidth="1"/>
    <col min="5128" max="5128" width="9.375" style="17" customWidth="1"/>
    <col min="5129" max="5129" width="10.125" style="17" customWidth="1"/>
    <col min="5130" max="5130" width="11.125" style="17" customWidth="1"/>
    <col min="5131" max="5365" width="9" style="17"/>
    <col min="5366" max="5366" width="5.875" style="17" customWidth="1"/>
    <col min="5367" max="5367" width="18" style="17" customWidth="1"/>
    <col min="5368" max="5378" width="0" style="17" hidden="1" customWidth="1"/>
    <col min="5379" max="5379" width="9" style="17"/>
    <col min="5380" max="5380" width="9.875" style="17" customWidth="1"/>
    <col min="5381" max="5381" width="9" style="17" customWidth="1"/>
    <col min="5382" max="5382" width="9.5" style="17" bestFit="1" customWidth="1"/>
    <col min="5383" max="5383" width="9.5" style="17" customWidth="1"/>
    <col min="5384" max="5384" width="9.375" style="17" customWidth="1"/>
    <col min="5385" max="5385" width="10.125" style="17" customWidth="1"/>
    <col min="5386" max="5386" width="11.125" style="17" customWidth="1"/>
    <col min="5387" max="5621" width="9" style="17"/>
    <col min="5622" max="5622" width="5.875" style="17" customWidth="1"/>
    <col min="5623" max="5623" width="18" style="17" customWidth="1"/>
    <col min="5624" max="5634" width="0" style="17" hidden="1" customWidth="1"/>
    <col min="5635" max="5635" width="9" style="17"/>
    <col min="5636" max="5636" width="9.875" style="17" customWidth="1"/>
    <col min="5637" max="5637" width="9" style="17" customWidth="1"/>
    <col min="5638" max="5638" width="9.5" style="17" bestFit="1" customWidth="1"/>
    <col min="5639" max="5639" width="9.5" style="17" customWidth="1"/>
    <col min="5640" max="5640" width="9.375" style="17" customWidth="1"/>
    <col min="5641" max="5641" width="10.125" style="17" customWidth="1"/>
    <col min="5642" max="5642" width="11.125" style="17" customWidth="1"/>
    <col min="5643" max="5877" width="9" style="17"/>
    <col min="5878" max="5878" width="5.875" style="17" customWidth="1"/>
    <col min="5879" max="5879" width="18" style="17" customWidth="1"/>
    <col min="5880" max="5890" width="0" style="17" hidden="1" customWidth="1"/>
    <col min="5891" max="5891" width="9" style="17"/>
    <col min="5892" max="5892" width="9.875" style="17" customWidth="1"/>
    <col min="5893" max="5893" width="9" style="17" customWidth="1"/>
    <col min="5894" max="5894" width="9.5" style="17" bestFit="1" customWidth="1"/>
    <col min="5895" max="5895" width="9.5" style="17" customWidth="1"/>
    <col min="5896" max="5896" width="9.375" style="17" customWidth="1"/>
    <col min="5897" max="5897" width="10.125" style="17" customWidth="1"/>
    <col min="5898" max="5898" width="11.125" style="17" customWidth="1"/>
    <col min="5899" max="6133" width="9" style="17"/>
    <col min="6134" max="6134" width="5.875" style="17" customWidth="1"/>
    <col min="6135" max="6135" width="18" style="17" customWidth="1"/>
    <col min="6136" max="6146" width="0" style="17" hidden="1" customWidth="1"/>
    <col min="6147" max="6147" width="9" style="17"/>
    <col min="6148" max="6148" width="9.875" style="17" customWidth="1"/>
    <col min="6149" max="6149" width="9" style="17" customWidth="1"/>
    <col min="6150" max="6150" width="9.5" style="17" bestFit="1" customWidth="1"/>
    <col min="6151" max="6151" width="9.5" style="17" customWidth="1"/>
    <col min="6152" max="6152" width="9.375" style="17" customWidth="1"/>
    <col min="6153" max="6153" width="10.125" style="17" customWidth="1"/>
    <col min="6154" max="6154" width="11.125" style="17" customWidth="1"/>
    <col min="6155" max="6389" width="9" style="17"/>
    <col min="6390" max="6390" width="5.875" style="17" customWidth="1"/>
    <col min="6391" max="6391" width="18" style="17" customWidth="1"/>
    <col min="6392" max="6402" width="0" style="17" hidden="1" customWidth="1"/>
    <col min="6403" max="6403" width="9" style="17"/>
    <col min="6404" max="6404" width="9.875" style="17" customWidth="1"/>
    <col min="6405" max="6405" width="9" style="17" customWidth="1"/>
    <col min="6406" max="6406" width="9.5" style="17" bestFit="1" customWidth="1"/>
    <col min="6407" max="6407" width="9.5" style="17" customWidth="1"/>
    <col min="6408" max="6408" width="9.375" style="17" customWidth="1"/>
    <col min="6409" max="6409" width="10.125" style="17" customWidth="1"/>
    <col min="6410" max="6410" width="11.125" style="17" customWidth="1"/>
    <col min="6411" max="6645" width="9" style="17"/>
    <col min="6646" max="6646" width="5.875" style="17" customWidth="1"/>
    <col min="6647" max="6647" width="18" style="17" customWidth="1"/>
    <col min="6648" max="6658" width="0" style="17" hidden="1" customWidth="1"/>
    <col min="6659" max="6659" width="9" style="17"/>
    <col min="6660" max="6660" width="9.875" style="17" customWidth="1"/>
    <col min="6661" max="6661" width="9" style="17" customWidth="1"/>
    <col min="6662" max="6662" width="9.5" style="17" bestFit="1" customWidth="1"/>
    <col min="6663" max="6663" width="9.5" style="17" customWidth="1"/>
    <col min="6664" max="6664" width="9.375" style="17" customWidth="1"/>
    <col min="6665" max="6665" width="10.125" style="17" customWidth="1"/>
    <col min="6666" max="6666" width="11.125" style="17" customWidth="1"/>
    <col min="6667" max="6901" width="9" style="17"/>
    <col min="6902" max="6902" width="5.875" style="17" customWidth="1"/>
    <col min="6903" max="6903" width="18" style="17" customWidth="1"/>
    <col min="6904" max="6914" width="0" style="17" hidden="1" customWidth="1"/>
    <col min="6915" max="6915" width="9" style="17"/>
    <col min="6916" max="6916" width="9.875" style="17" customWidth="1"/>
    <col min="6917" max="6917" width="9" style="17" customWidth="1"/>
    <col min="6918" max="6918" width="9.5" style="17" bestFit="1" customWidth="1"/>
    <col min="6919" max="6919" width="9.5" style="17" customWidth="1"/>
    <col min="6920" max="6920" width="9.375" style="17" customWidth="1"/>
    <col min="6921" max="6921" width="10.125" style="17" customWidth="1"/>
    <col min="6922" max="6922" width="11.125" style="17" customWidth="1"/>
    <col min="6923" max="7157" width="9" style="17"/>
    <col min="7158" max="7158" width="5.875" style="17" customWidth="1"/>
    <col min="7159" max="7159" width="18" style="17" customWidth="1"/>
    <col min="7160" max="7170" width="0" style="17" hidden="1" customWidth="1"/>
    <col min="7171" max="7171" width="9" style="17"/>
    <col min="7172" max="7172" width="9.875" style="17" customWidth="1"/>
    <col min="7173" max="7173" width="9" style="17" customWidth="1"/>
    <col min="7174" max="7174" width="9.5" style="17" bestFit="1" customWidth="1"/>
    <col min="7175" max="7175" width="9.5" style="17" customWidth="1"/>
    <col min="7176" max="7176" width="9.375" style="17" customWidth="1"/>
    <col min="7177" max="7177" width="10.125" style="17" customWidth="1"/>
    <col min="7178" max="7178" width="11.125" style="17" customWidth="1"/>
    <col min="7179" max="7413" width="9" style="17"/>
    <col min="7414" max="7414" width="5.875" style="17" customWidth="1"/>
    <col min="7415" max="7415" width="18" style="17" customWidth="1"/>
    <col min="7416" max="7426" width="0" style="17" hidden="1" customWidth="1"/>
    <col min="7427" max="7427" width="9" style="17"/>
    <col min="7428" max="7428" width="9.875" style="17" customWidth="1"/>
    <col min="7429" max="7429" width="9" style="17" customWidth="1"/>
    <col min="7430" max="7430" width="9.5" style="17" bestFit="1" customWidth="1"/>
    <col min="7431" max="7431" width="9.5" style="17" customWidth="1"/>
    <col min="7432" max="7432" width="9.375" style="17" customWidth="1"/>
    <col min="7433" max="7433" width="10.125" style="17" customWidth="1"/>
    <col min="7434" max="7434" width="11.125" style="17" customWidth="1"/>
    <col min="7435" max="7669" width="9" style="17"/>
    <col min="7670" max="7670" width="5.875" style="17" customWidth="1"/>
    <col min="7671" max="7671" width="18" style="17" customWidth="1"/>
    <col min="7672" max="7682" width="0" style="17" hidden="1" customWidth="1"/>
    <col min="7683" max="7683" width="9" style="17"/>
    <col min="7684" max="7684" width="9.875" style="17" customWidth="1"/>
    <col min="7685" max="7685" width="9" style="17" customWidth="1"/>
    <col min="7686" max="7686" width="9.5" style="17" bestFit="1" customWidth="1"/>
    <col min="7687" max="7687" width="9.5" style="17" customWidth="1"/>
    <col min="7688" max="7688" width="9.375" style="17" customWidth="1"/>
    <col min="7689" max="7689" width="10.125" style="17" customWidth="1"/>
    <col min="7690" max="7690" width="11.125" style="17" customWidth="1"/>
    <col min="7691" max="7925" width="9" style="17"/>
    <col min="7926" max="7926" width="5.875" style="17" customWidth="1"/>
    <col min="7927" max="7927" width="18" style="17" customWidth="1"/>
    <col min="7928" max="7938" width="0" style="17" hidden="1" customWidth="1"/>
    <col min="7939" max="7939" width="9" style="17"/>
    <col min="7940" max="7940" width="9.875" style="17" customWidth="1"/>
    <col min="7941" max="7941" width="9" style="17" customWidth="1"/>
    <col min="7942" max="7942" width="9.5" style="17" bestFit="1" customWidth="1"/>
    <col min="7943" max="7943" width="9.5" style="17" customWidth="1"/>
    <col min="7944" max="7944" width="9.375" style="17" customWidth="1"/>
    <col min="7945" max="7945" width="10.125" style="17" customWidth="1"/>
    <col min="7946" max="7946" width="11.125" style="17" customWidth="1"/>
    <col min="7947" max="8181" width="9" style="17"/>
    <col min="8182" max="8182" width="5.875" style="17" customWidth="1"/>
    <col min="8183" max="8183" width="18" style="17" customWidth="1"/>
    <col min="8184" max="8194" width="0" style="17" hidden="1" customWidth="1"/>
    <col min="8195" max="8195" width="9" style="17"/>
    <col min="8196" max="8196" width="9.875" style="17" customWidth="1"/>
    <col min="8197" max="8197" width="9" style="17" customWidth="1"/>
    <col min="8198" max="8198" width="9.5" style="17" bestFit="1" customWidth="1"/>
    <col min="8199" max="8199" width="9.5" style="17" customWidth="1"/>
    <col min="8200" max="8200" width="9.375" style="17" customWidth="1"/>
    <col min="8201" max="8201" width="10.125" style="17" customWidth="1"/>
    <col min="8202" max="8202" width="11.125" style="17" customWidth="1"/>
    <col min="8203" max="8437" width="9" style="17"/>
    <col min="8438" max="8438" width="5.875" style="17" customWidth="1"/>
    <col min="8439" max="8439" width="18" style="17" customWidth="1"/>
    <col min="8440" max="8450" width="0" style="17" hidden="1" customWidth="1"/>
    <col min="8451" max="8451" width="9" style="17"/>
    <col min="8452" max="8452" width="9.875" style="17" customWidth="1"/>
    <col min="8453" max="8453" width="9" style="17" customWidth="1"/>
    <col min="8454" max="8454" width="9.5" style="17" bestFit="1" customWidth="1"/>
    <col min="8455" max="8455" width="9.5" style="17" customWidth="1"/>
    <col min="8456" max="8456" width="9.375" style="17" customWidth="1"/>
    <col min="8457" max="8457" width="10.125" style="17" customWidth="1"/>
    <col min="8458" max="8458" width="11.125" style="17" customWidth="1"/>
    <col min="8459" max="8693" width="9" style="17"/>
    <col min="8694" max="8694" width="5.875" style="17" customWidth="1"/>
    <col min="8695" max="8695" width="18" style="17" customWidth="1"/>
    <col min="8696" max="8706" width="0" style="17" hidden="1" customWidth="1"/>
    <col min="8707" max="8707" width="9" style="17"/>
    <col min="8708" max="8708" width="9.875" style="17" customWidth="1"/>
    <col min="8709" max="8709" width="9" style="17" customWidth="1"/>
    <col min="8710" max="8710" width="9.5" style="17" bestFit="1" customWidth="1"/>
    <col min="8711" max="8711" width="9.5" style="17" customWidth="1"/>
    <col min="8712" max="8712" width="9.375" style="17" customWidth="1"/>
    <col min="8713" max="8713" width="10.125" style="17" customWidth="1"/>
    <col min="8714" max="8714" width="11.125" style="17" customWidth="1"/>
    <col min="8715" max="8949" width="9" style="17"/>
    <col min="8950" max="8950" width="5.875" style="17" customWidth="1"/>
    <col min="8951" max="8951" width="18" style="17" customWidth="1"/>
    <col min="8952" max="8962" width="0" style="17" hidden="1" customWidth="1"/>
    <col min="8963" max="8963" width="9" style="17"/>
    <col min="8964" max="8964" width="9.875" style="17" customWidth="1"/>
    <col min="8965" max="8965" width="9" style="17" customWidth="1"/>
    <col min="8966" max="8966" width="9.5" style="17" bestFit="1" customWidth="1"/>
    <col min="8967" max="8967" width="9.5" style="17" customWidth="1"/>
    <col min="8968" max="8968" width="9.375" style="17" customWidth="1"/>
    <col min="8969" max="8969" width="10.125" style="17" customWidth="1"/>
    <col min="8970" max="8970" width="11.125" style="17" customWidth="1"/>
    <col min="8971" max="9205" width="9" style="17"/>
    <col min="9206" max="9206" width="5.875" style="17" customWidth="1"/>
    <col min="9207" max="9207" width="18" style="17" customWidth="1"/>
    <col min="9208" max="9218" width="0" style="17" hidden="1" customWidth="1"/>
    <col min="9219" max="9219" width="9" style="17"/>
    <col min="9220" max="9220" width="9.875" style="17" customWidth="1"/>
    <col min="9221" max="9221" width="9" style="17" customWidth="1"/>
    <col min="9222" max="9222" width="9.5" style="17" bestFit="1" customWidth="1"/>
    <col min="9223" max="9223" width="9.5" style="17" customWidth="1"/>
    <col min="9224" max="9224" width="9.375" style="17" customWidth="1"/>
    <col min="9225" max="9225" width="10.125" style="17" customWidth="1"/>
    <col min="9226" max="9226" width="11.125" style="17" customWidth="1"/>
    <col min="9227" max="9461" width="9" style="17"/>
    <col min="9462" max="9462" width="5.875" style="17" customWidth="1"/>
    <col min="9463" max="9463" width="18" style="17" customWidth="1"/>
    <col min="9464" max="9474" width="0" style="17" hidden="1" customWidth="1"/>
    <col min="9475" max="9475" width="9" style="17"/>
    <col min="9476" max="9476" width="9.875" style="17" customWidth="1"/>
    <col min="9477" max="9477" width="9" style="17" customWidth="1"/>
    <col min="9478" max="9478" width="9.5" style="17" bestFit="1" customWidth="1"/>
    <col min="9479" max="9479" width="9.5" style="17" customWidth="1"/>
    <col min="9480" max="9480" width="9.375" style="17" customWidth="1"/>
    <col min="9481" max="9481" width="10.125" style="17" customWidth="1"/>
    <col min="9482" max="9482" width="11.125" style="17" customWidth="1"/>
    <col min="9483" max="9717" width="9" style="17"/>
    <col min="9718" max="9718" width="5.875" style="17" customWidth="1"/>
    <col min="9719" max="9719" width="18" style="17" customWidth="1"/>
    <col min="9720" max="9730" width="0" style="17" hidden="1" customWidth="1"/>
    <col min="9731" max="9731" width="9" style="17"/>
    <col min="9732" max="9732" width="9.875" style="17" customWidth="1"/>
    <col min="9733" max="9733" width="9" style="17" customWidth="1"/>
    <col min="9734" max="9734" width="9.5" style="17" bestFit="1" customWidth="1"/>
    <col min="9735" max="9735" width="9.5" style="17" customWidth="1"/>
    <col min="9736" max="9736" width="9.375" style="17" customWidth="1"/>
    <col min="9737" max="9737" width="10.125" style="17" customWidth="1"/>
    <col min="9738" max="9738" width="11.125" style="17" customWidth="1"/>
    <col min="9739" max="9973" width="9" style="17"/>
    <col min="9974" max="9974" width="5.875" style="17" customWidth="1"/>
    <col min="9975" max="9975" width="18" style="17" customWidth="1"/>
    <col min="9976" max="9986" width="0" style="17" hidden="1" customWidth="1"/>
    <col min="9987" max="9987" width="9" style="17"/>
    <col min="9988" max="9988" width="9.875" style="17" customWidth="1"/>
    <col min="9989" max="9989" width="9" style="17" customWidth="1"/>
    <col min="9990" max="9990" width="9.5" style="17" bestFit="1" customWidth="1"/>
    <col min="9991" max="9991" width="9.5" style="17" customWidth="1"/>
    <col min="9992" max="9992" width="9.375" style="17" customWidth="1"/>
    <col min="9993" max="9993" width="10.125" style="17" customWidth="1"/>
    <col min="9994" max="9994" width="11.125" style="17" customWidth="1"/>
    <col min="9995" max="10229" width="9" style="17"/>
    <col min="10230" max="10230" width="5.875" style="17" customWidth="1"/>
    <col min="10231" max="10231" width="18" style="17" customWidth="1"/>
    <col min="10232" max="10242" width="0" style="17" hidden="1" customWidth="1"/>
    <col min="10243" max="10243" width="9" style="17"/>
    <col min="10244" max="10244" width="9.875" style="17" customWidth="1"/>
    <col min="10245" max="10245" width="9" style="17" customWidth="1"/>
    <col min="10246" max="10246" width="9.5" style="17" bestFit="1" customWidth="1"/>
    <col min="10247" max="10247" width="9.5" style="17" customWidth="1"/>
    <col min="10248" max="10248" width="9.375" style="17" customWidth="1"/>
    <col min="10249" max="10249" width="10.125" style="17" customWidth="1"/>
    <col min="10250" max="10250" width="11.125" style="17" customWidth="1"/>
    <col min="10251" max="10485" width="9" style="17"/>
    <col min="10486" max="10486" width="5.875" style="17" customWidth="1"/>
    <col min="10487" max="10487" width="18" style="17" customWidth="1"/>
    <col min="10488" max="10498" width="0" style="17" hidden="1" customWidth="1"/>
    <col min="10499" max="10499" width="9" style="17"/>
    <col min="10500" max="10500" width="9.875" style="17" customWidth="1"/>
    <col min="10501" max="10501" width="9" style="17" customWidth="1"/>
    <col min="10502" max="10502" width="9.5" style="17" bestFit="1" customWidth="1"/>
    <col min="10503" max="10503" width="9.5" style="17" customWidth="1"/>
    <col min="10504" max="10504" width="9.375" style="17" customWidth="1"/>
    <col min="10505" max="10505" width="10.125" style="17" customWidth="1"/>
    <col min="10506" max="10506" width="11.125" style="17" customWidth="1"/>
    <col min="10507" max="10741" width="9" style="17"/>
    <col min="10742" max="10742" width="5.875" style="17" customWidth="1"/>
    <col min="10743" max="10743" width="18" style="17" customWidth="1"/>
    <col min="10744" max="10754" width="0" style="17" hidden="1" customWidth="1"/>
    <col min="10755" max="10755" width="9" style="17"/>
    <col min="10756" max="10756" width="9.875" style="17" customWidth="1"/>
    <col min="10757" max="10757" width="9" style="17" customWidth="1"/>
    <col min="10758" max="10758" width="9.5" style="17" bestFit="1" customWidth="1"/>
    <col min="10759" max="10759" width="9.5" style="17" customWidth="1"/>
    <col min="10760" max="10760" width="9.375" style="17" customWidth="1"/>
    <col min="10761" max="10761" width="10.125" style="17" customWidth="1"/>
    <col min="10762" max="10762" width="11.125" style="17" customWidth="1"/>
    <col min="10763" max="10997" width="9" style="17"/>
    <col min="10998" max="10998" width="5.875" style="17" customWidth="1"/>
    <col min="10999" max="10999" width="18" style="17" customWidth="1"/>
    <col min="11000" max="11010" width="0" style="17" hidden="1" customWidth="1"/>
    <col min="11011" max="11011" width="9" style="17"/>
    <col min="11012" max="11012" width="9.875" style="17" customWidth="1"/>
    <col min="11013" max="11013" width="9" style="17" customWidth="1"/>
    <col min="11014" max="11014" width="9.5" style="17" bestFit="1" customWidth="1"/>
    <col min="11015" max="11015" width="9.5" style="17" customWidth="1"/>
    <col min="11016" max="11016" width="9.375" style="17" customWidth="1"/>
    <col min="11017" max="11017" width="10.125" style="17" customWidth="1"/>
    <col min="11018" max="11018" width="11.125" style="17" customWidth="1"/>
    <col min="11019" max="11253" width="9" style="17"/>
    <col min="11254" max="11254" width="5.875" style="17" customWidth="1"/>
    <col min="11255" max="11255" width="18" style="17" customWidth="1"/>
    <col min="11256" max="11266" width="0" style="17" hidden="1" customWidth="1"/>
    <col min="11267" max="11267" width="9" style="17"/>
    <col min="11268" max="11268" width="9.875" style="17" customWidth="1"/>
    <col min="11269" max="11269" width="9" style="17" customWidth="1"/>
    <col min="11270" max="11270" width="9.5" style="17" bestFit="1" customWidth="1"/>
    <col min="11271" max="11271" width="9.5" style="17" customWidth="1"/>
    <col min="11272" max="11272" width="9.375" style="17" customWidth="1"/>
    <col min="11273" max="11273" width="10.125" style="17" customWidth="1"/>
    <col min="11274" max="11274" width="11.125" style="17" customWidth="1"/>
    <col min="11275" max="11509" width="9" style="17"/>
    <col min="11510" max="11510" width="5.875" style="17" customWidth="1"/>
    <col min="11511" max="11511" width="18" style="17" customWidth="1"/>
    <col min="11512" max="11522" width="0" style="17" hidden="1" customWidth="1"/>
    <col min="11523" max="11523" width="9" style="17"/>
    <col min="11524" max="11524" width="9.875" style="17" customWidth="1"/>
    <col min="11525" max="11525" width="9" style="17" customWidth="1"/>
    <col min="11526" max="11526" width="9.5" style="17" bestFit="1" customWidth="1"/>
    <col min="11527" max="11527" width="9.5" style="17" customWidth="1"/>
    <col min="11528" max="11528" width="9.375" style="17" customWidth="1"/>
    <col min="11529" max="11529" width="10.125" style="17" customWidth="1"/>
    <col min="11530" max="11530" width="11.125" style="17" customWidth="1"/>
    <col min="11531" max="11765" width="9" style="17"/>
    <col min="11766" max="11766" width="5.875" style="17" customWidth="1"/>
    <col min="11767" max="11767" width="18" style="17" customWidth="1"/>
    <col min="11768" max="11778" width="0" style="17" hidden="1" customWidth="1"/>
    <col min="11779" max="11779" width="9" style="17"/>
    <col min="11780" max="11780" width="9.875" style="17" customWidth="1"/>
    <col min="11781" max="11781" width="9" style="17" customWidth="1"/>
    <col min="11782" max="11782" width="9.5" style="17" bestFit="1" customWidth="1"/>
    <col min="11783" max="11783" width="9.5" style="17" customWidth="1"/>
    <col min="11784" max="11784" width="9.375" style="17" customWidth="1"/>
    <col min="11785" max="11785" width="10.125" style="17" customWidth="1"/>
    <col min="11786" max="11786" width="11.125" style="17" customWidth="1"/>
    <col min="11787" max="12021" width="9" style="17"/>
    <col min="12022" max="12022" width="5.875" style="17" customWidth="1"/>
    <col min="12023" max="12023" width="18" style="17" customWidth="1"/>
    <col min="12024" max="12034" width="0" style="17" hidden="1" customWidth="1"/>
    <col min="12035" max="12035" width="9" style="17"/>
    <col min="12036" max="12036" width="9.875" style="17" customWidth="1"/>
    <col min="12037" max="12037" width="9" style="17" customWidth="1"/>
    <col min="12038" max="12038" width="9.5" style="17" bestFit="1" customWidth="1"/>
    <col min="12039" max="12039" width="9.5" style="17" customWidth="1"/>
    <col min="12040" max="12040" width="9.375" style="17" customWidth="1"/>
    <col min="12041" max="12041" width="10.125" style="17" customWidth="1"/>
    <col min="12042" max="12042" width="11.125" style="17" customWidth="1"/>
    <col min="12043" max="12277" width="9" style="17"/>
    <col min="12278" max="12278" width="5.875" style="17" customWidth="1"/>
    <col min="12279" max="12279" width="18" style="17" customWidth="1"/>
    <col min="12280" max="12290" width="0" style="17" hidden="1" customWidth="1"/>
    <col min="12291" max="12291" width="9" style="17"/>
    <col min="12292" max="12292" width="9.875" style="17" customWidth="1"/>
    <col min="12293" max="12293" width="9" style="17" customWidth="1"/>
    <col min="12294" max="12294" width="9.5" style="17" bestFit="1" customWidth="1"/>
    <col min="12295" max="12295" width="9.5" style="17" customWidth="1"/>
    <col min="12296" max="12296" width="9.375" style="17" customWidth="1"/>
    <col min="12297" max="12297" width="10.125" style="17" customWidth="1"/>
    <col min="12298" max="12298" width="11.125" style="17" customWidth="1"/>
    <col min="12299" max="12533" width="9" style="17"/>
    <col min="12534" max="12534" width="5.875" style="17" customWidth="1"/>
    <col min="12535" max="12535" width="18" style="17" customWidth="1"/>
    <col min="12536" max="12546" width="0" style="17" hidden="1" customWidth="1"/>
    <col min="12547" max="12547" width="9" style="17"/>
    <col min="12548" max="12548" width="9.875" style="17" customWidth="1"/>
    <col min="12549" max="12549" width="9" style="17" customWidth="1"/>
    <col min="12550" max="12550" width="9.5" style="17" bestFit="1" customWidth="1"/>
    <col min="12551" max="12551" width="9.5" style="17" customWidth="1"/>
    <col min="12552" max="12552" width="9.375" style="17" customWidth="1"/>
    <col min="12553" max="12553" width="10.125" style="17" customWidth="1"/>
    <col min="12554" max="12554" width="11.125" style="17" customWidth="1"/>
    <col min="12555" max="12789" width="9" style="17"/>
    <col min="12790" max="12790" width="5.875" style="17" customWidth="1"/>
    <col min="12791" max="12791" width="18" style="17" customWidth="1"/>
    <col min="12792" max="12802" width="0" style="17" hidden="1" customWidth="1"/>
    <col min="12803" max="12803" width="9" style="17"/>
    <col min="12804" max="12804" width="9.875" style="17" customWidth="1"/>
    <col min="12805" max="12805" width="9" style="17" customWidth="1"/>
    <col min="12806" max="12806" width="9.5" style="17" bestFit="1" customWidth="1"/>
    <col min="12807" max="12807" width="9.5" style="17" customWidth="1"/>
    <col min="12808" max="12808" width="9.375" style="17" customWidth="1"/>
    <col min="12809" max="12809" width="10.125" style="17" customWidth="1"/>
    <col min="12810" max="12810" width="11.125" style="17" customWidth="1"/>
    <col min="12811" max="13045" width="9" style="17"/>
    <col min="13046" max="13046" width="5.875" style="17" customWidth="1"/>
    <col min="13047" max="13047" width="18" style="17" customWidth="1"/>
    <col min="13048" max="13058" width="0" style="17" hidden="1" customWidth="1"/>
    <col min="13059" max="13059" width="9" style="17"/>
    <col min="13060" max="13060" width="9.875" style="17" customWidth="1"/>
    <col min="13061" max="13061" width="9" style="17" customWidth="1"/>
    <col min="13062" max="13062" width="9.5" style="17" bestFit="1" customWidth="1"/>
    <col min="13063" max="13063" width="9.5" style="17" customWidth="1"/>
    <col min="13064" max="13064" width="9.375" style="17" customWidth="1"/>
    <col min="13065" max="13065" width="10.125" style="17" customWidth="1"/>
    <col min="13066" max="13066" width="11.125" style="17" customWidth="1"/>
    <col min="13067" max="13301" width="9" style="17"/>
    <col min="13302" max="13302" width="5.875" style="17" customWidth="1"/>
    <col min="13303" max="13303" width="18" style="17" customWidth="1"/>
    <col min="13304" max="13314" width="0" style="17" hidden="1" customWidth="1"/>
    <col min="13315" max="13315" width="9" style="17"/>
    <col min="13316" max="13316" width="9.875" style="17" customWidth="1"/>
    <col min="13317" max="13317" width="9" style="17" customWidth="1"/>
    <col min="13318" max="13318" width="9.5" style="17" bestFit="1" customWidth="1"/>
    <col min="13319" max="13319" width="9.5" style="17" customWidth="1"/>
    <col min="13320" max="13320" width="9.375" style="17" customWidth="1"/>
    <col min="13321" max="13321" width="10.125" style="17" customWidth="1"/>
    <col min="13322" max="13322" width="11.125" style="17" customWidth="1"/>
    <col min="13323" max="13557" width="9" style="17"/>
    <col min="13558" max="13558" width="5.875" style="17" customWidth="1"/>
    <col min="13559" max="13559" width="18" style="17" customWidth="1"/>
    <col min="13560" max="13570" width="0" style="17" hidden="1" customWidth="1"/>
    <col min="13571" max="13571" width="9" style="17"/>
    <col min="13572" max="13572" width="9.875" style="17" customWidth="1"/>
    <col min="13573" max="13573" width="9" style="17" customWidth="1"/>
    <col min="13574" max="13574" width="9.5" style="17" bestFit="1" customWidth="1"/>
    <col min="13575" max="13575" width="9.5" style="17" customWidth="1"/>
    <col min="13576" max="13576" width="9.375" style="17" customWidth="1"/>
    <col min="13577" max="13577" width="10.125" style="17" customWidth="1"/>
    <col min="13578" max="13578" width="11.125" style="17" customWidth="1"/>
    <col min="13579" max="13813" width="9" style="17"/>
    <col min="13814" max="13814" width="5.875" style="17" customWidth="1"/>
    <col min="13815" max="13815" width="18" style="17" customWidth="1"/>
    <col min="13816" max="13826" width="0" style="17" hidden="1" customWidth="1"/>
    <col min="13827" max="13827" width="9" style="17"/>
    <col min="13828" max="13828" width="9.875" style="17" customWidth="1"/>
    <col min="13829" max="13829" width="9" style="17" customWidth="1"/>
    <col min="13830" max="13830" width="9.5" style="17" bestFit="1" customWidth="1"/>
    <col min="13831" max="13831" width="9.5" style="17" customWidth="1"/>
    <col min="13832" max="13832" width="9.375" style="17" customWidth="1"/>
    <col min="13833" max="13833" width="10.125" style="17" customWidth="1"/>
    <col min="13834" max="13834" width="11.125" style="17" customWidth="1"/>
    <col min="13835" max="14069" width="9" style="17"/>
    <col min="14070" max="14070" width="5.875" style="17" customWidth="1"/>
    <col min="14071" max="14071" width="18" style="17" customWidth="1"/>
    <col min="14072" max="14082" width="0" style="17" hidden="1" customWidth="1"/>
    <col min="14083" max="14083" width="9" style="17"/>
    <col min="14084" max="14084" width="9.875" style="17" customWidth="1"/>
    <col min="14085" max="14085" width="9" style="17" customWidth="1"/>
    <col min="14086" max="14086" width="9.5" style="17" bestFit="1" customWidth="1"/>
    <col min="14087" max="14087" width="9.5" style="17" customWidth="1"/>
    <col min="14088" max="14088" width="9.375" style="17" customWidth="1"/>
    <col min="14089" max="14089" width="10.125" style="17" customWidth="1"/>
    <col min="14090" max="14090" width="11.125" style="17" customWidth="1"/>
    <col min="14091" max="14325" width="9" style="17"/>
    <col min="14326" max="14326" width="5.875" style="17" customWidth="1"/>
    <col min="14327" max="14327" width="18" style="17" customWidth="1"/>
    <col min="14328" max="14338" width="0" style="17" hidden="1" customWidth="1"/>
    <col min="14339" max="14339" width="9" style="17"/>
    <col min="14340" max="14340" width="9.875" style="17" customWidth="1"/>
    <col min="14341" max="14341" width="9" style="17" customWidth="1"/>
    <col min="14342" max="14342" width="9.5" style="17" bestFit="1" customWidth="1"/>
    <col min="14343" max="14343" width="9.5" style="17" customWidth="1"/>
    <col min="14344" max="14344" width="9.375" style="17" customWidth="1"/>
    <col min="14345" max="14345" width="10.125" style="17" customWidth="1"/>
    <col min="14346" max="14346" width="11.125" style="17" customWidth="1"/>
    <col min="14347" max="14581" width="9" style="17"/>
    <col min="14582" max="14582" width="5.875" style="17" customWidth="1"/>
    <col min="14583" max="14583" width="18" style="17" customWidth="1"/>
    <col min="14584" max="14594" width="0" style="17" hidden="1" customWidth="1"/>
    <col min="14595" max="14595" width="9" style="17"/>
    <col min="14596" max="14596" width="9.875" style="17" customWidth="1"/>
    <col min="14597" max="14597" width="9" style="17" customWidth="1"/>
    <col min="14598" max="14598" width="9.5" style="17" bestFit="1" customWidth="1"/>
    <col min="14599" max="14599" width="9.5" style="17" customWidth="1"/>
    <col min="14600" max="14600" width="9.375" style="17" customWidth="1"/>
    <col min="14601" max="14601" width="10.125" style="17" customWidth="1"/>
    <col min="14602" max="14602" width="11.125" style="17" customWidth="1"/>
    <col min="14603" max="14837" width="9" style="17"/>
    <col min="14838" max="14838" width="5.875" style="17" customWidth="1"/>
    <col min="14839" max="14839" width="18" style="17" customWidth="1"/>
    <col min="14840" max="14850" width="0" style="17" hidden="1" customWidth="1"/>
    <col min="14851" max="14851" width="9" style="17"/>
    <col min="14852" max="14852" width="9.875" style="17" customWidth="1"/>
    <col min="14853" max="14853" width="9" style="17" customWidth="1"/>
    <col min="14854" max="14854" width="9.5" style="17" bestFit="1" customWidth="1"/>
    <col min="14855" max="14855" width="9.5" style="17" customWidth="1"/>
    <col min="14856" max="14856" width="9.375" style="17" customWidth="1"/>
    <col min="14857" max="14857" width="10.125" style="17" customWidth="1"/>
    <col min="14858" max="14858" width="11.125" style="17" customWidth="1"/>
    <col min="14859" max="15093" width="9" style="17"/>
    <col min="15094" max="15094" width="5.875" style="17" customWidth="1"/>
    <col min="15095" max="15095" width="18" style="17" customWidth="1"/>
    <col min="15096" max="15106" width="0" style="17" hidden="1" customWidth="1"/>
    <col min="15107" max="15107" width="9" style="17"/>
    <col min="15108" max="15108" width="9.875" style="17" customWidth="1"/>
    <col min="15109" max="15109" width="9" style="17" customWidth="1"/>
    <col min="15110" max="15110" width="9.5" style="17" bestFit="1" customWidth="1"/>
    <col min="15111" max="15111" width="9.5" style="17" customWidth="1"/>
    <col min="15112" max="15112" width="9.375" style="17" customWidth="1"/>
    <col min="15113" max="15113" width="10.125" style="17" customWidth="1"/>
    <col min="15114" max="15114" width="11.125" style="17" customWidth="1"/>
    <col min="15115" max="15349" width="9" style="17"/>
    <col min="15350" max="15350" width="5.875" style="17" customWidth="1"/>
    <col min="15351" max="15351" width="18" style="17" customWidth="1"/>
    <col min="15352" max="15362" width="0" style="17" hidden="1" customWidth="1"/>
    <col min="15363" max="15363" width="9" style="17"/>
    <col min="15364" max="15364" width="9.875" style="17" customWidth="1"/>
    <col min="15365" max="15365" width="9" style="17" customWidth="1"/>
    <col min="15366" max="15366" width="9.5" style="17" bestFit="1" customWidth="1"/>
    <col min="15367" max="15367" width="9.5" style="17" customWidth="1"/>
    <col min="15368" max="15368" width="9.375" style="17" customWidth="1"/>
    <col min="15369" max="15369" width="10.125" style="17" customWidth="1"/>
    <col min="15370" max="15370" width="11.125" style="17" customWidth="1"/>
    <col min="15371" max="15605" width="9" style="17"/>
    <col min="15606" max="15606" width="5.875" style="17" customWidth="1"/>
    <col min="15607" max="15607" width="18" style="17" customWidth="1"/>
    <col min="15608" max="15618" width="0" style="17" hidden="1" customWidth="1"/>
    <col min="15619" max="15619" width="9" style="17"/>
    <col min="15620" max="15620" width="9.875" style="17" customWidth="1"/>
    <col min="15621" max="15621" width="9" style="17" customWidth="1"/>
    <col min="15622" max="15622" width="9.5" style="17" bestFit="1" customWidth="1"/>
    <col min="15623" max="15623" width="9.5" style="17" customWidth="1"/>
    <col min="15624" max="15624" width="9.375" style="17" customWidth="1"/>
    <col min="15625" max="15625" width="10.125" style="17" customWidth="1"/>
    <col min="15626" max="15626" width="11.125" style="17" customWidth="1"/>
    <col min="15627" max="15861" width="9" style="17"/>
    <col min="15862" max="15862" width="5.875" style="17" customWidth="1"/>
    <col min="15863" max="15863" width="18" style="17" customWidth="1"/>
    <col min="15864" max="15874" width="0" style="17" hidden="1" customWidth="1"/>
    <col min="15875" max="15875" width="9" style="17"/>
    <col min="15876" max="15876" width="9.875" style="17" customWidth="1"/>
    <col min="15877" max="15877" width="9" style="17" customWidth="1"/>
    <col min="15878" max="15878" width="9.5" style="17" bestFit="1" customWidth="1"/>
    <col min="15879" max="15879" width="9.5" style="17" customWidth="1"/>
    <col min="15880" max="15880" width="9.375" style="17" customWidth="1"/>
    <col min="15881" max="15881" width="10.125" style="17" customWidth="1"/>
    <col min="15882" max="15882" width="11.125" style="17" customWidth="1"/>
    <col min="15883" max="16117" width="9" style="17"/>
    <col min="16118" max="16118" width="5.875" style="17" customWidth="1"/>
    <col min="16119" max="16119" width="18" style="17" customWidth="1"/>
    <col min="16120" max="16130" width="0" style="17" hidden="1" customWidth="1"/>
    <col min="16131" max="16131" width="9" style="17"/>
    <col min="16132" max="16132" width="9.875" style="17" customWidth="1"/>
    <col min="16133" max="16133" width="9" style="17" customWidth="1"/>
    <col min="16134" max="16134" width="9.5" style="17" bestFit="1" customWidth="1"/>
    <col min="16135" max="16135" width="9.5" style="17" customWidth="1"/>
    <col min="16136" max="16136" width="9.375" style="17" customWidth="1"/>
    <col min="16137" max="16137" width="10.125" style="17" customWidth="1"/>
    <col min="16138" max="16138" width="11.125" style="17" customWidth="1"/>
    <col min="16139" max="16384" width="9" style="17"/>
  </cols>
  <sheetData>
    <row r="1" spans="1:15" ht="29.25" customHeight="1">
      <c r="A1" s="197" t="s">
        <v>155</v>
      </c>
      <c r="B1" s="198"/>
      <c r="C1" s="198"/>
      <c r="D1" s="198"/>
      <c r="E1" s="198"/>
      <c r="F1" s="198"/>
      <c r="G1" s="198"/>
      <c r="H1" s="198"/>
      <c r="I1" s="198"/>
      <c r="J1" s="198"/>
      <c r="K1" s="198"/>
      <c r="L1" s="198"/>
      <c r="M1" s="198"/>
      <c r="N1" s="198"/>
      <c r="O1" s="198"/>
    </row>
    <row r="2" spans="1:15" s="19" customFormat="1" ht="24.95" customHeight="1">
      <c r="A2" s="200" t="s">
        <v>5</v>
      </c>
      <c r="B2" s="200" t="s">
        <v>1</v>
      </c>
      <c r="C2" s="200" t="s">
        <v>24</v>
      </c>
      <c r="D2" s="200"/>
      <c r="E2" s="200" t="s">
        <v>25</v>
      </c>
      <c r="F2" s="200"/>
      <c r="G2" s="200" t="s">
        <v>26</v>
      </c>
      <c r="H2" s="200"/>
      <c r="I2" s="200" t="s">
        <v>27</v>
      </c>
      <c r="J2" s="200"/>
      <c r="K2" s="200" t="s">
        <v>28</v>
      </c>
      <c r="L2" s="200"/>
      <c r="M2" s="18" t="s">
        <v>29</v>
      </c>
      <c r="N2" s="199" t="s">
        <v>64</v>
      </c>
      <c r="O2" s="199" t="s">
        <v>55</v>
      </c>
    </row>
    <row r="3" spans="1:15" s="19" customFormat="1" ht="24.95" customHeight="1">
      <c r="A3" s="200"/>
      <c r="B3" s="200" t="s">
        <v>1</v>
      </c>
      <c r="C3" s="18" t="s">
        <v>30</v>
      </c>
      <c r="D3" s="18" t="s">
        <v>31</v>
      </c>
      <c r="E3" s="18" t="s">
        <v>30</v>
      </c>
      <c r="F3" s="18" t="s">
        <v>31</v>
      </c>
      <c r="G3" s="18" t="s">
        <v>30</v>
      </c>
      <c r="H3" s="18" t="s">
        <v>31</v>
      </c>
      <c r="I3" s="18" t="s">
        <v>30</v>
      </c>
      <c r="J3" s="18" t="s">
        <v>31</v>
      </c>
      <c r="K3" s="18" t="s">
        <v>30</v>
      </c>
      <c r="L3" s="18" t="s">
        <v>31</v>
      </c>
      <c r="M3" s="18" t="s">
        <v>30</v>
      </c>
      <c r="N3" s="199"/>
      <c r="O3" s="199"/>
    </row>
    <row r="4" spans="1:15" s="19" customFormat="1" ht="24.95" customHeight="1">
      <c r="A4" s="20" t="s">
        <v>4</v>
      </c>
      <c r="B4" s="21" t="s">
        <v>32</v>
      </c>
      <c r="C4" s="21">
        <v>5</v>
      </c>
      <c r="D4" s="21">
        <v>226</v>
      </c>
      <c r="E4" s="21">
        <v>4</v>
      </c>
      <c r="F4" s="21">
        <v>192</v>
      </c>
      <c r="G4" s="21">
        <v>5</v>
      </c>
      <c r="H4" s="21">
        <v>272</v>
      </c>
      <c r="I4" s="21">
        <v>5</v>
      </c>
      <c r="J4" s="21">
        <v>226</v>
      </c>
      <c r="K4" s="21">
        <v>5</v>
      </c>
      <c r="L4" s="21">
        <v>176</v>
      </c>
      <c r="M4" s="21">
        <f>C4+E4+G4+I4+K4</f>
        <v>24</v>
      </c>
      <c r="N4" s="22">
        <v>848</v>
      </c>
      <c r="O4" s="22">
        <f>N4*350</f>
        <v>296800</v>
      </c>
    </row>
    <row r="5" spans="1:15" s="19" customFormat="1" ht="24.95" customHeight="1">
      <c r="A5" s="20" t="s">
        <v>4</v>
      </c>
      <c r="B5" s="21" t="s">
        <v>33</v>
      </c>
      <c r="C5" s="21">
        <v>5</v>
      </c>
      <c r="D5" s="21">
        <v>237</v>
      </c>
      <c r="E5" s="21">
        <v>6</v>
      </c>
      <c r="F5" s="21">
        <v>328</v>
      </c>
      <c r="G5" s="21">
        <v>6</v>
      </c>
      <c r="H5" s="21">
        <v>291</v>
      </c>
      <c r="I5" s="21">
        <v>6</v>
      </c>
      <c r="J5" s="21">
        <v>272</v>
      </c>
      <c r="K5" s="21">
        <v>4</v>
      </c>
      <c r="L5" s="21">
        <v>159</v>
      </c>
      <c r="M5" s="21">
        <f>C5+E5+G5+I5+K5</f>
        <v>27</v>
      </c>
      <c r="N5" s="22">
        <v>922</v>
      </c>
      <c r="O5" s="22">
        <f t="shared" ref="O5" si="0">N5*350</f>
        <v>322700</v>
      </c>
    </row>
    <row r="6" spans="1:15" s="19" customFormat="1" ht="24.95" customHeight="1">
      <c r="A6" s="24"/>
      <c r="B6" s="24" t="s">
        <v>34</v>
      </c>
      <c r="C6" s="24"/>
      <c r="D6" s="24"/>
      <c r="E6" s="24"/>
      <c r="F6" s="24"/>
      <c r="G6" s="24"/>
      <c r="H6" s="24"/>
      <c r="I6" s="24"/>
      <c r="J6" s="24"/>
      <c r="K6" s="24"/>
      <c r="L6" s="24"/>
      <c r="M6" s="24"/>
      <c r="N6" s="24">
        <f t="shared" ref="N6:O6" si="1">SUM(N4:N5)</f>
        <v>1770</v>
      </c>
      <c r="O6" s="24">
        <f t="shared" si="1"/>
        <v>619500</v>
      </c>
    </row>
    <row r="7" spans="1:15" s="19" customFormat="1" ht="11.25"/>
    <row r="8" spans="1:15" s="19" customFormat="1" ht="11.25"/>
    <row r="9" spans="1:15" s="19" customFormat="1" ht="11.25"/>
    <row r="10" spans="1:15" s="19" customFormat="1" ht="11.25"/>
    <row r="11" spans="1:15" s="19" customFormat="1" ht="11.25"/>
    <row r="12" spans="1:15" s="19" customFormat="1" ht="11.25"/>
    <row r="13" spans="1:15" s="19" customFormat="1" ht="11.25"/>
    <row r="14" spans="1:15" s="19" customFormat="1" ht="11.25"/>
    <row r="15" spans="1:15" s="19" customFormat="1" ht="11.25"/>
    <row r="16" spans="1:15" s="19" customFormat="1" ht="11.25"/>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row r="30" s="19" customFormat="1" ht="11.25"/>
    <row r="31" s="19" customFormat="1" ht="11.25"/>
    <row r="32" s="19" customFormat="1" ht="11.25"/>
    <row r="33" s="19" customFormat="1" ht="11.25"/>
    <row r="34" s="19" customFormat="1" ht="11.25"/>
    <row r="35" s="19" customFormat="1" ht="11.25"/>
    <row r="36" s="19" customFormat="1" ht="11.25"/>
    <row r="37" s="19" customFormat="1" ht="11.25"/>
    <row r="38" s="19" customFormat="1" ht="11.25"/>
    <row r="39" s="19" customFormat="1" ht="11.25"/>
    <row r="40" s="19" customFormat="1" ht="11.25"/>
    <row r="41" s="19" customFormat="1" ht="11.25"/>
    <row r="42" s="19" customFormat="1" ht="11.25"/>
    <row r="43" s="19" customFormat="1" ht="11.25"/>
    <row r="44" s="19" customFormat="1" ht="11.25"/>
    <row r="45" s="19" customFormat="1" ht="11.25"/>
    <row r="46" s="19" customFormat="1" ht="11.25"/>
    <row r="47" s="19" customFormat="1" ht="11.25"/>
    <row r="48" s="19" customFormat="1" ht="11.25"/>
    <row r="49" s="19" customFormat="1" ht="11.25"/>
    <row r="50" s="19" customFormat="1" ht="11.25"/>
    <row r="51" s="19" customFormat="1" ht="11.25"/>
    <row r="52" s="19" customFormat="1" ht="11.25"/>
    <row r="53" s="19" customFormat="1" ht="11.25"/>
    <row r="54" s="19" customFormat="1" ht="11.25"/>
    <row r="55" s="19" customFormat="1" ht="11.25"/>
    <row r="56" s="19" customFormat="1" ht="11.25"/>
    <row r="57" s="19" customFormat="1" ht="11.25"/>
    <row r="58" s="19" customFormat="1" ht="11.25"/>
    <row r="59" s="19" customFormat="1" ht="11.25"/>
    <row r="60" s="19" customFormat="1" ht="11.25"/>
    <row r="61" s="19" customFormat="1" ht="11.25"/>
    <row r="62" s="19" customFormat="1" ht="11.25"/>
    <row r="63" s="19" customFormat="1" ht="11.25"/>
    <row r="64" s="19" customFormat="1" ht="11.25"/>
    <row r="65" s="19" customFormat="1" ht="11.25"/>
    <row r="66" s="19" customFormat="1" ht="11.25"/>
    <row r="67" s="19" customFormat="1" ht="11.25"/>
    <row r="68" s="19" customFormat="1" ht="11.25"/>
    <row r="69" s="19" customFormat="1" ht="11.25"/>
    <row r="70" s="19" customFormat="1" ht="11.25"/>
    <row r="71" s="19" customFormat="1" ht="11.25"/>
    <row r="72" s="19" customFormat="1" ht="11.25"/>
    <row r="73" s="19" customFormat="1" ht="11.25"/>
    <row r="74" s="19" customFormat="1" ht="11.25"/>
    <row r="75" s="19" customFormat="1" ht="11.25"/>
  </sheetData>
  <mergeCells count="10">
    <mergeCell ref="A1:O1"/>
    <mergeCell ref="O2:O3"/>
    <mergeCell ref="A2:A3"/>
    <mergeCell ref="B2:B3"/>
    <mergeCell ref="C2:D2"/>
    <mergeCell ref="E2:F2"/>
    <mergeCell ref="G2:H2"/>
    <mergeCell ref="I2:J2"/>
    <mergeCell ref="K2:L2"/>
    <mergeCell ref="N2:N3"/>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N4" sqref="N4:N11"/>
    </sheetView>
  </sheetViews>
  <sheetFormatPr defaultColWidth="27.25" defaultRowHeight="12"/>
  <cols>
    <col min="1" max="3" width="9" style="99" customWidth="1"/>
    <col min="4" max="4" width="27.25" style="99" bestFit="1" customWidth="1"/>
    <col min="5" max="5" width="9" style="99" bestFit="1" customWidth="1"/>
    <col min="6" max="9" width="9.625" style="99" customWidth="1"/>
    <col min="10" max="10" width="9.5" style="99" customWidth="1"/>
    <col min="11" max="12" width="9.625" style="99" customWidth="1"/>
    <col min="13" max="13" width="10.5" style="99" bestFit="1" customWidth="1"/>
    <col min="14" max="14" width="12.875" style="99" customWidth="1"/>
    <col min="15" max="244" width="9" style="99" customWidth="1"/>
    <col min="245" max="256" width="27.25" style="99"/>
    <col min="257" max="259" width="9" style="99" customWidth="1"/>
    <col min="260" max="260" width="27.25" style="99" bestFit="1" customWidth="1"/>
    <col min="261" max="261" width="9" style="99" bestFit="1" customWidth="1"/>
    <col min="262" max="265" width="9.625" style="99" customWidth="1"/>
    <col min="266" max="266" width="9.5" style="99" customWidth="1"/>
    <col min="267" max="268" width="9.625" style="99" customWidth="1"/>
    <col min="269" max="269" width="10.5" style="99" bestFit="1" customWidth="1"/>
    <col min="270" max="500" width="9" style="99" customWidth="1"/>
    <col min="501" max="512" width="27.25" style="99"/>
    <col min="513" max="515" width="9" style="99" customWidth="1"/>
    <col min="516" max="516" width="27.25" style="99" bestFit="1" customWidth="1"/>
    <col min="517" max="517" width="9" style="99" bestFit="1" customWidth="1"/>
    <col min="518" max="521" width="9.625" style="99" customWidth="1"/>
    <col min="522" max="522" width="9.5" style="99" customWidth="1"/>
    <col min="523" max="524" width="9.625" style="99" customWidth="1"/>
    <col min="525" max="525" width="10.5" style="99" bestFit="1" customWidth="1"/>
    <col min="526" max="756" width="9" style="99" customWidth="1"/>
    <col min="757" max="768" width="27.25" style="99"/>
    <col min="769" max="771" width="9" style="99" customWidth="1"/>
    <col min="772" max="772" width="27.25" style="99" bestFit="1" customWidth="1"/>
    <col min="773" max="773" width="9" style="99" bestFit="1" customWidth="1"/>
    <col min="774" max="777" width="9.625" style="99" customWidth="1"/>
    <col min="778" max="778" width="9.5" style="99" customWidth="1"/>
    <col min="779" max="780" width="9.625" style="99" customWidth="1"/>
    <col min="781" max="781" width="10.5" style="99" bestFit="1" customWidth="1"/>
    <col min="782" max="1012" width="9" style="99" customWidth="1"/>
    <col min="1013" max="1024" width="27.25" style="99"/>
    <col min="1025" max="1027" width="9" style="99" customWidth="1"/>
    <col min="1028" max="1028" width="27.25" style="99" bestFit="1" customWidth="1"/>
    <col min="1029" max="1029" width="9" style="99" bestFit="1" customWidth="1"/>
    <col min="1030" max="1033" width="9.625" style="99" customWidth="1"/>
    <col min="1034" max="1034" width="9.5" style="99" customWidth="1"/>
    <col min="1035" max="1036" width="9.625" style="99" customWidth="1"/>
    <col min="1037" max="1037" width="10.5" style="99" bestFit="1" customWidth="1"/>
    <col min="1038" max="1268" width="9" style="99" customWidth="1"/>
    <col min="1269" max="1280" width="27.25" style="99"/>
    <col min="1281" max="1283" width="9" style="99" customWidth="1"/>
    <col min="1284" max="1284" width="27.25" style="99" bestFit="1" customWidth="1"/>
    <col min="1285" max="1285" width="9" style="99" bestFit="1" customWidth="1"/>
    <col min="1286" max="1289" width="9.625" style="99" customWidth="1"/>
    <col min="1290" max="1290" width="9.5" style="99" customWidth="1"/>
    <col min="1291" max="1292" width="9.625" style="99" customWidth="1"/>
    <col min="1293" max="1293" width="10.5" style="99" bestFit="1" customWidth="1"/>
    <col min="1294" max="1524" width="9" style="99" customWidth="1"/>
    <col min="1525" max="1536" width="27.25" style="99"/>
    <col min="1537" max="1539" width="9" style="99" customWidth="1"/>
    <col min="1540" max="1540" width="27.25" style="99" bestFit="1" customWidth="1"/>
    <col min="1541" max="1541" width="9" style="99" bestFit="1" customWidth="1"/>
    <col min="1542" max="1545" width="9.625" style="99" customWidth="1"/>
    <col min="1546" max="1546" width="9.5" style="99" customWidth="1"/>
    <col min="1547" max="1548" width="9.625" style="99" customWidth="1"/>
    <col min="1549" max="1549" width="10.5" style="99" bestFit="1" customWidth="1"/>
    <col min="1550" max="1780" width="9" style="99" customWidth="1"/>
    <col min="1781" max="1792" width="27.25" style="99"/>
    <col min="1793" max="1795" width="9" style="99" customWidth="1"/>
    <col min="1796" max="1796" width="27.25" style="99" bestFit="1" customWidth="1"/>
    <col min="1797" max="1797" width="9" style="99" bestFit="1" customWidth="1"/>
    <col min="1798" max="1801" width="9.625" style="99" customWidth="1"/>
    <col min="1802" max="1802" width="9.5" style="99" customWidth="1"/>
    <col min="1803" max="1804" width="9.625" style="99" customWidth="1"/>
    <col min="1805" max="1805" width="10.5" style="99" bestFit="1" customWidth="1"/>
    <col min="1806" max="2036" width="9" style="99" customWidth="1"/>
    <col min="2037" max="2048" width="27.25" style="99"/>
    <col min="2049" max="2051" width="9" style="99" customWidth="1"/>
    <col min="2052" max="2052" width="27.25" style="99" bestFit="1" customWidth="1"/>
    <col min="2053" max="2053" width="9" style="99" bestFit="1" customWidth="1"/>
    <col min="2054" max="2057" width="9.625" style="99" customWidth="1"/>
    <col min="2058" max="2058" width="9.5" style="99" customWidth="1"/>
    <col min="2059" max="2060" width="9.625" style="99" customWidth="1"/>
    <col min="2061" max="2061" width="10.5" style="99" bestFit="1" customWidth="1"/>
    <col min="2062" max="2292" width="9" style="99" customWidth="1"/>
    <col min="2293" max="2304" width="27.25" style="99"/>
    <col min="2305" max="2307" width="9" style="99" customWidth="1"/>
    <col min="2308" max="2308" width="27.25" style="99" bestFit="1" customWidth="1"/>
    <col min="2309" max="2309" width="9" style="99" bestFit="1" customWidth="1"/>
    <col min="2310" max="2313" width="9.625" style="99" customWidth="1"/>
    <col min="2314" max="2314" width="9.5" style="99" customWidth="1"/>
    <col min="2315" max="2316" width="9.625" style="99" customWidth="1"/>
    <col min="2317" max="2317" width="10.5" style="99" bestFit="1" customWidth="1"/>
    <col min="2318" max="2548" width="9" style="99" customWidth="1"/>
    <col min="2549" max="2560" width="27.25" style="99"/>
    <col min="2561" max="2563" width="9" style="99" customWidth="1"/>
    <col min="2564" max="2564" width="27.25" style="99" bestFit="1" customWidth="1"/>
    <col min="2565" max="2565" width="9" style="99" bestFit="1" customWidth="1"/>
    <col min="2566" max="2569" width="9.625" style="99" customWidth="1"/>
    <col min="2570" max="2570" width="9.5" style="99" customWidth="1"/>
    <col min="2571" max="2572" width="9.625" style="99" customWidth="1"/>
    <col min="2573" max="2573" width="10.5" style="99" bestFit="1" customWidth="1"/>
    <col min="2574" max="2804" width="9" style="99" customWidth="1"/>
    <col min="2805" max="2816" width="27.25" style="99"/>
    <col min="2817" max="2819" width="9" style="99" customWidth="1"/>
    <col min="2820" max="2820" width="27.25" style="99" bestFit="1" customWidth="1"/>
    <col min="2821" max="2821" width="9" style="99" bestFit="1" customWidth="1"/>
    <col min="2822" max="2825" width="9.625" style="99" customWidth="1"/>
    <col min="2826" max="2826" width="9.5" style="99" customWidth="1"/>
    <col min="2827" max="2828" width="9.625" style="99" customWidth="1"/>
    <col min="2829" max="2829" width="10.5" style="99" bestFit="1" customWidth="1"/>
    <col min="2830" max="3060" width="9" style="99" customWidth="1"/>
    <col min="3061" max="3072" width="27.25" style="99"/>
    <col min="3073" max="3075" width="9" style="99" customWidth="1"/>
    <col min="3076" max="3076" width="27.25" style="99" bestFit="1" customWidth="1"/>
    <col min="3077" max="3077" width="9" style="99" bestFit="1" customWidth="1"/>
    <col min="3078" max="3081" width="9.625" style="99" customWidth="1"/>
    <col min="3082" max="3082" width="9.5" style="99" customWidth="1"/>
    <col min="3083" max="3084" width="9.625" style="99" customWidth="1"/>
    <col min="3085" max="3085" width="10.5" style="99" bestFit="1" customWidth="1"/>
    <col min="3086" max="3316" width="9" style="99" customWidth="1"/>
    <col min="3317" max="3328" width="27.25" style="99"/>
    <col min="3329" max="3331" width="9" style="99" customWidth="1"/>
    <col min="3332" max="3332" width="27.25" style="99" bestFit="1" customWidth="1"/>
    <col min="3333" max="3333" width="9" style="99" bestFit="1" customWidth="1"/>
    <col min="3334" max="3337" width="9.625" style="99" customWidth="1"/>
    <col min="3338" max="3338" width="9.5" style="99" customWidth="1"/>
    <col min="3339" max="3340" width="9.625" style="99" customWidth="1"/>
    <col min="3341" max="3341" width="10.5" style="99" bestFit="1" customWidth="1"/>
    <col min="3342" max="3572" width="9" style="99" customWidth="1"/>
    <col min="3573" max="3584" width="27.25" style="99"/>
    <col min="3585" max="3587" width="9" style="99" customWidth="1"/>
    <col min="3588" max="3588" width="27.25" style="99" bestFit="1" customWidth="1"/>
    <col min="3589" max="3589" width="9" style="99" bestFit="1" customWidth="1"/>
    <col min="3590" max="3593" width="9.625" style="99" customWidth="1"/>
    <col min="3594" max="3594" width="9.5" style="99" customWidth="1"/>
    <col min="3595" max="3596" width="9.625" style="99" customWidth="1"/>
    <col min="3597" max="3597" width="10.5" style="99" bestFit="1" customWidth="1"/>
    <col min="3598" max="3828" width="9" style="99" customWidth="1"/>
    <col min="3829" max="3840" width="27.25" style="99"/>
    <col min="3841" max="3843" width="9" style="99" customWidth="1"/>
    <col min="3844" max="3844" width="27.25" style="99" bestFit="1" customWidth="1"/>
    <col min="3845" max="3845" width="9" style="99" bestFit="1" customWidth="1"/>
    <col min="3846" max="3849" width="9.625" style="99" customWidth="1"/>
    <col min="3850" max="3850" width="9.5" style="99" customWidth="1"/>
    <col min="3851" max="3852" width="9.625" style="99" customWidth="1"/>
    <col min="3853" max="3853" width="10.5" style="99" bestFit="1" customWidth="1"/>
    <col min="3854" max="4084" width="9" style="99" customWidth="1"/>
    <col min="4085" max="4096" width="27.25" style="99"/>
    <col min="4097" max="4099" width="9" style="99" customWidth="1"/>
    <col min="4100" max="4100" width="27.25" style="99" bestFit="1" customWidth="1"/>
    <col min="4101" max="4101" width="9" style="99" bestFit="1" customWidth="1"/>
    <col min="4102" max="4105" width="9.625" style="99" customWidth="1"/>
    <col min="4106" max="4106" width="9.5" style="99" customWidth="1"/>
    <col min="4107" max="4108" width="9.625" style="99" customWidth="1"/>
    <col min="4109" max="4109" width="10.5" style="99" bestFit="1" customWidth="1"/>
    <col min="4110" max="4340" width="9" style="99" customWidth="1"/>
    <col min="4341" max="4352" width="27.25" style="99"/>
    <col min="4353" max="4355" width="9" style="99" customWidth="1"/>
    <col min="4356" max="4356" width="27.25" style="99" bestFit="1" customWidth="1"/>
    <col min="4357" max="4357" width="9" style="99" bestFit="1" customWidth="1"/>
    <col min="4358" max="4361" width="9.625" style="99" customWidth="1"/>
    <col min="4362" max="4362" width="9.5" style="99" customWidth="1"/>
    <col min="4363" max="4364" width="9.625" style="99" customWidth="1"/>
    <col min="4365" max="4365" width="10.5" style="99" bestFit="1" customWidth="1"/>
    <col min="4366" max="4596" width="9" style="99" customWidth="1"/>
    <col min="4597" max="4608" width="27.25" style="99"/>
    <col min="4609" max="4611" width="9" style="99" customWidth="1"/>
    <col min="4612" max="4612" width="27.25" style="99" bestFit="1" customWidth="1"/>
    <col min="4613" max="4613" width="9" style="99" bestFit="1" customWidth="1"/>
    <col min="4614" max="4617" width="9.625" style="99" customWidth="1"/>
    <col min="4618" max="4618" width="9.5" style="99" customWidth="1"/>
    <col min="4619" max="4620" width="9.625" style="99" customWidth="1"/>
    <col min="4621" max="4621" width="10.5" style="99" bestFit="1" customWidth="1"/>
    <col min="4622" max="4852" width="9" style="99" customWidth="1"/>
    <col min="4853" max="4864" width="27.25" style="99"/>
    <col min="4865" max="4867" width="9" style="99" customWidth="1"/>
    <col min="4868" max="4868" width="27.25" style="99" bestFit="1" customWidth="1"/>
    <col min="4869" max="4869" width="9" style="99" bestFit="1" customWidth="1"/>
    <col min="4870" max="4873" width="9.625" style="99" customWidth="1"/>
    <col min="4874" max="4874" width="9.5" style="99" customWidth="1"/>
    <col min="4875" max="4876" width="9.625" style="99" customWidth="1"/>
    <col min="4877" max="4877" width="10.5" style="99" bestFit="1" customWidth="1"/>
    <col min="4878" max="5108" width="9" style="99" customWidth="1"/>
    <col min="5109" max="5120" width="27.25" style="99"/>
    <col min="5121" max="5123" width="9" style="99" customWidth="1"/>
    <col min="5124" max="5124" width="27.25" style="99" bestFit="1" customWidth="1"/>
    <col min="5125" max="5125" width="9" style="99" bestFit="1" customWidth="1"/>
    <col min="5126" max="5129" width="9.625" style="99" customWidth="1"/>
    <col min="5130" max="5130" width="9.5" style="99" customWidth="1"/>
    <col min="5131" max="5132" width="9.625" style="99" customWidth="1"/>
    <col min="5133" max="5133" width="10.5" style="99" bestFit="1" customWidth="1"/>
    <col min="5134" max="5364" width="9" style="99" customWidth="1"/>
    <col min="5365" max="5376" width="27.25" style="99"/>
    <col min="5377" max="5379" width="9" style="99" customWidth="1"/>
    <col min="5380" max="5380" width="27.25" style="99" bestFit="1" customWidth="1"/>
    <col min="5381" max="5381" width="9" style="99" bestFit="1" customWidth="1"/>
    <col min="5382" max="5385" width="9.625" style="99" customWidth="1"/>
    <col min="5386" max="5386" width="9.5" style="99" customWidth="1"/>
    <col min="5387" max="5388" width="9.625" style="99" customWidth="1"/>
    <col min="5389" max="5389" width="10.5" style="99" bestFit="1" customWidth="1"/>
    <col min="5390" max="5620" width="9" style="99" customWidth="1"/>
    <col min="5621" max="5632" width="27.25" style="99"/>
    <col min="5633" max="5635" width="9" style="99" customWidth="1"/>
    <col min="5636" max="5636" width="27.25" style="99" bestFit="1" customWidth="1"/>
    <col min="5637" max="5637" width="9" style="99" bestFit="1" customWidth="1"/>
    <col min="5638" max="5641" width="9.625" style="99" customWidth="1"/>
    <col min="5642" max="5642" width="9.5" style="99" customWidth="1"/>
    <col min="5643" max="5644" width="9.625" style="99" customWidth="1"/>
    <col min="5645" max="5645" width="10.5" style="99" bestFit="1" customWidth="1"/>
    <col min="5646" max="5876" width="9" style="99" customWidth="1"/>
    <col min="5877" max="5888" width="27.25" style="99"/>
    <col min="5889" max="5891" width="9" style="99" customWidth="1"/>
    <col min="5892" max="5892" width="27.25" style="99" bestFit="1" customWidth="1"/>
    <col min="5893" max="5893" width="9" style="99" bestFit="1" customWidth="1"/>
    <col min="5894" max="5897" width="9.625" style="99" customWidth="1"/>
    <col min="5898" max="5898" width="9.5" style="99" customWidth="1"/>
    <col min="5899" max="5900" width="9.625" style="99" customWidth="1"/>
    <col min="5901" max="5901" width="10.5" style="99" bestFit="1" customWidth="1"/>
    <col min="5902" max="6132" width="9" style="99" customWidth="1"/>
    <col min="6133" max="6144" width="27.25" style="99"/>
    <col min="6145" max="6147" width="9" style="99" customWidth="1"/>
    <col min="6148" max="6148" width="27.25" style="99" bestFit="1" customWidth="1"/>
    <col min="6149" max="6149" width="9" style="99" bestFit="1" customWidth="1"/>
    <col min="6150" max="6153" width="9.625" style="99" customWidth="1"/>
    <col min="6154" max="6154" width="9.5" style="99" customWidth="1"/>
    <col min="6155" max="6156" width="9.625" style="99" customWidth="1"/>
    <col min="6157" max="6157" width="10.5" style="99" bestFit="1" customWidth="1"/>
    <col min="6158" max="6388" width="9" style="99" customWidth="1"/>
    <col min="6389" max="6400" width="27.25" style="99"/>
    <col min="6401" max="6403" width="9" style="99" customWidth="1"/>
    <col min="6404" max="6404" width="27.25" style="99" bestFit="1" customWidth="1"/>
    <col min="6405" max="6405" width="9" style="99" bestFit="1" customWidth="1"/>
    <col min="6406" max="6409" width="9.625" style="99" customWidth="1"/>
    <col min="6410" max="6410" width="9.5" style="99" customWidth="1"/>
    <col min="6411" max="6412" width="9.625" style="99" customWidth="1"/>
    <col min="6413" max="6413" width="10.5" style="99" bestFit="1" customWidth="1"/>
    <col min="6414" max="6644" width="9" style="99" customWidth="1"/>
    <col min="6645" max="6656" width="27.25" style="99"/>
    <col min="6657" max="6659" width="9" style="99" customWidth="1"/>
    <col min="6660" max="6660" width="27.25" style="99" bestFit="1" customWidth="1"/>
    <col min="6661" max="6661" width="9" style="99" bestFit="1" customWidth="1"/>
    <col min="6662" max="6665" width="9.625" style="99" customWidth="1"/>
    <col min="6666" max="6666" width="9.5" style="99" customWidth="1"/>
    <col min="6667" max="6668" width="9.625" style="99" customWidth="1"/>
    <col min="6669" max="6669" width="10.5" style="99" bestFit="1" customWidth="1"/>
    <col min="6670" max="6900" width="9" style="99" customWidth="1"/>
    <col min="6901" max="6912" width="27.25" style="99"/>
    <col min="6913" max="6915" width="9" style="99" customWidth="1"/>
    <col min="6916" max="6916" width="27.25" style="99" bestFit="1" customWidth="1"/>
    <col min="6917" max="6917" width="9" style="99" bestFit="1" customWidth="1"/>
    <col min="6918" max="6921" width="9.625" style="99" customWidth="1"/>
    <col min="6922" max="6922" width="9.5" style="99" customWidth="1"/>
    <col min="6923" max="6924" width="9.625" style="99" customWidth="1"/>
    <col min="6925" max="6925" width="10.5" style="99" bestFit="1" customWidth="1"/>
    <col min="6926" max="7156" width="9" style="99" customWidth="1"/>
    <col min="7157" max="7168" width="27.25" style="99"/>
    <col min="7169" max="7171" width="9" style="99" customWidth="1"/>
    <col min="7172" max="7172" width="27.25" style="99" bestFit="1" customWidth="1"/>
    <col min="7173" max="7173" width="9" style="99" bestFit="1" customWidth="1"/>
    <col min="7174" max="7177" width="9.625" style="99" customWidth="1"/>
    <col min="7178" max="7178" width="9.5" style="99" customWidth="1"/>
    <col min="7179" max="7180" width="9.625" style="99" customWidth="1"/>
    <col min="7181" max="7181" width="10.5" style="99" bestFit="1" customWidth="1"/>
    <col min="7182" max="7412" width="9" style="99" customWidth="1"/>
    <col min="7413" max="7424" width="27.25" style="99"/>
    <col min="7425" max="7427" width="9" style="99" customWidth="1"/>
    <col min="7428" max="7428" width="27.25" style="99" bestFit="1" customWidth="1"/>
    <col min="7429" max="7429" width="9" style="99" bestFit="1" customWidth="1"/>
    <col min="7430" max="7433" width="9.625" style="99" customWidth="1"/>
    <col min="7434" max="7434" width="9.5" style="99" customWidth="1"/>
    <col min="7435" max="7436" width="9.625" style="99" customWidth="1"/>
    <col min="7437" max="7437" width="10.5" style="99" bestFit="1" customWidth="1"/>
    <col min="7438" max="7668" width="9" style="99" customWidth="1"/>
    <col min="7669" max="7680" width="27.25" style="99"/>
    <col min="7681" max="7683" width="9" style="99" customWidth="1"/>
    <col min="7684" max="7684" width="27.25" style="99" bestFit="1" customWidth="1"/>
    <col min="7685" max="7685" width="9" style="99" bestFit="1" customWidth="1"/>
    <col min="7686" max="7689" width="9.625" style="99" customWidth="1"/>
    <col min="7690" max="7690" width="9.5" style="99" customWidth="1"/>
    <col min="7691" max="7692" width="9.625" style="99" customWidth="1"/>
    <col min="7693" max="7693" width="10.5" style="99" bestFit="1" customWidth="1"/>
    <col min="7694" max="7924" width="9" style="99" customWidth="1"/>
    <col min="7925" max="7936" width="27.25" style="99"/>
    <col min="7937" max="7939" width="9" style="99" customWidth="1"/>
    <col min="7940" max="7940" width="27.25" style="99" bestFit="1" customWidth="1"/>
    <col min="7941" max="7941" width="9" style="99" bestFit="1" customWidth="1"/>
    <col min="7942" max="7945" width="9.625" style="99" customWidth="1"/>
    <col min="7946" max="7946" width="9.5" style="99" customWidth="1"/>
    <col min="7947" max="7948" width="9.625" style="99" customWidth="1"/>
    <col min="7949" max="7949" width="10.5" style="99" bestFit="1" customWidth="1"/>
    <col min="7950" max="8180" width="9" style="99" customWidth="1"/>
    <col min="8181" max="8192" width="27.25" style="99"/>
    <col min="8193" max="8195" width="9" style="99" customWidth="1"/>
    <col min="8196" max="8196" width="27.25" style="99" bestFit="1" customWidth="1"/>
    <col min="8197" max="8197" width="9" style="99" bestFit="1" customWidth="1"/>
    <col min="8198" max="8201" width="9.625" style="99" customWidth="1"/>
    <col min="8202" max="8202" width="9.5" style="99" customWidth="1"/>
    <col min="8203" max="8204" width="9.625" style="99" customWidth="1"/>
    <col min="8205" max="8205" width="10.5" style="99" bestFit="1" customWidth="1"/>
    <col min="8206" max="8436" width="9" style="99" customWidth="1"/>
    <col min="8437" max="8448" width="27.25" style="99"/>
    <col min="8449" max="8451" width="9" style="99" customWidth="1"/>
    <col min="8452" max="8452" width="27.25" style="99" bestFit="1" customWidth="1"/>
    <col min="8453" max="8453" width="9" style="99" bestFit="1" customWidth="1"/>
    <col min="8454" max="8457" width="9.625" style="99" customWidth="1"/>
    <col min="8458" max="8458" width="9.5" style="99" customWidth="1"/>
    <col min="8459" max="8460" width="9.625" style="99" customWidth="1"/>
    <col min="8461" max="8461" width="10.5" style="99" bestFit="1" customWidth="1"/>
    <col min="8462" max="8692" width="9" style="99" customWidth="1"/>
    <col min="8693" max="8704" width="27.25" style="99"/>
    <col min="8705" max="8707" width="9" style="99" customWidth="1"/>
    <col min="8708" max="8708" width="27.25" style="99" bestFit="1" customWidth="1"/>
    <col min="8709" max="8709" width="9" style="99" bestFit="1" customWidth="1"/>
    <col min="8710" max="8713" width="9.625" style="99" customWidth="1"/>
    <col min="8714" max="8714" width="9.5" style="99" customWidth="1"/>
    <col min="8715" max="8716" width="9.625" style="99" customWidth="1"/>
    <col min="8717" max="8717" width="10.5" style="99" bestFit="1" customWidth="1"/>
    <col min="8718" max="8948" width="9" style="99" customWidth="1"/>
    <col min="8949" max="8960" width="27.25" style="99"/>
    <col min="8961" max="8963" width="9" style="99" customWidth="1"/>
    <col min="8964" max="8964" width="27.25" style="99" bestFit="1" customWidth="1"/>
    <col min="8965" max="8965" width="9" style="99" bestFit="1" customWidth="1"/>
    <col min="8966" max="8969" width="9.625" style="99" customWidth="1"/>
    <col min="8970" max="8970" width="9.5" style="99" customWidth="1"/>
    <col min="8971" max="8972" width="9.625" style="99" customWidth="1"/>
    <col min="8973" max="8973" width="10.5" style="99" bestFit="1" customWidth="1"/>
    <col min="8974" max="9204" width="9" style="99" customWidth="1"/>
    <col min="9205" max="9216" width="27.25" style="99"/>
    <col min="9217" max="9219" width="9" style="99" customWidth="1"/>
    <col min="9220" max="9220" width="27.25" style="99" bestFit="1" customWidth="1"/>
    <col min="9221" max="9221" width="9" style="99" bestFit="1" customWidth="1"/>
    <col min="9222" max="9225" width="9.625" style="99" customWidth="1"/>
    <col min="9226" max="9226" width="9.5" style="99" customWidth="1"/>
    <col min="9227" max="9228" width="9.625" style="99" customWidth="1"/>
    <col min="9229" max="9229" width="10.5" style="99" bestFit="1" customWidth="1"/>
    <col min="9230" max="9460" width="9" style="99" customWidth="1"/>
    <col min="9461" max="9472" width="27.25" style="99"/>
    <col min="9473" max="9475" width="9" style="99" customWidth="1"/>
    <col min="9476" max="9476" width="27.25" style="99" bestFit="1" customWidth="1"/>
    <col min="9477" max="9477" width="9" style="99" bestFit="1" customWidth="1"/>
    <col min="9478" max="9481" width="9.625" style="99" customWidth="1"/>
    <col min="9482" max="9482" width="9.5" style="99" customWidth="1"/>
    <col min="9483" max="9484" width="9.625" style="99" customWidth="1"/>
    <col min="9485" max="9485" width="10.5" style="99" bestFit="1" customWidth="1"/>
    <col min="9486" max="9716" width="9" style="99" customWidth="1"/>
    <col min="9717" max="9728" width="27.25" style="99"/>
    <col min="9729" max="9731" width="9" style="99" customWidth="1"/>
    <col min="9732" max="9732" width="27.25" style="99" bestFit="1" customWidth="1"/>
    <col min="9733" max="9733" width="9" style="99" bestFit="1" customWidth="1"/>
    <col min="9734" max="9737" width="9.625" style="99" customWidth="1"/>
    <col min="9738" max="9738" width="9.5" style="99" customWidth="1"/>
    <col min="9739" max="9740" width="9.625" style="99" customWidth="1"/>
    <col min="9741" max="9741" width="10.5" style="99" bestFit="1" customWidth="1"/>
    <col min="9742" max="9972" width="9" style="99" customWidth="1"/>
    <col min="9973" max="9984" width="27.25" style="99"/>
    <col min="9985" max="9987" width="9" style="99" customWidth="1"/>
    <col min="9988" max="9988" width="27.25" style="99" bestFit="1" customWidth="1"/>
    <col min="9989" max="9989" width="9" style="99" bestFit="1" customWidth="1"/>
    <col min="9990" max="9993" width="9.625" style="99" customWidth="1"/>
    <col min="9994" max="9994" width="9.5" style="99" customWidth="1"/>
    <col min="9995" max="9996" width="9.625" style="99" customWidth="1"/>
    <col min="9997" max="9997" width="10.5" style="99" bestFit="1" customWidth="1"/>
    <col min="9998" max="10228" width="9" style="99" customWidth="1"/>
    <col min="10229" max="10240" width="27.25" style="99"/>
    <col min="10241" max="10243" width="9" style="99" customWidth="1"/>
    <col min="10244" max="10244" width="27.25" style="99" bestFit="1" customWidth="1"/>
    <col min="10245" max="10245" width="9" style="99" bestFit="1" customWidth="1"/>
    <col min="10246" max="10249" width="9.625" style="99" customWidth="1"/>
    <col min="10250" max="10250" width="9.5" style="99" customWidth="1"/>
    <col min="10251" max="10252" width="9.625" style="99" customWidth="1"/>
    <col min="10253" max="10253" width="10.5" style="99" bestFit="1" customWidth="1"/>
    <col min="10254" max="10484" width="9" style="99" customWidth="1"/>
    <col min="10485" max="10496" width="27.25" style="99"/>
    <col min="10497" max="10499" width="9" style="99" customWidth="1"/>
    <col min="10500" max="10500" width="27.25" style="99" bestFit="1" customWidth="1"/>
    <col min="10501" max="10501" width="9" style="99" bestFit="1" customWidth="1"/>
    <col min="10502" max="10505" width="9.625" style="99" customWidth="1"/>
    <col min="10506" max="10506" width="9.5" style="99" customWidth="1"/>
    <col min="10507" max="10508" width="9.625" style="99" customWidth="1"/>
    <col min="10509" max="10509" width="10.5" style="99" bestFit="1" customWidth="1"/>
    <col min="10510" max="10740" width="9" style="99" customWidth="1"/>
    <col min="10741" max="10752" width="27.25" style="99"/>
    <col min="10753" max="10755" width="9" style="99" customWidth="1"/>
    <col min="10756" max="10756" width="27.25" style="99" bestFit="1" customWidth="1"/>
    <col min="10757" max="10757" width="9" style="99" bestFit="1" customWidth="1"/>
    <col min="10758" max="10761" width="9.625" style="99" customWidth="1"/>
    <col min="10762" max="10762" width="9.5" style="99" customWidth="1"/>
    <col min="10763" max="10764" width="9.625" style="99" customWidth="1"/>
    <col min="10765" max="10765" width="10.5" style="99" bestFit="1" customWidth="1"/>
    <col min="10766" max="10996" width="9" style="99" customWidth="1"/>
    <col min="10997" max="11008" width="27.25" style="99"/>
    <col min="11009" max="11011" width="9" style="99" customWidth="1"/>
    <col min="11012" max="11012" width="27.25" style="99" bestFit="1" customWidth="1"/>
    <col min="11013" max="11013" width="9" style="99" bestFit="1" customWidth="1"/>
    <col min="11014" max="11017" width="9.625" style="99" customWidth="1"/>
    <col min="11018" max="11018" width="9.5" style="99" customWidth="1"/>
    <col min="11019" max="11020" width="9.625" style="99" customWidth="1"/>
    <col min="11021" max="11021" width="10.5" style="99" bestFit="1" customWidth="1"/>
    <col min="11022" max="11252" width="9" style="99" customWidth="1"/>
    <col min="11253" max="11264" width="27.25" style="99"/>
    <col min="11265" max="11267" width="9" style="99" customWidth="1"/>
    <col min="11268" max="11268" width="27.25" style="99" bestFit="1" customWidth="1"/>
    <col min="11269" max="11269" width="9" style="99" bestFit="1" customWidth="1"/>
    <col min="11270" max="11273" width="9.625" style="99" customWidth="1"/>
    <col min="11274" max="11274" width="9.5" style="99" customWidth="1"/>
    <col min="11275" max="11276" width="9.625" style="99" customWidth="1"/>
    <col min="11277" max="11277" width="10.5" style="99" bestFit="1" customWidth="1"/>
    <col min="11278" max="11508" width="9" style="99" customWidth="1"/>
    <col min="11509" max="11520" width="27.25" style="99"/>
    <col min="11521" max="11523" width="9" style="99" customWidth="1"/>
    <col min="11524" max="11524" width="27.25" style="99" bestFit="1" customWidth="1"/>
    <col min="11525" max="11525" width="9" style="99" bestFit="1" customWidth="1"/>
    <col min="11526" max="11529" width="9.625" style="99" customWidth="1"/>
    <col min="11530" max="11530" width="9.5" style="99" customWidth="1"/>
    <col min="11531" max="11532" width="9.625" style="99" customWidth="1"/>
    <col min="11533" max="11533" width="10.5" style="99" bestFit="1" customWidth="1"/>
    <col min="11534" max="11764" width="9" style="99" customWidth="1"/>
    <col min="11765" max="11776" width="27.25" style="99"/>
    <col min="11777" max="11779" width="9" style="99" customWidth="1"/>
    <col min="11780" max="11780" width="27.25" style="99" bestFit="1" customWidth="1"/>
    <col min="11781" max="11781" width="9" style="99" bestFit="1" customWidth="1"/>
    <col min="11782" max="11785" width="9.625" style="99" customWidth="1"/>
    <col min="11786" max="11786" width="9.5" style="99" customWidth="1"/>
    <col min="11787" max="11788" width="9.625" style="99" customWidth="1"/>
    <col min="11789" max="11789" width="10.5" style="99" bestFit="1" customWidth="1"/>
    <col min="11790" max="12020" width="9" style="99" customWidth="1"/>
    <col min="12021" max="12032" width="27.25" style="99"/>
    <col min="12033" max="12035" width="9" style="99" customWidth="1"/>
    <col min="12036" max="12036" width="27.25" style="99" bestFit="1" customWidth="1"/>
    <col min="12037" max="12037" width="9" style="99" bestFit="1" customWidth="1"/>
    <col min="12038" max="12041" width="9.625" style="99" customWidth="1"/>
    <col min="12042" max="12042" width="9.5" style="99" customWidth="1"/>
    <col min="12043" max="12044" width="9.625" style="99" customWidth="1"/>
    <col min="12045" max="12045" width="10.5" style="99" bestFit="1" customWidth="1"/>
    <col min="12046" max="12276" width="9" style="99" customWidth="1"/>
    <col min="12277" max="12288" width="27.25" style="99"/>
    <col min="12289" max="12291" width="9" style="99" customWidth="1"/>
    <col min="12292" max="12292" width="27.25" style="99" bestFit="1" customWidth="1"/>
    <col min="12293" max="12293" width="9" style="99" bestFit="1" customWidth="1"/>
    <col min="12294" max="12297" width="9.625" style="99" customWidth="1"/>
    <col min="12298" max="12298" width="9.5" style="99" customWidth="1"/>
    <col min="12299" max="12300" width="9.625" style="99" customWidth="1"/>
    <col min="12301" max="12301" width="10.5" style="99" bestFit="1" customWidth="1"/>
    <col min="12302" max="12532" width="9" style="99" customWidth="1"/>
    <col min="12533" max="12544" width="27.25" style="99"/>
    <col min="12545" max="12547" width="9" style="99" customWidth="1"/>
    <col min="12548" max="12548" width="27.25" style="99" bestFit="1" customWidth="1"/>
    <col min="12549" max="12549" width="9" style="99" bestFit="1" customWidth="1"/>
    <col min="12550" max="12553" width="9.625" style="99" customWidth="1"/>
    <col min="12554" max="12554" width="9.5" style="99" customWidth="1"/>
    <col min="12555" max="12556" width="9.625" style="99" customWidth="1"/>
    <col min="12557" max="12557" width="10.5" style="99" bestFit="1" customWidth="1"/>
    <col min="12558" max="12788" width="9" style="99" customWidth="1"/>
    <col min="12789" max="12800" width="27.25" style="99"/>
    <col min="12801" max="12803" width="9" style="99" customWidth="1"/>
    <col min="12804" max="12804" width="27.25" style="99" bestFit="1" customWidth="1"/>
    <col min="12805" max="12805" width="9" style="99" bestFit="1" customWidth="1"/>
    <col min="12806" max="12809" width="9.625" style="99" customWidth="1"/>
    <col min="12810" max="12810" width="9.5" style="99" customWidth="1"/>
    <col min="12811" max="12812" width="9.625" style="99" customWidth="1"/>
    <col min="12813" max="12813" width="10.5" style="99" bestFit="1" customWidth="1"/>
    <col min="12814" max="13044" width="9" style="99" customWidth="1"/>
    <col min="13045" max="13056" width="27.25" style="99"/>
    <col min="13057" max="13059" width="9" style="99" customWidth="1"/>
    <col min="13060" max="13060" width="27.25" style="99" bestFit="1" customWidth="1"/>
    <col min="13061" max="13061" width="9" style="99" bestFit="1" customWidth="1"/>
    <col min="13062" max="13065" width="9.625" style="99" customWidth="1"/>
    <col min="13066" max="13066" width="9.5" style="99" customWidth="1"/>
    <col min="13067" max="13068" width="9.625" style="99" customWidth="1"/>
    <col min="13069" max="13069" width="10.5" style="99" bestFit="1" customWidth="1"/>
    <col min="13070" max="13300" width="9" style="99" customWidth="1"/>
    <col min="13301" max="13312" width="27.25" style="99"/>
    <col min="13313" max="13315" width="9" style="99" customWidth="1"/>
    <col min="13316" max="13316" width="27.25" style="99" bestFit="1" customWidth="1"/>
    <col min="13317" max="13317" width="9" style="99" bestFit="1" customWidth="1"/>
    <col min="13318" max="13321" width="9.625" style="99" customWidth="1"/>
    <col min="13322" max="13322" width="9.5" style="99" customWidth="1"/>
    <col min="13323" max="13324" width="9.625" style="99" customWidth="1"/>
    <col min="13325" max="13325" width="10.5" style="99" bestFit="1" customWidth="1"/>
    <col min="13326" max="13556" width="9" style="99" customWidth="1"/>
    <col min="13557" max="13568" width="27.25" style="99"/>
    <col min="13569" max="13571" width="9" style="99" customWidth="1"/>
    <col min="13572" max="13572" width="27.25" style="99" bestFit="1" customWidth="1"/>
    <col min="13573" max="13573" width="9" style="99" bestFit="1" customWidth="1"/>
    <col min="13574" max="13577" width="9.625" style="99" customWidth="1"/>
    <col min="13578" max="13578" width="9.5" style="99" customWidth="1"/>
    <col min="13579" max="13580" width="9.625" style="99" customWidth="1"/>
    <col min="13581" max="13581" width="10.5" style="99" bestFit="1" customWidth="1"/>
    <col min="13582" max="13812" width="9" style="99" customWidth="1"/>
    <col min="13813" max="13824" width="27.25" style="99"/>
    <col min="13825" max="13827" width="9" style="99" customWidth="1"/>
    <col min="13828" max="13828" width="27.25" style="99" bestFit="1" customWidth="1"/>
    <col min="13829" max="13829" width="9" style="99" bestFit="1" customWidth="1"/>
    <col min="13830" max="13833" width="9.625" style="99" customWidth="1"/>
    <col min="13834" max="13834" width="9.5" style="99" customWidth="1"/>
    <col min="13835" max="13836" width="9.625" style="99" customWidth="1"/>
    <col min="13837" max="13837" width="10.5" style="99" bestFit="1" customWidth="1"/>
    <col min="13838" max="14068" width="9" style="99" customWidth="1"/>
    <col min="14069" max="14080" width="27.25" style="99"/>
    <col min="14081" max="14083" width="9" style="99" customWidth="1"/>
    <col min="14084" max="14084" width="27.25" style="99" bestFit="1" customWidth="1"/>
    <col min="14085" max="14085" width="9" style="99" bestFit="1" customWidth="1"/>
    <col min="14086" max="14089" width="9.625" style="99" customWidth="1"/>
    <col min="14090" max="14090" width="9.5" style="99" customWidth="1"/>
    <col min="14091" max="14092" width="9.625" style="99" customWidth="1"/>
    <col min="14093" max="14093" width="10.5" style="99" bestFit="1" customWidth="1"/>
    <col min="14094" max="14324" width="9" style="99" customWidth="1"/>
    <col min="14325" max="14336" width="27.25" style="99"/>
    <col min="14337" max="14339" width="9" style="99" customWidth="1"/>
    <col min="14340" max="14340" width="27.25" style="99" bestFit="1" customWidth="1"/>
    <col min="14341" max="14341" width="9" style="99" bestFit="1" customWidth="1"/>
    <col min="14342" max="14345" width="9.625" style="99" customWidth="1"/>
    <col min="14346" max="14346" width="9.5" style="99" customWidth="1"/>
    <col min="14347" max="14348" width="9.625" style="99" customWidth="1"/>
    <col min="14349" max="14349" width="10.5" style="99" bestFit="1" customWidth="1"/>
    <col min="14350" max="14580" width="9" style="99" customWidth="1"/>
    <col min="14581" max="14592" width="27.25" style="99"/>
    <col min="14593" max="14595" width="9" style="99" customWidth="1"/>
    <col min="14596" max="14596" width="27.25" style="99" bestFit="1" customWidth="1"/>
    <col min="14597" max="14597" width="9" style="99" bestFit="1" customWidth="1"/>
    <col min="14598" max="14601" width="9.625" style="99" customWidth="1"/>
    <col min="14602" max="14602" width="9.5" style="99" customWidth="1"/>
    <col min="14603" max="14604" width="9.625" style="99" customWidth="1"/>
    <col min="14605" max="14605" width="10.5" style="99" bestFit="1" customWidth="1"/>
    <col min="14606" max="14836" width="9" style="99" customWidth="1"/>
    <col min="14837" max="14848" width="27.25" style="99"/>
    <col min="14849" max="14851" width="9" style="99" customWidth="1"/>
    <col min="14852" max="14852" width="27.25" style="99" bestFit="1" customWidth="1"/>
    <col min="14853" max="14853" width="9" style="99" bestFit="1" customWidth="1"/>
    <col min="14854" max="14857" width="9.625" style="99" customWidth="1"/>
    <col min="14858" max="14858" width="9.5" style="99" customWidth="1"/>
    <col min="14859" max="14860" width="9.625" style="99" customWidth="1"/>
    <col min="14861" max="14861" width="10.5" style="99" bestFit="1" customWidth="1"/>
    <col min="14862" max="15092" width="9" style="99" customWidth="1"/>
    <col min="15093" max="15104" width="27.25" style="99"/>
    <col min="15105" max="15107" width="9" style="99" customWidth="1"/>
    <col min="15108" max="15108" width="27.25" style="99" bestFit="1" customWidth="1"/>
    <col min="15109" max="15109" width="9" style="99" bestFit="1" customWidth="1"/>
    <col min="15110" max="15113" width="9.625" style="99" customWidth="1"/>
    <col min="15114" max="15114" width="9.5" style="99" customWidth="1"/>
    <col min="15115" max="15116" width="9.625" style="99" customWidth="1"/>
    <col min="15117" max="15117" width="10.5" style="99" bestFit="1" customWidth="1"/>
    <col min="15118" max="15348" width="9" style="99" customWidth="1"/>
    <col min="15349" max="15360" width="27.25" style="99"/>
    <col min="15361" max="15363" width="9" style="99" customWidth="1"/>
    <col min="15364" max="15364" width="27.25" style="99" bestFit="1" customWidth="1"/>
    <col min="15365" max="15365" width="9" style="99" bestFit="1" customWidth="1"/>
    <col min="15366" max="15369" width="9.625" style="99" customWidth="1"/>
    <col min="15370" max="15370" width="9.5" style="99" customWidth="1"/>
    <col min="15371" max="15372" width="9.625" style="99" customWidth="1"/>
    <col min="15373" max="15373" width="10.5" style="99" bestFit="1" customWidth="1"/>
    <col min="15374" max="15604" width="9" style="99" customWidth="1"/>
    <col min="15605" max="15616" width="27.25" style="99"/>
    <col min="15617" max="15619" width="9" style="99" customWidth="1"/>
    <col min="15620" max="15620" width="27.25" style="99" bestFit="1" customWidth="1"/>
    <col min="15621" max="15621" width="9" style="99" bestFit="1" customWidth="1"/>
    <col min="15622" max="15625" width="9.625" style="99" customWidth="1"/>
    <col min="15626" max="15626" width="9.5" style="99" customWidth="1"/>
    <col min="15627" max="15628" width="9.625" style="99" customWidth="1"/>
    <col min="15629" max="15629" width="10.5" style="99" bestFit="1" customWidth="1"/>
    <col min="15630" max="15860" width="9" style="99" customWidth="1"/>
    <col min="15861" max="15872" width="27.25" style="99"/>
    <col min="15873" max="15875" width="9" style="99" customWidth="1"/>
    <col min="15876" max="15876" width="27.25" style="99" bestFit="1" customWidth="1"/>
    <col min="15877" max="15877" width="9" style="99" bestFit="1" customWidth="1"/>
    <col min="15878" max="15881" width="9.625" style="99" customWidth="1"/>
    <col min="15882" max="15882" width="9.5" style="99" customWidth="1"/>
    <col min="15883" max="15884" width="9.625" style="99" customWidth="1"/>
    <col min="15885" max="15885" width="10.5" style="99" bestFit="1" customWidth="1"/>
    <col min="15886" max="16116" width="9" style="99" customWidth="1"/>
    <col min="16117" max="16128" width="27.25" style="99"/>
    <col min="16129" max="16131" width="9" style="99" customWidth="1"/>
    <col min="16132" max="16132" width="27.25" style="99" bestFit="1" customWidth="1"/>
    <col min="16133" max="16133" width="9" style="99" bestFit="1" customWidth="1"/>
    <col min="16134" max="16137" width="9.625" style="99" customWidth="1"/>
    <col min="16138" max="16138" width="9.5" style="99" customWidth="1"/>
    <col min="16139" max="16140" width="9.625" style="99" customWidth="1"/>
    <col min="16141" max="16141" width="10.5" style="99" bestFit="1" customWidth="1"/>
    <col min="16142" max="16372" width="9" style="99" customWidth="1"/>
    <col min="16373" max="16384" width="27.25" style="99"/>
  </cols>
  <sheetData>
    <row r="1" spans="1:14" ht="25.5">
      <c r="A1" s="206" t="s">
        <v>137</v>
      </c>
      <c r="B1" s="206"/>
      <c r="C1" s="206"/>
      <c r="D1" s="206"/>
      <c r="E1" s="206"/>
      <c r="F1" s="206"/>
      <c r="G1" s="206"/>
      <c r="H1" s="206"/>
      <c r="I1" s="206"/>
      <c r="J1" s="206"/>
      <c r="K1" s="206"/>
      <c r="L1" s="206"/>
      <c r="M1" s="206"/>
      <c r="N1" s="166"/>
    </row>
    <row r="2" spans="1:14" ht="20.100000000000001" customHeight="1">
      <c r="A2" s="209" t="s">
        <v>172</v>
      </c>
      <c r="B2" s="209" t="s">
        <v>173</v>
      </c>
      <c r="C2" s="209" t="s">
        <v>174</v>
      </c>
      <c r="D2" s="209" t="s">
        <v>175</v>
      </c>
      <c r="E2" s="107"/>
      <c r="F2" s="210" t="s">
        <v>182</v>
      </c>
      <c r="G2" s="210"/>
      <c r="H2" s="211"/>
      <c r="I2" s="212" t="s">
        <v>176</v>
      </c>
      <c r="J2" s="212" t="s">
        <v>177</v>
      </c>
      <c r="K2" s="212" t="s">
        <v>178</v>
      </c>
      <c r="L2" s="212" t="s">
        <v>179</v>
      </c>
      <c r="M2" s="207" t="s">
        <v>180</v>
      </c>
      <c r="N2" s="205" t="s">
        <v>273</v>
      </c>
    </row>
    <row r="3" spans="1:14" ht="24">
      <c r="A3" s="209"/>
      <c r="B3" s="209"/>
      <c r="C3" s="209"/>
      <c r="D3" s="209"/>
      <c r="E3" s="108" t="s">
        <v>181</v>
      </c>
      <c r="F3" s="109" t="s">
        <v>138</v>
      </c>
      <c r="G3" s="109" t="s">
        <v>139</v>
      </c>
      <c r="H3" s="109" t="s">
        <v>140</v>
      </c>
      <c r="I3" s="213"/>
      <c r="J3" s="213"/>
      <c r="K3" s="213"/>
      <c r="L3" s="213"/>
      <c r="M3" s="208"/>
      <c r="N3" s="205"/>
    </row>
    <row r="4" spans="1:14" ht="20.100000000000001" customHeight="1">
      <c r="A4" s="100">
        <v>1</v>
      </c>
      <c r="B4" s="96" t="s">
        <v>80</v>
      </c>
      <c r="C4" s="101" t="s">
        <v>169</v>
      </c>
      <c r="D4" s="97" t="s">
        <v>141</v>
      </c>
      <c r="E4" s="102" t="s">
        <v>170</v>
      </c>
      <c r="F4" s="98">
        <v>268.8</v>
      </c>
      <c r="G4" s="105">
        <v>3500</v>
      </c>
      <c r="H4" s="106">
        <v>940800</v>
      </c>
      <c r="I4" s="103">
        <f t="shared" ref="I4:I11" si="0">H4</f>
        <v>940800</v>
      </c>
      <c r="J4" s="103">
        <f t="shared" ref="J4:J11" si="1">H4</f>
        <v>940800</v>
      </c>
      <c r="K4" s="103">
        <f t="shared" ref="K4:K11" si="2">H4*0.8</f>
        <v>752640</v>
      </c>
      <c r="L4" s="103">
        <f t="shared" ref="L4:L11" si="3">H4*0.8</f>
        <v>752640</v>
      </c>
      <c r="M4" s="104">
        <f t="shared" ref="M4:M11" si="4">I4+J4+K4-L4</f>
        <v>1881600</v>
      </c>
      <c r="N4" s="151">
        <f t="shared" ref="N4:N11" si="5">M4*0.7</f>
        <v>1317120</v>
      </c>
    </row>
    <row r="5" spans="1:14" ht="20.100000000000001" customHeight="1">
      <c r="A5" s="100">
        <v>2</v>
      </c>
      <c r="B5" s="96" t="s">
        <v>80</v>
      </c>
      <c r="C5" s="101" t="s">
        <v>169</v>
      </c>
      <c r="D5" s="97" t="s">
        <v>142</v>
      </c>
      <c r="E5" s="102" t="s">
        <v>170</v>
      </c>
      <c r="F5" s="98">
        <v>246.8</v>
      </c>
      <c r="G5" s="105">
        <v>5500</v>
      </c>
      <c r="H5" s="106">
        <v>1357400</v>
      </c>
      <c r="I5" s="103">
        <f t="shared" si="0"/>
        <v>1357400</v>
      </c>
      <c r="J5" s="103">
        <f t="shared" si="1"/>
        <v>1357400</v>
      </c>
      <c r="K5" s="103">
        <f t="shared" si="2"/>
        <v>1085920</v>
      </c>
      <c r="L5" s="103">
        <f t="shared" si="3"/>
        <v>1085920</v>
      </c>
      <c r="M5" s="104">
        <f t="shared" si="4"/>
        <v>2714800</v>
      </c>
      <c r="N5" s="151">
        <f t="shared" si="5"/>
        <v>1900359.9999999998</v>
      </c>
    </row>
    <row r="6" spans="1:14" ht="20.100000000000001" customHeight="1">
      <c r="A6" s="100">
        <v>3</v>
      </c>
      <c r="B6" s="96" t="s">
        <v>80</v>
      </c>
      <c r="C6" s="101" t="s">
        <v>169</v>
      </c>
      <c r="D6" s="97" t="s">
        <v>143</v>
      </c>
      <c r="E6" s="102" t="s">
        <v>170</v>
      </c>
      <c r="F6" s="98">
        <v>150</v>
      </c>
      <c r="G6" s="105">
        <v>5500</v>
      </c>
      <c r="H6" s="106">
        <v>825000</v>
      </c>
      <c r="I6" s="103">
        <f t="shared" si="0"/>
        <v>825000</v>
      </c>
      <c r="J6" s="103">
        <f t="shared" si="1"/>
        <v>825000</v>
      </c>
      <c r="K6" s="103">
        <f t="shared" si="2"/>
        <v>660000</v>
      </c>
      <c r="L6" s="103">
        <f t="shared" si="3"/>
        <v>660000</v>
      </c>
      <c r="M6" s="104">
        <f t="shared" si="4"/>
        <v>1650000</v>
      </c>
      <c r="N6" s="151">
        <f t="shared" si="5"/>
        <v>1155000</v>
      </c>
    </row>
    <row r="7" spans="1:14" ht="20.100000000000001" customHeight="1">
      <c r="A7" s="100">
        <v>4</v>
      </c>
      <c r="B7" s="96" t="s">
        <v>80</v>
      </c>
      <c r="C7" s="101" t="s">
        <v>169</v>
      </c>
      <c r="D7" s="97" t="s">
        <v>144</v>
      </c>
      <c r="E7" s="102" t="s">
        <v>170</v>
      </c>
      <c r="F7" s="98">
        <v>295</v>
      </c>
      <c r="G7" s="105">
        <v>4000</v>
      </c>
      <c r="H7" s="106">
        <v>1180000</v>
      </c>
      <c r="I7" s="103">
        <f t="shared" si="0"/>
        <v>1180000</v>
      </c>
      <c r="J7" s="103">
        <f t="shared" si="1"/>
        <v>1180000</v>
      </c>
      <c r="K7" s="103">
        <f t="shared" si="2"/>
        <v>944000</v>
      </c>
      <c r="L7" s="103">
        <f t="shared" si="3"/>
        <v>944000</v>
      </c>
      <c r="M7" s="104">
        <f t="shared" si="4"/>
        <v>2360000</v>
      </c>
      <c r="N7" s="151">
        <f t="shared" si="5"/>
        <v>1652000</v>
      </c>
    </row>
    <row r="8" spans="1:14" ht="20.100000000000001" customHeight="1">
      <c r="A8" s="100">
        <v>5</v>
      </c>
      <c r="B8" s="96" t="s">
        <v>80</v>
      </c>
      <c r="C8" s="101" t="s">
        <v>169</v>
      </c>
      <c r="D8" s="97" t="s">
        <v>145</v>
      </c>
      <c r="E8" s="102" t="s">
        <v>170</v>
      </c>
      <c r="F8" s="98">
        <v>122.4</v>
      </c>
      <c r="G8" s="105">
        <v>3500</v>
      </c>
      <c r="H8" s="106">
        <v>428400</v>
      </c>
      <c r="I8" s="103">
        <f t="shared" si="0"/>
        <v>428400</v>
      </c>
      <c r="J8" s="103">
        <f t="shared" si="1"/>
        <v>428400</v>
      </c>
      <c r="K8" s="103">
        <f t="shared" si="2"/>
        <v>342720</v>
      </c>
      <c r="L8" s="103">
        <f t="shared" si="3"/>
        <v>342720</v>
      </c>
      <c r="M8" s="104">
        <f t="shared" si="4"/>
        <v>856800</v>
      </c>
      <c r="N8" s="151">
        <f t="shared" si="5"/>
        <v>599760</v>
      </c>
    </row>
    <row r="9" spans="1:14" ht="20.100000000000001" customHeight="1">
      <c r="A9" s="100">
        <v>6</v>
      </c>
      <c r="B9" s="96" t="s">
        <v>80</v>
      </c>
      <c r="C9" s="101" t="s">
        <v>169</v>
      </c>
      <c r="D9" s="97" t="s">
        <v>146</v>
      </c>
      <c r="E9" s="102" t="s">
        <v>170</v>
      </c>
      <c r="F9" s="98">
        <v>29.2</v>
      </c>
      <c r="G9" s="105">
        <v>2000</v>
      </c>
      <c r="H9" s="106">
        <v>58400</v>
      </c>
      <c r="I9" s="103">
        <f t="shared" si="0"/>
        <v>58400</v>
      </c>
      <c r="J9" s="103">
        <f t="shared" si="1"/>
        <v>58400</v>
      </c>
      <c r="K9" s="103">
        <f t="shared" si="2"/>
        <v>46720</v>
      </c>
      <c r="L9" s="103">
        <f t="shared" si="3"/>
        <v>46720</v>
      </c>
      <c r="M9" s="104">
        <f t="shared" si="4"/>
        <v>116800</v>
      </c>
      <c r="N9" s="151">
        <f t="shared" si="5"/>
        <v>81760</v>
      </c>
    </row>
    <row r="10" spans="1:14" ht="20.100000000000001" customHeight="1">
      <c r="A10" s="100">
        <v>7</v>
      </c>
      <c r="B10" s="96" t="s">
        <v>80</v>
      </c>
      <c r="C10" s="101" t="s">
        <v>169</v>
      </c>
      <c r="D10" s="97" t="s">
        <v>147</v>
      </c>
      <c r="E10" s="102" t="s">
        <v>170</v>
      </c>
      <c r="F10" s="98">
        <v>14</v>
      </c>
      <c r="G10" s="105">
        <v>2000</v>
      </c>
      <c r="H10" s="106">
        <v>28000</v>
      </c>
      <c r="I10" s="103">
        <f t="shared" si="0"/>
        <v>28000</v>
      </c>
      <c r="J10" s="103">
        <f t="shared" si="1"/>
        <v>28000</v>
      </c>
      <c r="K10" s="103">
        <f t="shared" si="2"/>
        <v>22400</v>
      </c>
      <c r="L10" s="103">
        <f t="shared" si="3"/>
        <v>22400</v>
      </c>
      <c r="M10" s="104">
        <f t="shared" si="4"/>
        <v>56000</v>
      </c>
      <c r="N10" s="151">
        <f t="shared" si="5"/>
        <v>39200</v>
      </c>
    </row>
    <row r="11" spans="1:14" ht="20.100000000000001" customHeight="1">
      <c r="A11" s="100">
        <v>8</v>
      </c>
      <c r="B11" s="96" t="s">
        <v>80</v>
      </c>
      <c r="C11" s="101" t="s">
        <v>169</v>
      </c>
      <c r="D11" s="97" t="s">
        <v>148</v>
      </c>
      <c r="E11" s="102" t="s">
        <v>170</v>
      </c>
      <c r="F11" s="98">
        <v>51.8</v>
      </c>
      <c r="G11" s="105">
        <v>2000</v>
      </c>
      <c r="H11" s="106">
        <v>103600</v>
      </c>
      <c r="I11" s="103">
        <f t="shared" si="0"/>
        <v>103600</v>
      </c>
      <c r="J11" s="103">
        <f t="shared" si="1"/>
        <v>103600</v>
      </c>
      <c r="K11" s="103">
        <f t="shared" si="2"/>
        <v>82880</v>
      </c>
      <c r="L11" s="103">
        <f t="shared" si="3"/>
        <v>82880</v>
      </c>
      <c r="M11" s="104">
        <f t="shared" si="4"/>
        <v>207200</v>
      </c>
      <c r="N11" s="151">
        <f t="shared" si="5"/>
        <v>145040</v>
      </c>
    </row>
    <row r="12" spans="1:14" ht="20.100000000000001" customHeight="1">
      <c r="A12" s="110"/>
      <c r="B12" s="109"/>
      <c r="C12" s="111"/>
      <c r="D12" s="112" t="s">
        <v>171</v>
      </c>
      <c r="E12" s="113"/>
      <c r="F12" s="114"/>
      <c r="G12" s="115"/>
      <c r="H12" s="116">
        <f>SUM(H4:H11)</f>
        <v>4921600</v>
      </c>
      <c r="I12" s="116">
        <f t="shared" ref="I12:N12" si="6">SUM(I4:I11)</f>
        <v>4921600</v>
      </c>
      <c r="J12" s="116">
        <f t="shared" si="6"/>
        <v>4921600</v>
      </c>
      <c r="K12" s="116">
        <f t="shared" si="6"/>
        <v>3937280</v>
      </c>
      <c r="L12" s="116">
        <f t="shared" si="6"/>
        <v>3937280</v>
      </c>
      <c r="M12" s="116">
        <f t="shared" si="6"/>
        <v>9843200</v>
      </c>
      <c r="N12" s="152">
        <f t="shared" si="6"/>
        <v>6890240</v>
      </c>
    </row>
  </sheetData>
  <mergeCells count="12">
    <mergeCell ref="N2:N3"/>
    <mergeCell ref="A1:N1"/>
    <mergeCell ref="M2:M3"/>
    <mergeCell ref="C2:C3"/>
    <mergeCell ref="D2:D3"/>
    <mergeCell ref="F2:H2"/>
    <mergeCell ref="I2:I3"/>
    <mergeCell ref="J2:J3"/>
    <mergeCell ref="K2:K3"/>
    <mergeCell ref="A2:A3"/>
    <mergeCell ref="B2:B3"/>
    <mergeCell ref="L2:L3"/>
  </mergeCells>
  <phoneticPr fontId="7" type="noConversion"/>
  <printOptions horizontalCentered="1"/>
  <pageMargins left="0.70866141732283472" right="0.70866141732283472" top="0.55118110236220474" bottom="0.55118110236220474" header="0.31496062992125984" footer="0.31496062992125984"/>
  <pageSetup paperSize="9" scale="80" orientation="landscape" r:id="rId1"/>
  <headerFooter>
    <oddFooter>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B1" workbookViewId="0">
      <selection activeCell="B6" sqref="A6:XFD6"/>
    </sheetView>
  </sheetViews>
  <sheetFormatPr defaultRowHeight="13.5"/>
  <cols>
    <col min="1" max="1" width="0" style="25" hidden="1" customWidth="1"/>
    <col min="2" max="2" width="27" style="25" customWidth="1"/>
    <col min="3" max="3" width="7.625" style="25" customWidth="1"/>
    <col min="4" max="4" width="9" style="25" customWidth="1"/>
    <col min="5" max="5" width="11.125" style="25" customWidth="1"/>
    <col min="6" max="6" width="8.375" style="25" customWidth="1"/>
    <col min="7" max="7" width="9" style="25" customWidth="1"/>
    <col min="8" max="8" width="11" style="25" customWidth="1"/>
    <col min="9" max="9" width="8.75" style="25" customWidth="1"/>
    <col min="10" max="10" width="7" style="25" customWidth="1"/>
    <col min="11" max="11" width="8.75" style="25" customWidth="1"/>
    <col min="12" max="12" width="12.25" style="25" customWidth="1"/>
    <col min="13" max="13" width="7.75" style="25" customWidth="1"/>
    <col min="14" max="14" width="6.875" style="25" customWidth="1"/>
    <col min="15" max="15" width="7.875" style="25" customWidth="1"/>
    <col min="16" max="16" width="10.5" style="25" bestFit="1" customWidth="1"/>
    <col min="17" max="16384" width="9" style="25"/>
  </cols>
  <sheetData>
    <row r="1" spans="1:16" ht="20.25" customHeight="1">
      <c r="A1" s="214" t="s">
        <v>149</v>
      </c>
      <c r="B1" s="214"/>
      <c r="C1" s="214"/>
      <c r="D1" s="214"/>
      <c r="E1" s="214"/>
      <c r="F1" s="214"/>
      <c r="G1" s="214"/>
      <c r="H1" s="214"/>
      <c r="I1" s="214"/>
      <c r="J1" s="214"/>
      <c r="K1" s="214"/>
      <c r="L1" s="214"/>
      <c r="M1" s="214"/>
      <c r="N1" s="214"/>
      <c r="O1" s="214"/>
      <c r="P1" s="214"/>
    </row>
    <row r="2" spans="1:16" ht="20.25" customHeight="1">
      <c r="A2" s="218" t="s">
        <v>0</v>
      </c>
      <c r="B2" s="218" t="s">
        <v>45</v>
      </c>
      <c r="C2" s="215" t="s">
        <v>46</v>
      </c>
      <c r="D2" s="215"/>
      <c r="E2" s="215"/>
      <c r="F2" s="215" t="s">
        <v>49</v>
      </c>
      <c r="G2" s="215"/>
      <c r="H2" s="215"/>
      <c r="I2" s="215" t="s">
        <v>50</v>
      </c>
      <c r="J2" s="215"/>
      <c r="K2" s="215"/>
      <c r="L2" s="219" t="s">
        <v>61</v>
      </c>
      <c r="M2" s="221" t="s">
        <v>47</v>
      </c>
      <c r="N2" s="222"/>
      <c r="O2" s="223"/>
      <c r="P2" s="216" t="s">
        <v>62</v>
      </c>
    </row>
    <row r="3" spans="1:16" ht="20.25" customHeight="1">
      <c r="A3" s="218"/>
      <c r="B3" s="218"/>
      <c r="C3" s="33" t="s">
        <v>6</v>
      </c>
      <c r="D3" s="33" t="s">
        <v>51</v>
      </c>
      <c r="E3" s="33" t="s">
        <v>7</v>
      </c>
      <c r="F3" s="33" t="s">
        <v>6</v>
      </c>
      <c r="G3" s="33" t="s">
        <v>51</v>
      </c>
      <c r="H3" s="33" t="s">
        <v>7</v>
      </c>
      <c r="I3" s="33" t="s">
        <v>6</v>
      </c>
      <c r="J3" s="33" t="s">
        <v>51</v>
      </c>
      <c r="K3" s="33" t="s">
        <v>7</v>
      </c>
      <c r="L3" s="220"/>
      <c r="M3" s="33" t="s">
        <v>6</v>
      </c>
      <c r="N3" s="33" t="s">
        <v>51</v>
      </c>
      <c r="O3" s="33" t="s">
        <v>7</v>
      </c>
      <c r="P3" s="217"/>
    </row>
    <row r="4" spans="1:16" s="38" customFormat="1" ht="20.25" customHeight="1">
      <c r="A4" s="34">
        <v>16</v>
      </c>
      <c r="B4" s="35" t="s">
        <v>48</v>
      </c>
      <c r="C4" s="36">
        <v>994</v>
      </c>
      <c r="D4" s="36">
        <v>2250</v>
      </c>
      <c r="E4" s="36">
        <f t="shared" ref="E4" si="0">C4*D4</f>
        <v>2236500</v>
      </c>
      <c r="F4" s="36">
        <v>603</v>
      </c>
      <c r="G4" s="36">
        <v>2650</v>
      </c>
      <c r="H4" s="36">
        <f t="shared" ref="H4" si="1">F4*G4</f>
        <v>1597950</v>
      </c>
      <c r="I4" s="36"/>
      <c r="J4" s="37">
        <v>200</v>
      </c>
      <c r="K4" s="37">
        <f t="shared" ref="K4" si="2">I4*J4</f>
        <v>0</v>
      </c>
      <c r="L4" s="37">
        <f t="shared" ref="L4" si="3">E4+H4+K4</f>
        <v>3834450</v>
      </c>
      <c r="M4" s="36"/>
      <c r="N4" s="37">
        <v>1300</v>
      </c>
      <c r="O4" s="37">
        <f t="shared" ref="O4" si="4">M4*N4</f>
        <v>0</v>
      </c>
      <c r="P4" s="36">
        <f t="shared" ref="P4" si="5">L4+O4</f>
        <v>3834450</v>
      </c>
    </row>
    <row r="5" spans="1:16" s="38" customFormat="1" ht="20.25" customHeight="1">
      <c r="A5" s="39"/>
      <c r="B5" s="40" t="s">
        <v>63</v>
      </c>
      <c r="C5" s="41">
        <f>SUM(C4)</f>
        <v>994</v>
      </c>
      <c r="D5" s="41"/>
      <c r="E5" s="41">
        <f t="shared" ref="E5:P5" si="6">SUM(E4)</f>
        <v>2236500</v>
      </c>
      <c r="F5" s="41">
        <f t="shared" si="6"/>
        <v>603</v>
      </c>
      <c r="G5" s="41"/>
      <c r="H5" s="41">
        <f t="shared" si="6"/>
        <v>1597950</v>
      </c>
      <c r="I5" s="41">
        <f t="shared" si="6"/>
        <v>0</v>
      </c>
      <c r="J5" s="41"/>
      <c r="K5" s="41">
        <f t="shared" si="6"/>
        <v>0</v>
      </c>
      <c r="L5" s="41">
        <f t="shared" si="6"/>
        <v>3834450</v>
      </c>
      <c r="M5" s="41">
        <f t="shared" si="6"/>
        <v>0</v>
      </c>
      <c r="N5" s="41"/>
      <c r="O5" s="41">
        <f t="shared" si="6"/>
        <v>0</v>
      </c>
      <c r="P5" s="41">
        <f t="shared" si="6"/>
        <v>3834450</v>
      </c>
    </row>
  </sheetData>
  <mergeCells count="9">
    <mergeCell ref="A1:P1"/>
    <mergeCell ref="C2:E2"/>
    <mergeCell ref="F2:H2"/>
    <mergeCell ref="I2:K2"/>
    <mergeCell ref="P2:P3"/>
    <mergeCell ref="A2:A3"/>
    <mergeCell ref="B2:B3"/>
    <mergeCell ref="L2:L3"/>
    <mergeCell ref="M2:O2"/>
  </mergeCells>
  <phoneticPr fontId="3" type="noConversion"/>
  <printOptions horizontalCentered="1"/>
  <pageMargins left="0.70866141732283472" right="0.70866141732283472" top="0.55118110236220474" bottom="0.55118110236220474" header="0.31496062992125984" footer="0.31496062992125984"/>
  <pageSetup paperSize="9" scale="75" orientation="landscape" r:id="rId1"/>
  <headerFooter>
    <oddFooter>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6" sqref="A6:XFD6"/>
    </sheetView>
  </sheetViews>
  <sheetFormatPr defaultRowHeight="13.5"/>
  <cols>
    <col min="1" max="2" width="9" style="25"/>
    <col min="3" max="3" width="8.375" style="25" customWidth="1"/>
    <col min="4" max="4" width="28.875" style="25" customWidth="1"/>
    <col min="5" max="6" width="9" style="25" customWidth="1"/>
    <col min="7" max="7" width="9.5" style="25" customWidth="1"/>
    <col min="8" max="238" width="9" style="25"/>
    <col min="239" max="239" width="5.125" style="25" customWidth="1"/>
    <col min="240" max="240" width="25.75" style="25" customWidth="1"/>
    <col min="241" max="251" width="9" style="25" customWidth="1"/>
    <col min="252" max="257" width="9" style="25"/>
    <col min="258" max="258" width="9.5" style="25" bestFit="1" customWidth="1"/>
    <col min="259" max="494" width="9" style="25"/>
    <col min="495" max="495" width="5.125" style="25" customWidth="1"/>
    <col min="496" max="496" width="25.75" style="25" customWidth="1"/>
    <col min="497" max="507" width="9" style="25" customWidth="1"/>
    <col min="508" max="513" width="9" style="25"/>
    <col min="514" max="514" width="9.5" style="25" bestFit="1" customWidth="1"/>
    <col min="515" max="750" width="9" style="25"/>
    <col min="751" max="751" width="5.125" style="25" customWidth="1"/>
    <col min="752" max="752" width="25.75" style="25" customWidth="1"/>
    <col min="753" max="763" width="9" style="25" customWidth="1"/>
    <col min="764" max="769" width="9" style="25"/>
    <col min="770" max="770" width="9.5" style="25" bestFit="1" customWidth="1"/>
    <col min="771" max="1006" width="9" style="25"/>
    <col min="1007" max="1007" width="5.125" style="25" customWidth="1"/>
    <col min="1008" max="1008" width="25.75" style="25" customWidth="1"/>
    <col min="1009" max="1019" width="9" style="25" customWidth="1"/>
    <col min="1020" max="1025" width="9" style="25"/>
    <col min="1026" max="1026" width="9.5" style="25" bestFit="1" customWidth="1"/>
    <col min="1027" max="1262" width="9" style="25"/>
    <col min="1263" max="1263" width="5.125" style="25" customWidth="1"/>
    <col min="1264" max="1264" width="25.75" style="25" customWidth="1"/>
    <col min="1265" max="1275" width="9" style="25" customWidth="1"/>
    <col min="1276" max="1281" width="9" style="25"/>
    <col min="1282" max="1282" width="9.5" style="25" bestFit="1" customWidth="1"/>
    <col min="1283" max="1518" width="9" style="25"/>
    <col min="1519" max="1519" width="5.125" style="25" customWidth="1"/>
    <col min="1520" max="1520" width="25.75" style="25" customWidth="1"/>
    <col min="1521" max="1531" width="9" style="25" customWidth="1"/>
    <col min="1532" max="1537" width="9" style="25"/>
    <col min="1538" max="1538" width="9.5" style="25" bestFit="1" customWidth="1"/>
    <col min="1539" max="1774" width="9" style="25"/>
    <col min="1775" max="1775" width="5.125" style="25" customWidth="1"/>
    <col min="1776" max="1776" width="25.75" style="25" customWidth="1"/>
    <col min="1777" max="1787" width="9" style="25" customWidth="1"/>
    <col min="1788" max="1793" width="9" style="25"/>
    <col min="1794" max="1794" width="9.5" style="25" bestFit="1" customWidth="1"/>
    <col min="1795" max="2030" width="9" style="25"/>
    <col min="2031" max="2031" width="5.125" style="25" customWidth="1"/>
    <col min="2032" max="2032" width="25.75" style="25" customWidth="1"/>
    <col min="2033" max="2043" width="9" style="25" customWidth="1"/>
    <col min="2044" max="2049" width="9" style="25"/>
    <col min="2050" max="2050" width="9.5" style="25" bestFit="1" customWidth="1"/>
    <col min="2051" max="2286" width="9" style="25"/>
    <col min="2287" max="2287" width="5.125" style="25" customWidth="1"/>
    <col min="2288" max="2288" width="25.75" style="25" customWidth="1"/>
    <col min="2289" max="2299" width="9" style="25" customWidth="1"/>
    <col min="2300" max="2305" width="9" style="25"/>
    <col min="2306" max="2306" width="9.5" style="25" bestFit="1" customWidth="1"/>
    <col min="2307" max="2542" width="9" style="25"/>
    <col min="2543" max="2543" width="5.125" style="25" customWidth="1"/>
    <col min="2544" max="2544" width="25.75" style="25" customWidth="1"/>
    <col min="2545" max="2555" width="9" style="25" customWidth="1"/>
    <col min="2556" max="2561" width="9" style="25"/>
    <col min="2562" max="2562" width="9.5" style="25" bestFit="1" customWidth="1"/>
    <col min="2563" max="2798" width="9" style="25"/>
    <col min="2799" max="2799" width="5.125" style="25" customWidth="1"/>
    <col min="2800" max="2800" width="25.75" style="25" customWidth="1"/>
    <col min="2801" max="2811" width="9" style="25" customWidth="1"/>
    <col min="2812" max="2817" width="9" style="25"/>
    <col min="2818" max="2818" width="9.5" style="25" bestFit="1" customWidth="1"/>
    <col min="2819" max="3054" width="9" style="25"/>
    <col min="3055" max="3055" width="5.125" style="25" customWidth="1"/>
    <col min="3056" max="3056" width="25.75" style="25" customWidth="1"/>
    <col min="3057" max="3067" width="9" style="25" customWidth="1"/>
    <col min="3068" max="3073" width="9" style="25"/>
    <col min="3074" max="3074" width="9.5" style="25" bestFit="1" customWidth="1"/>
    <col min="3075" max="3310" width="9" style="25"/>
    <col min="3311" max="3311" width="5.125" style="25" customWidth="1"/>
    <col min="3312" max="3312" width="25.75" style="25" customWidth="1"/>
    <col min="3313" max="3323" width="9" style="25" customWidth="1"/>
    <col min="3324" max="3329" width="9" style="25"/>
    <col min="3330" max="3330" width="9.5" style="25" bestFit="1" customWidth="1"/>
    <col min="3331" max="3566" width="9" style="25"/>
    <col min="3567" max="3567" width="5.125" style="25" customWidth="1"/>
    <col min="3568" max="3568" width="25.75" style="25" customWidth="1"/>
    <col min="3569" max="3579" width="9" style="25" customWidth="1"/>
    <col min="3580" max="3585" width="9" style="25"/>
    <col min="3586" max="3586" width="9.5" style="25" bestFit="1" customWidth="1"/>
    <col min="3587" max="3822" width="9" style="25"/>
    <col min="3823" max="3823" width="5.125" style="25" customWidth="1"/>
    <col min="3824" max="3824" width="25.75" style="25" customWidth="1"/>
    <col min="3825" max="3835" width="9" style="25" customWidth="1"/>
    <col min="3836" max="3841" width="9" style="25"/>
    <col min="3842" max="3842" width="9.5" style="25" bestFit="1" customWidth="1"/>
    <col min="3843" max="4078" width="9" style="25"/>
    <col min="4079" max="4079" width="5.125" style="25" customWidth="1"/>
    <col min="4080" max="4080" width="25.75" style="25" customWidth="1"/>
    <col min="4081" max="4091" width="9" style="25" customWidth="1"/>
    <col min="4092" max="4097" width="9" style="25"/>
    <col min="4098" max="4098" width="9.5" style="25" bestFit="1" customWidth="1"/>
    <col min="4099" max="4334" width="9" style="25"/>
    <col min="4335" max="4335" width="5.125" style="25" customWidth="1"/>
    <col min="4336" max="4336" width="25.75" style="25" customWidth="1"/>
    <col min="4337" max="4347" width="9" style="25" customWidth="1"/>
    <col min="4348" max="4353" width="9" style="25"/>
    <col min="4354" max="4354" width="9.5" style="25" bestFit="1" customWidth="1"/>
    <col min="4355" max="4590" width="9" style="25"/>
    <col min="4591" max="4591" width="5.125" style="25" customWidth="1"/>
    <col min="4592" max="4592" width="25.75" style="25" customWidth="1"/>
    <col min="4593" max="4603" width="9" style="25" customWidth="1"/>
    <col min="4604" max="4609" width="9" style="25"/>
    <col min="4610" max="4610" width="9.5" style="25" bestFit="1" customWidth="1"/>
    <col min="4611" max="4846" width="9" style="25"/>
    <col min="4847" max="4847" width="5.125" style="25" customWidth="1"/>
    <col min="4848" max="4848" width="25.75" style="25" customWidth="1"/>
    <col min="4849" max="4859" width="9" style="25" customWidth="1"/>
    <col min="4860" max="4865" width="9" style="25"/>
    <col min="4866" max="4866" width="9.5" style="25" bestFit="1" customWidth="1"/>
    <col min="4867" max="5102" width="9" style="25"/>
    <col min="5103" max="5103" width="5.125" style="25" customWidth="1"/>
    <col min="5104" max="5104" width="25.75" style="25" customWidth="1"/>
    <col min="5105" max="5115" width="9" style="25" customWidth="1"/>
    <col min="5116" max="5121" width="9" style="25"/>
    <col min="5122" max="5122" width="9.5" style="25" bestFit="1" customWidth="1"/>
    <col min="5123" max="5358" width="9" style="25"/>
    <col min="5359" max="5359" width="5.125" style="25" customWidth="1"/>
    <col min="5360" max="5360" width="25.75" style="25" customWidth="1"/>
    <col min="5361" max="5371" width="9" style="25" customWidth="1"/>
    <col min="5372" max="5377" width="9" style="25"/>
    <col min="5378" max="5378" width="9.5" style="25" bestFit="1" customWidth="1"/>
    <col min="5379" max="5614" width="9" style="25"/>
    <col min="5615" max="5615" width="5.125" style="25" customWidth="1"/>
    <col min="5616" max="5616" width="25.75" style="25" customWidth="1"/>
    <col min="5617" max="5627" width="9" style="25" customWidth="1"/>
    <col min="5628" max="5633" width="9" style="25"/>
    <col min="5634" max="5634" width="9.5" style="25" bestFit="1" customWidth="1"/>
    <col min="5635" max="5870" width="9" style="25"/>
    <col min="5871" max="5871" width="5.125" style="25" customWidth="1"/>
    <col min="5872" max="5872" width="25.75" style="25" customWidth="1"/>
    <col min="5873" max="5883" width="9" style="25" customWidth="1"/>
    <col min="5884" max="5889" width="9" style="25"/>
    <col min="5890" max="5890" width="9.5" style="25" bestFit="1" customWidth="1"/>
    <col min="5891" max="6126" width="9" style="25"/>
    <col min="6127" max="6127" width="5.125" style="25" customWidth="1"/>
    <col min="6128" max="6128" width="25.75" style="25" customWidth="1"/>
    <col min="6129" max="6139" width="9" style="25" customWidth="1"/>
    <col min="6140" max="6145" width="9" style="25"/>
    <col min="6146" max="6146" width="9.5" style="25" bestFit="1" customWidth="1"/>
    <col min="6147" max="6382" width="9" style="25"/>
    <col min="6383" max="6383" width="5.125" style="25" customWidth="1"/>
    <col min="6384" max="6384" width="25.75" style="25" customWidth="1"/>
    <col min="6385" max="6395" width="9" style="25" customWidth="1"/>
    <col min="6396" max="6401" width="9" style="25"/>
    <col min="6402" max="6402" width="9.5" style="25" bestFit="1" customWidth="1"/>
    <col min="6403" max="6638" width="9" style="25"/>
    <col min="6639" max="6639" width="5.125" style="25" customWidth="1"/>
    <col min="6640" max="6640" width="25.75" style="25" customWidth="1"/>
    <col min="6641" max="6651" width="9" style="25" customWidth="1"/>
    <col min="6652" max="6657" width="9" style="25"/>
    <col min="6658" max="6658" width="9.5" style="25" bestFit="1" customWidth="1"/>
    <col min="6659" max="6894" width="9" style="25"/>
    <col min="6895" max="6895" width="5.125" style="25" customWidth="1"/>
    <col min="6896" max="6896" width="25.75" style="25" customWidth="1"/>
    <col min="6897" max="6907" width="9" style="25" customWidth="1"/>
    <col min="6908" max="6913" width="9" style="25"/>
    <col min="6914" max="6914" width="9.5" style="25" bestFit="1" customWidth="1"/>
    <col min="6915" max="7150" width="9" style="25"/>
    <col min="7151" max="7151" width="5.125" style="25" customWidth="1"/>
    <col min="7152" max="7152" width="25.75" style="25" customWidth="1"/>
    <col min="7153" max="7163" width="9" style="25" customWidth="1"/>
    <col min="7164" max="7169" width="9" style="25"/>
    <col min="7170" max="7170" width="9.5" style="25" bestFit="1" customWidth="1"/>
    <col min="7171" max="7406" width="9" style="25"/>
    <col min="7407" max="7407" width="5.125" style="25" customWidth="1"/>
    <col min="7408" max="7408" width="25.75" style="25" customWidth="1"/>
    <col min="7409" max="7419" width="9" style="25" customWidth="1"/>
    <col min="7420" max="7425" width="9" style="25"/>
    <col min="7426" max="7426" width="9.5" style="25" bestFit="1" customWidth="1"/>
    <col min="7427" max="7662" width="9" style="25"/>
    <col min="7663" max="7663" width="5.125" style="25" customWidth="1"/>
    <col min="7664" max="7664" width="25.75" style="25" customWidth="1"/>
    <col min="7665" max="7675" width="9" style="25" customWidth="1"/>
    <col min="7676" max="7681" width="9" style="25"/>
    <col min="7682" max="7682" width="9.5" style="25" bestFit="1" customWidth="1"/>
    <col min="7683" max="7918" width="9" style="25"/>
    <col min="7919" max="7919" width="5.125" style="25" customWidth="1"/>
    <col min="7920" max="7920" width="25.75" style="25" customWidth="1"/>
    <col min="7921" max="7931" width="9" style="25" customWidth="1"/>
    <col min="7932" max="7937" width="9" style="25"/>
    <col min="7938" max="7938" width="9.5" style="25" bestFit="1" customWidth="1"/>
    <col min="7939" max="8174" width="9" style="25"/>
    <col min="8175" max="8175" width="5.125" style="25" customWidth="1"/>
    <col min="8176" max="8176" width="25.75" style="25" customWidth="1"/>
    <col min="8177" max="8187" width="9" style="25" customWidth="1"/>
    <col min="8188" max="8193" width="9" style="25"/>
    <col min="8194" max="8194" width="9.5" style="25" bestFit="1" customWidth="1"/>
    <col min="8195" max="8430" width="9" style="25"/>
    <col min="8431" max="8431" width="5.125" style="25" customWidth="1"/>
    <col min="8432" max="8432" width="25.75" style="25" customWidth="1"/>
    <col min="8433" max="8443" width="9" style="25" customWidth="1"/>
    <col min="8444" max="8449" width="9" style="25"/>
    <col min="8450" max="8450" width="9.5" style="25" bestFit="1" customWidth="1"/>
    <col min="8451" max="8686" width="9" style="25"/>
    <col min="8687" max="8687" width="5.125" style="25" customWidth="1"/>
    <col min="8688" max="8688" width="25.75" style="25" customWidth="1"/>
    <col min="8689" max="8699" width="9" style="25" customWidth="1"/>
    <col min="8700" max="8705" width="9" style="25"/>
    <col min="8706" max="8706" width="9.5" style="25" bestFit="1" customWidth="1"/>
    <col min="8707" max="8942" width="9" style="25"/>
    <col min="8943" max="8943" width="5.125" style="25" customWidth="1"/>
    <col min="8944" max="8944" width="25.75" style="25" customWidth="1"/>
    <col min="8945" max="8955" width="9" style="25" customWidth="1"/>
    <col min="8956" max="8961" width="9" style="25"/>
    <col min="8962" max="8962" width="9.5" style="25" bestFit="1" customWidth="1"/>
    <col min="8963" max="9198" width="9" style="25"/>
    <col min="9199" max="9199" width="5.125" style="25" customWidth="1"/>
    <col min="9200" max="9200" width="25.75" style="25" customWidth="1"/>
    <col min="9201" max="9211" width="9" style="25" customWidth="1"/>
    <col min="9212" max="9217" width="9" style="25"/>
    <col min="9218" max="9218" width="9.5" style="25" bestFit="1" customWidth="1"/>
    <col min="9219" max="9454" width="9" style="25"/>
    <col min="9455" max="9455" width="5.125" style="25" customWidth="1"/>
    <col min="9456" max="9456" width="25.75" style="25" customWidth="1"/>
    <col min="9457" max="9467" width="9" style="25" customWidth="1"/>
    <col min="9468" max="9473" width="9" style="25"/>
    <col min="9474" max="9474" width="9.5" style="25" bestFit="1" customWidth="1"/>
    <col min="9475" max="9710" width="9" style="25"/>
    <col min="9711" max="9711" width="5.125" style="25" customWidth="1"/>
    <col min="9712" max="9712" width="25.75" style="25" customWidth="1"/>
    <col min="9713" max="9723" width="9" style="25" customWidth="1"/>
    <col min="9724" max="9729" width="9" style="25"/>
    <col min="9730" max="9730" width="9.5" style="25" bestFit="1" customWidth="1"/>
    <col min="9731" max="9966" width="9" style="25"/>
    <col min="9967" max="9967" width="5.125" style="25" customWidth="1"/>
    <col min="9968" max="9968" width="25.75" style="25" customWidth="1"/>
    <col min="9969" max="9979" width="9" style="25" customWidth="1"/>
    <col min="9980" max="9985" width="9" style="25"/>
    <col min="9986" max="9986" width="9.5" style="25" bestFit="1" customWidth="1"/>
    <col min="9987" max="10222" width="9" style="25"/>
    <col min="10223" max="10223" width="5.125" style="25" customWidth="1"/>
    <col min="10224" max="10224" width="25.75" style="25" customWidth="1"/>
    <col min="10225" max="10235" width="9" style="25" customWidth="1"/>
    <col min="10236" max="10241" width="9" style="25"/>
    <col min="10242" max="10242" width="9.5" style="25" bestFit="1" customWidth="1"/>
    <col min="10243" max="10478" width="9" style="25"/>
    <col min="10479" max="10479" width="5.125" style="25" customWidth="1"/>
    <col min="10480" max="10480" width="25.75" style="25" customWidth="1"/>
    <col min="10481" max="10491" width="9" style="25" customWidth="1"/>
    <col min="10492" max="10497" width="9" style="25"/>
    <col min="10498" max="10498" width="9.5" style="25" bestFit="1" customWidth="1"/>
    <col min="10499" max="10734" width="9" style="25"/>
    <col min="10735" max="10735" width="5.125" style="25" customWidth="1"/>
    <col min="10736" max="10736" width="25.75" style="25" customWidth="1"/>
    <col min="10737" max="10747" width="9" style="25" customWidth="1"/>
    <col min="10748" max="10753" width="9" style="25"/>
    <col min="10754" max="10754" width="9.5" style="25" bestFit="1" customWidth="1"/>
    <col min="10755" max="10990" width="9" style="25"/>
    <col min="10991" max="10991" width="5.125" style="25" customWidth="1"/>
    <col min="10992" max="10992" width="25.75" style="25" customWidth="1"/>
    <col min="10993" max="11003" width="9" style="25" customWidth="1"/>
    <col min="11004" max="11009" width="9" style="25"/>
    <col min="11010" max="11010" width="9.5" style="25" bestFit="1" customWidth="1"/>
    <col min="11011" max="11246" width="9" style="25"/>
    <col min="11247" max="11247" width="5.125" style="25" customWidth="1"/>
    <col min="11248" max="11248" width="25.75" style="25" customWidth="1"/>
    <col min="11249" max="11259" width="9" style="25" customWidth="1"/>
    <col min="11260" max="11265" width="9" style="25"/>
    <col min="11266" max="11266" width="9.5" style="25" bestFit="1" customWidth="1"/>
    <col min="11267" max="11502" width="9" style="25"/>
    <col min="11503" max="11503" width="5.125" style="25" customWidth="1"/>
    <col min="11504" max="11504" width="25.75" style="25" customWidth="1"/>
    <col min="11505" max="11515" width="9" style="25" customWidth="1"/>
    <col min="11516" max="11521" width="9" style="25"/>
    <col min="11522" max="11522" width="9.5" style="25" bestFit="1" customWidth="1"/>
    <col min="11523" max="11758" width="9" style="25"/>
    <col min="11759" max="11759" width="5.125" style="25" customWidth="1"/>
    <col min="11760" max="11760" width="25.75" style="25" customWidth="1"/>
    <col min="11761" max="11771" width="9" style="25" customWidth="1"/>
    <col min="11772" max="11777" width="9" style="25"/>
    <col min="11778" max="11778" width="9.5" style="25" bestFit="1" customWidth="1"/>
    <col min="11779" max="12014" width="9" style="25"/>
    <col min="12015" max="12015" width="5.125" style="25" customWidth="1"/>
    <col min="12016" max="12016" width="25.75" style="25" customWidth="1"/>
    <col min="12017" max="12027" width="9" style="25" customWidth="1"/>
    <col min="12028" max="12033" width="9" style="25"/>
    <col min="12034" max="12034" width="9.5" style="25" bestFit="1" customWidth="1"/>
    <col min="12035" max="12270" width="9" style="25"/>
    <col min="12271" max="12271" width="5.125" style="25" customWidth="1"/>
    <col min="12272" max="12272" width="25.75" style="25" customWidth="1"/>
    <col min="12273" max="12283" width="9" style="25" customWidth="1"/>
    <col min="12284" max="12289" width="9" style="25"/>
    <col min="12290" max="12290" width="9.5" style="25" bestFit="1" customWidth="1"/>
    <col min="12291" max="12526" width="9" style="25"/>
    <col min="12527" max="12527" width="5.125" style="25" customWidth="1"/>
    <col min="12528" max="12528" width="25.75" style="25" customWidth="1"/>
    <col min="12529" max="12539" width="9" style="25" customWidth="1"/>
    <col min="12540" max="12545" width="9" style="25"/>
    <col min="12546" max="12546" width="9.5" style="25" bestFit="1" customWidth="1"/>
    <col min="12547" max="12782" width="9" style="25"/>
    <col min="12783" max="12783" width="5.125" style="25" customWidth="1"/>
    <col min="12784" max="12784" width="25.75" style="25" customWidth="1"/>
    <col min="12785" max="12795" width="9" style="25" customWidth="1"/>
    <col min="12796" max="12801" width="9" style="25"/>
    <col min="12802" max="12802" width="9.5" style="25" bestFit="1" customWidth="1"/>
    <col min="12803" max="13038" width="9" style="25"/>
    <col min="13039" max="13039" width="5.125" style="25" customWidth="1"/>
    <col min="13040" max="13040" width="25.75" style="25" customWidth="1"/>
    <col min="13041" max="13051" width="9" style="25" customWidth="1"/>
    <col min="13052" max="13057" width="9" style="25"/>
    <col min="13058" max="13058" width="9.5" style="25" bestFit="1" customWidth="1"/>
    <col min="13059" max="13294" width="9" style="25"/>
    <col min="13295" max="13295" width="5.125" style="25" customWidth="1"/>
    <col min="13296" max="13296" width="25.75" style="25" customWidth="1"/>
    <col min="13297" max="13307" width="9" style="25" customWidth="1"/>
    <col min="13308" max="13313" width="9" style="25"/>
    <col min="13314" max="13314" width="9.5" style="25" bestFit="1" customWidth="1"/>
    <col min="13315" max="13550" width="9" style="25"/>
    <col min="13551" max="13551" width="5.125" style="25" customWidth="1"/>
    <col min="13552" max="13552" width="25.75" style="25" customWidth="1"/>
    <col min="13553" max="13563" width="9" style="25" customWidth="1"/>
    <col min="13564" max="13569" width="9" style="25"/>
    <col min="13570" max="13570" width="9.5" style="25" bestFit="1" customWidth="1"/>
    <col min="13571" max="13806" width="9" style="25"/>
    <col min="13807" max="13807" width="5.125" style="25" customWidth="1"/>
    <col min="13808" max="13808" width="25.75" style="25" customWidth="1"/>
    <col min="13809" max="13819" width="9" style="25" customWidth="1"/>
    <col min="13820" max="13825" width="9" style="25"/>
    <col min="13826" max="13826" width="9.5" style="25" bestFit="1" customWidth="1"/>
    <col min="13827" max="14062" width="9" style="25"/>
    <col min="14063" max="14063" width="5.125" style="25" customWidth="1"/>
    <col min="14064" max="14064" width="25.75" style="25" customWidth="1"/>
    <col min="14065" max="14075" width="9" style="25" customWidth="1"/>
    <col min="14076" max="14081" width="9" style="25"/>
    <col min="14082" max="14082" width="9.5" style="25" bestFit="1" customWidth="1"/>
    <col min="14083" max="14318" width="9" style="25"/>
    <col min="14319" max="14319" width="5.125" style="25" customWidth="1"/>
    <col min="14320" max="14320" width="25.75" style="25" customWidth="1"/>
    <col min="14321" max="14331" width="9" style="25" customWidth="1"/>
    <col min="14332" max="14337" width="9" style="25"/>
    <col min="14338" max="14338" width="9.5" style="25" bestFit="1" customWidth="1"/>
    <col min="14339" max="14574" width="9" style="25"/>
    <col min="14575" max="14575" width="5.125" style="25" customWidth="1"/>
    <col min="14576" max="14576" width="25.75" style="25" customWidth="1"/>
    <col min="14577" max="14587" width="9" style="25" customWidth="1"/>
    <col min="14588" max="14593" width="9" style="25"/>
    <col min="14594" max="14594" width="9.5" style="25" bestFit="1" customWidth="1"/>
    <col min="14595" max="14830" width="9" style="25"/>
    <col min="14831" max="14831" width="5.125" style="25" customWidth="1"/>
    <col min="14832" max="14832" width="25.75" style="25" customWidth="1"/>
    <col min="14833" max="14843" width="9" style="25" customWidth="1"/>
    <col min="14844" max="14849" width="9" style="25"/>
    <col min="14850" max="14850" width="9.5" style="25" bestFit="1" customWidth="1"/>
    <col min="14851" max="15086" width="9" style="25"/>
    <col min="15087" max="15087" width="5.125" style="25" customWidth="1"/>
    <col min="15088" max="15088" width="25.75" style="25" customWidth="1"/>
    <col min="15089" max="15099" width="9" style="25" customWidth="1"/>
    <col min="15100" max="15105" width="9" style="25"/>
    <col min="15106" max="15106" width="9.5" style="25" bestFit="1" customWidth="1"/>
    <col min="15107" max="15342" width="9" style="25"/>
    <col min="15343" max="15343" width="5.125" style="25" customWidth="1"/>
    <col min="15344" max="15344" width="25.75" style="25" customWidth="1"/>
    <col min="15345" max="15355" width="9" style="25" customWidth="1"/>
    <col min="15356" max="15361" width="9" style="25"/>
    <col min="15362" max="15362" width="9.5" style="25" bestFit="1" customWidth="1"/>
    <col min="15363" max="15598" width="9" style="25"/>
    <col min="15599" max="15599" width="5.125" style="25" customWidth="1"/>
    <col min="15600" max="15600" width="25.75" style="25" customWidth="1"/>
    <col min="15601" max="15611" width="9" style="25" customWidth="1"/>
    <col min="15612" max="15617" width="9" style="25"/>
    <col min="15618" max="15618" width="9.5" style="25" bestFit="1" customWidth="1"/>
    <col min="15619" max="15854" width="9" style="25"/>
    <col min="15855" max="15855" width="5.125" style="25" customWidth="1"/>
    <col min="15856" max="15856" width="25.75" style="25" customWidth="1"/>
    <col min="15857" max="15867" width="9" style="25" customWidth="1"/>
    <col min="15868" max="15873" width="9" style="25"/>
    <col min="15874" max="15874" width="9.5" style="25" bestFit="1" customWidth="1"/>
    <col min="15875" max="16110" width="9" style="25"/>
    <col min="16111" max="16111" width="5.125" style="25" customWidth="1"/>
    <col min="16112" max="16112" width="25.75" style="25" customWidth="1"/>
    <col min="16113" max="16123" width="9" style="25" customWidth="1"/>
    <col min="16124" max="16129" width="9" style="25"/>
    <col min="16130" max="16130" width="9.5" style="25" bestFit="1" customWidth="1"/>
    <col min="16131" max="16384" width="9" style="25"/>
  </cols>
  <sheetData>
    <row r="1" spans="1:7" ht="20.25" customHeight="1">
      <c r="A1" s="196" t="s">
        <v>156</v>
      </c>
      <c r="B1" s="196"/>
      <c r="C1" s="196"/>
      <c r="D1" s="196"/>
      <c r="E1" s="196"/>
      <c r="F1" s="196"/>
      <c r="G1" s="224"/>
    </row>
    <row r="2" spans="1:7" ht="20.25" customHeight="1">
      <c r="A2" s="225" t="s">
        <v>0</v>
      </c>
      <c r="B2" s="225" t="s">
        <v>43</v>
      </c>
      <c r="C2" s="225" t="s">
        <v>44</v>
      </c>
      <c r="D2" s="225" t="s">
        <v>45</v>
      </c>
      <c r="E2" s="225" t="s">
        <v>53</v>
      </c>
      <c r="F2" s="225" t="s">
        <v>54</v>
      </c>
      <c r="G2" s="225" t="s">
        <v>55</v>
      </c>
    </row>
    <row r="3" spans="1:7" ht="20.25" customHeight="1">
      <c r="A3" s="225"/>
      <c r="B3" s="225"/>
      <c r="C3" s="225"/>
      <c r="D3" s="225"/>
      <c r="E3" s="225" t="s">
        <v>6</v>
      </c>
      <c r="F3" s="225" t="s">
        <v>6</v>
      </c>
      <c r="G3" s="225"/>
    </row>
    <row r="4" spans="1:7" s="66" customFormat="1" ht="20.25" customHeight="1">
      <c r="A4" s="62">
        <v>1</v>
      </c>
      <c r="B4" s="63" t="s">
        <v>4</v>
      </c>
      <c r="C4" s="63" t="s">
        <v>2</v>
      </c>
      <c r="D4" s="64" t="s">
        <v>48</v>
      </c>
      <c r="E4" s="36">
        <v>994</v>
      </c>
      <c r="F4" s="36">
        <v>603</v>
      </c>
      <c r="G4" s="65">
        <f t="shared" ref="G4" si="0">E4*350+F4*430</f>
        <v>607190</v>
      </c>
    </row>
    <row r="5" spans="1:7" s="66" customFormat="1" ht="20.25" customHeight="1">
      <c r="A5" s="67"/>
      <c r="B5" s="68"/>
      <c r="C5" s="68"/>
      <c r="D5" s="68" t="s">
        <v>52</v>
      </c>
      <c r="E5" s="69">
        <f>SUM(E4)</f>
        <v>994</v>
      </c>
      <c r="F5" s="69">
        <f t="shared" ref="F5:G5" si="1">SUM(F4)</f>
        <v>603</v>
      </c>
      <c r="G5" s="69">
        <f t="shared" si="1"/>
        <v>607190</v>
      </c>
    </row>
  </sheetData>
  <mergeCells count="8">
    <mergeCell ref="A1:G1"/>
    <mergeCell ref="E2:E3"/>
    <mergeCell ref="F2:F3"/>
    <mergeCell ref="G2:G3"/>
    <mergeCell ref="A2:A3"/>
    <mergeCell ref="B2:B3"/>
    <mergeCell ref="C2:C3"/>
    <mergeCell ref="D2:D3"/>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9"/>
  <sheetViews>
    <sheetView topLeftCell="B1" workbookViewId="0">
      <pane xSplit="2" ySplit="3" topLeftCell="D4" activePane="bottomRight" state="frozen"/>
      <selection activeCell="B1" sqref="B1"/>
      <selection pane="topRight" activeCell="D1" sqref="D1"/>
      <selection pane="bottomLeft" activeCell="B4" sqref="B4"/>
      <selection pane="bottomRight" activeCell="B19" sqref="A19:XFD19"/>
    </sheetView>
  </sheetViews>
  <sheetFormatPr defaultColWidth="9" defaultRowHeight="13.5"/>
  <cols>
    <col min="1" max="1" width="4" style="137" hidden="1" customWidth="1"/>
    <col min="2" max="2" width="27.625" style="137" bestFit="1" customWidth="1"/>
    <col min="3" max="3" width="12.625" style="137" customWidth="1"/>
    <col min="4" max="23" width="9" style="137" hidden="1" customWidth="1"/>
    <col min="24" max="24" width="8.375" style="137" hidden="1" customWidth="1"/>
    <col min="25" max="25" width="9.625" style="137" hidden="1" customWidth="1"/>
    <col min="26" max="26" width="9.375" style="137" customWidth="1"/>
    <col min="27" max="27" width="12.5" style="137" customWidth="1"/>
    <col min="28" max="28" width="9.875" style="137" customWidth="1"/>
    <col min="29" max="29" width="14.75" style="137" customWidth="1"/>
    <col min="30" max="30" width="10.5" style="137" customWidth="1"/>
    <col min="31" max="34" width="9" style="137"/>
    <col min="35" max="35" width="12.375" style="137" customWidth="1"/>
    <col min="36" max="36" width="14.75" style="137" customWidth="1"/>
    <col min="37" max="38" width="14" style="137" customWidth="1"/>
    <col min="39" max="39" width="11.625" style="137" customWidth="1"/>
    <col min="40" max="16384" width="9" style="137"/>
  </cols>
  <sheetData>
    <row r="1" spans="1:38" ht="20.25">
      <c r="A1" s="168" t="s">
        <v>233</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70"/>
    </row>
    <row r="2" spans="1:38">
      <c r="A2" s="171" t="s">
        <v>5</v>
      </c>
      <c r="B2" s="173" t="s">
        <v>45</v>
      </c>
      <c r="C2" s="173" t="s">
        <v>234</v>
      </c>
      <c r="D2" s="173" t="s">
        <v>235</v>
      </c>
      <c r="E2" s="173"/>
      <c r="F2" s="173"/>
      <c r="G2" s="173"/>
      <c r="H2" s="173"/>
      <c r="I2" s="174" t="s">
        <v>236</v>
      </c>
      <c r="J2" s="173"/>
      <c r="K2" s="173"/>
      <c r="L2" s="173"/>
      <c r="M2" s="173"/>
      <c r="N2" s="175" t="s">
        <v>237</v>
      </c>
      <c r="O2" s="175"/>
      <c r="P2" s="175"/>
      <c r="Q2" s="175"/>
      <c r="R2" s="175"/>
      <c r="S2" s="175" t="s">
        <v>238</v>
      </c>
      <c r="T2" s="175"/>
      <c r="U2" s="175"/>
      <c r="V2" s="175"/>
      <c r="W2" s="175"/>
      <c r="X2" s="175" t="s">
        <v>239</v>
      </c>
      <c r="Y2" s="175"/>
      <c r="Z2" s="175"/>
      <c r="AA2" s="175"/>
      <c r="AB2" s="175"/>
      <c r="AC2" s="173" t="s">
        <v>240</v>
      </c>
      <c r="AD2" s="173"/>
      <c r="AE2" s="173"/>
      <c r="AF2" s="173"/>
      <c r="AG2" s="173"/>
      <c r="AH2" s="173"/>
      <c r="AI2" s="173"/>
      <c r="AJ2" s="173"/>
      <c r="AK2" s="173"/>
      <c r="AL2" s="167" t="s">
        <v>241</v>
      </c>
    </row>
    <row r="3" spans="1:38" ht="48">
      <c r="A3" s="172"/>
      <c r="B3" s="173"/>
      <c r="C3" s="173"/>
      <c r="D3" s="138" t="s">
        <v>242</v>
      </c>
      <c r="E3" s="138" t="s">
        <v>243</v>
      </c>
      <c r="F3" s="138" t="s">
        <v>244</v>
      </c>
      <c r="G3" s="138" t="s">
        <v>244</v>
      </c>
      <c r="H3" s="139" t="s">
        <v>8</v>
      </c>
      <c r="I3" s="138" t="s">
        <v>242</v>
      </c>
      <c r="J3" s="138" t="s">
        <v>245</v>
      </c>
      <c r="K3" s="138" t="s">
        <v>246</v>
      </c>
      <c r="L3" s="138" t="s">
        <v>247</v>
      </c>
      <c r="M3" s="139" t="s">
        <v>8</v>
      </c>
      <c r="N3" s="138" t="s">
        <v>242</v>
      </c>
      <c r="O3" s="138" t="s">
        <v>245</v>
      </c>
      <c r="P3" s="138" t="s">
        <v>243</v>
      </c>
      <c r="Q3" s="138" t="s">
        <v>244</v>
      </c>
      <c r="R3" s="138" t="s">
        <v>8</v>
      </c>
      <c r="S3" s="138" t="s">
        <v>242</v>
      </c>
      <c r="T3" s="138" t="s">
        <v>245</v>
      </c>
      <c r="U3" s="138" t="s">
        <v>243</v>
      </c>
      <c r="V3" s="138" t="s">
        <v>244</v>
      </c>
      <c r="W3" s="138" t="s">
        <v>8</v>
      </c>
      <c r="X3" s="138" t="s">
        <v>242</v>
      </c>
      <c r="Y3" s="138" t="s">
        <v>245</v>
      </c>
      <c r="Z3" s="138" t="s">
        <v>243</v>
      </c>
      <c r="AA3" s="138" t="s">
        <v>244</v>
      </c>
      <c r="AB3" s="139" t="s">
        <v>8</v>
      </c>
      <c r="AC3" s="138" t="s">
        <v>248</v>
      </c>
      <c r="AD3" s="138" t="s">
        <v>249</v>
      </c>
      <c r="AE3" s="138" t="s">
        <v>250</v>
      </c>
      <c r="AF3" s="138" t="s">
        <v>251</v>
      </c>
      <c r="AG3" s="138" t="s">
        <v>252</v>
      </c>
      <c r="AH3" s="138" t="s">
        <v>253</v>
      </c>
      <c r="AI3" s="138" t="s">
        <v>254</v>
      </c>
      <c r="AJ3" s="140" t="s">
        <v>255</v>
      </c>
      <c r="AK3" s="139" t="s">
        <v>256</v>
      </c>
      <c r="AL3" s="167"/>
    </row>
    <row r="4" spans="1:38">
      <c r="A4" s="146" t="s">
        <v>4</v>
      </c>
      <c r="B4" s="142" t="s">
        <v>261</v>
      </c>
      <c r="C4" s="142" t="s">
        <v>257</v>
      </c>
      <c r="D4" s="145">
        <v>4</v>
      </c>
      <c r="E4" s="145">
        <v>3</v>
      </c>
      <c r="F4" s="145">
        <v>27</v>
      </c>
      <c r="G4" s="145">
        <v>3</v>
      </c>
      <c r="H4" s="141">
        <f t="shared" ref="H4:H17" si="0">SUM(D4:G4)</f>
        <v>37</v>
      </c>
      <c r="I4" s="142">
        <v>2</v>
      </c>
      <c r="J4" s="142"/>
      <c r="K4" s="142"/>
      <c r="L4" s="142"/>
      <c r="M4" s="141">
        <f t="shared" ref="M4:M17" si="1">SUM(I4:L4)</f>
        <v>2</v>
      </c>
      <c r="N4" s="141">
        <f>D4+I4</f>
        <v>6</v>
      </c>
      <c r="O4" s="141">
        <f t="shared" ref="O4:Q17" si="2">E4+J4</f>
        <v>3</v>
      </c>
      <c r="P4" s="141">
        <f t="shared" si="2"/>
        <v>27</v>
      </c>
      <c r="Q4" s="141">
        <f t="shared" si="2"/>
        <v>3</v>
      </c>
      <c r="R4" s="141">
        <f t="shared" ref="R4:R17" si="3">SUM(N4:Q4)</f>
        <v>39</v>
      </c>
      <c r="S4" s="147">
        <v>5</v>
      </c>
      <c r="T4" s="147">
        <v>3</v>
      </c>
      <c r="U4" s="147">
        <v>27</v>
      </c>
      <c r="V4" s="147">
        <v>3</v>
      </c>
      <c r="W4" s="141">
        <f t="shared" ref="W4:W17" si="4">SUM(S4:V4)</f>
        <v>38</v>
      </c>
      <c r="X4" s="142">
        <v>5</v>
      </c>
      <c r="Y4" s="142">
        <v>3</v>
      </c>
      <c r="Z4" s="142">
        <v>27</v>
      </c>
      <c r="AA4" s="142">
        <v>3</v>
      </c>
      <c r="AB4" s="141">
        <f t="shared" ref="AB4:AB17" si="5">SUM(X4:AA4)</f>
        <v>38</v>
      </c>
      <c r="AC4" s="141">
        <f t="shared" ref="AC4:AC17" si="6">(X4*5917+Y4*5150+Z4*5094+AA4*4150)*12</f>
        <v>2340276</v>
      </c>
      <c r="AD4" s="141">
        <f t="shared" ref="AD4:AD17" si="7">AB4*4320</f>
        <v>164160</v>
      </c>
      <c r="AE4" s="141">
        <f t="shared" ref="AE4:AE17" si="8">AB4*6000</f>
        <v>228000</v>
      </c>
      <c r="AF4" s="141">
        <f t="shared" ref="AF4:AF17" si="9">AB4*2400</f>
        <v>91200</v>
      </c>
      <c r="AG4" s="141">
        <f t="shared" ref="AG4:AG17" si="10">AB4*8800</f>
        <v>334400</v>
      </c>
      <c r="AH4" s="141">
        <f t="shared" ref="AH4:AH17" si="11">AB4*800</f>
        <v>30400</v>
      </c>
      <c r="AI4" s="141">
        <f t="shared" ref="AI4:AI17" si="12">AB4*960</f>
        <v>36480</v>
      </c>
      <c r="AJ4" s="141">
        <f t="shared" ref="AJ4:AJ17" si="13">ROUND((AC4+AG4+AH4)*0.34,2)</f>
        <v>919725.84</v>
      </c>
      <c r="AK4" s="143">
        <f t="shared" ref="AK4:AK17" si="14">SUM(AC4:AJ4)</f>
        <v>4144641.84</v>
      </c>
      <c r="AL4" s="144">
        <f t="shared" ref="AL4:AL17" si="15">ROUND(AK4*0.7,0)</f>
        <v>2901249</v>
      </c>
    </row>
    <row r="5" spans="1:38">
      <c r="A5" s="141" t="s">
        <v>4</v>
      </c>
      <c r="B5" s="142" t="s">
        <v>262</v>
      </c>
      <c r="C5" s="142" t="s">
        <v>257</v>
      </c>
      <c r="D5" s="145">
        <v>0</v>
      </c>
      <c r="E5" s="145">
        <v>3</v>
      </c>
      <c r="F5" s="145">
        <v>28</v>
      </c>
      <c r="G5" s="145">
        <v>3</v>
      </c>
      <c r="H5" s="141">
        <f t="shared" si="0"/>
        <v>34</v>
      </c>
      <c r="I5" s="142"/>
      <c r="J5" s="142"/>
      <c r="K5" s="142"/>
      <c r="L5" s="142"/>
      <c r="M5" s="141">
        <f t="shared" si="1"/>
        <v>0</v>
      </c>
      <c r="N5" s="141">
        <f t="shared" ref="N5:N17" si="16">D5+I5</f>
        <v>0</v>
      </c>
      <c r="O5" s="141">
        <f t="shared" si="2"/>
        <v>3</v>
      </c>
      <c r="P5" s="141">
        <f t="shared" si="2"/>
        <v>28</v>
      </c>
      <c r="Q5" s="141">
        <f t="shared" si="2"/>
        <v>3</v>
      </c>
      <c r="R5" s="141">
        <f t="shared" si="3"/>
        <v>34</v>
      </c>
      <c r="S5" s="142">
        <v>12</v>
      </c>
      <c r="T5" s="142">
        <v>3</v>
      </c>
      <c r="U5" s="142">
        <v>28</v>
      </c>
      <c r="V5" s="142">
        <v>3</v>
      </c>
      <c r="W5" s="141">
        <f t="shared" si="4"/>
        <v>46</v>
      </c>
      <c r="X5" s="141">
        <v>0</v>
      </c>
      <c r="Y5" s="141">
        <v>3</v>
      </c>
      <c r="Z5" s="141">
        <v>28</v>
      </c>
      <c r="AA5" s="141">
        <v>3</v>
      </c>
      <c r="AB5" s="141">
        <f t="shared" si="5"/>
        <v>34</v>
      </c>
      <c r="AC5" s="141">
        <f t="shared" si="6"/>
        <v>2046384</v>
      </c>
      <c r="AD5" s="141">
        <f t="shared" si="7"/>
        <v>146880</v>
      </c>
      <c r="AE5" s="141">
        <f t="shared" si="8"/>
        <v>204000</v>
      </c>
      <c r="AF5" s="141">
        <f t="shared" si="9"/>
        <v>81600</v>
      </c>
      <c r="AG5" s="141">
        <f t="shared" si="10"/>
        <v>299200</v>
      </c>
      <c r="AH5" s="141">
        <f t="shared" si="11"/>
        <v>27200</v>
      </c>
      <c r="AI5" s="141">
        <f t="shared" si="12"/>
        <v>32640</v>
      </c>
      <c r="AJ5" s="141">
        <f t="shared" si="13"/>
        <v>806746.56</v>
      </c>
      <c r="AK5" s="143">
        <f t="shared" si="14"/>
        <v>3644650.56</v>
      </c>
      <c r="AL5" s="144">
        <f t="shared" si="15"/>
        <v>2551255</v>
      </c>
    </row>
    <row r="6" spans="1:38">
      <c r="A6" s="141" t="s">
        <v>4</v>
      </c>
      <c r="B6" s="142" t="s">
        <v>263</v>
      </c>
      <c r="C6" s="142" t="s">
        <v>257</v>
      </c>
      <c r="D6" s="145">
        <v>5</v>
      </c>
      <c r="E6" s="145">
        <v>3</v>
      </c>
      <c r="F6" s="145">
        <v>37</v>
      </c>
      <c r="G6" s="145">
        <v>4</v>
      </c>
      <c r="H6" s="141">
        <f t="shared" si="0"/>
        <v>49</v>
      </c>
      <c r="I6" s="142">
        <v>4</v>
      </c>
      <c r="J6" s="142">
        <v>1</v>
      </c>
      <c r="K6" s="142"/>
      <c r="L6" s="142"/>
      <c r="M6" s="141">
        <f t="shared" si="1"/>
        <v>5</v>
      </c>
      <c r="N6" s="141">
        <f t="shared" si="16"/>
        <v>9</v>
      </c>
      <c r="O6" s="141">
        <f t="shared" si="2"/>
        <v>4</v>
      </c>
      <c r="P6" s="141">
        <f t="shared" si="2"/>
        <v>37</v>
      </c>
      <c r="Q6" s="141">
        <f t="shared" si="2"/>
        <v>4</v>
      </c>
      <c r="R6" s="141">
        <f t="shared" si="3"/>
        <v>54</v>
      </c>
      <c r="S6" s="142">
        <v>11</v>
      </c>
      <c r="T6" s="142">
        <v>5</v>
      </c>
      <c r="U6" s="142">
        <v>37</v>
      </c>
      <c r="V6" s="142">
        <v>5</v>
      </c>
      <c r="W6" s="141">
        <f t="shared" si="4"/>
        <v>58</v>
      </c>
      <c r="X6" s="141">
        <v>9</v>
      </c>
      <c r="Y6" s="141">
        <v>4</v>
      </c>
      <c r="Z6" s="141">
        <v>37</v>
      </c>
      <c r="AA6" s="141">
        <v>4</v>
      </c>
      <c r="AB6" s="141">
        <f t="shared" si="5"/>
        <v>54</v>
      </c>
      <c r="AC6" s="141">
        <f t="shared" si="6"/>
        <v>3347172</v>
      </c>
      <c r="AD6" s="141">
        <f t="shared" si="7"/>
        <v>233280</v>
      </c>
      <c r="AE6" s="141">
        <f t="shared" si="8"/>
        <v>324000</v>
      </c>
      <c r="AF6" s="141">
        <f t="shared" si="9"/>
        <v>129600</v>
      </c>
      <c r="AG6" s="141">
        <f t="shared" si="10"/>
        <v>475200</v>
      </c>
      <c r="AH6" s="141">
        <f t="shared" si="11"/>
        <v>43200</v>
      </c>
      <c r="AI6" s="141">
        <f t="shared" si="12"/>
        <v>51840</v>
      </c>
      <c r="AJ6" s="141">
        <f t="shared" si="13"/>
        <v>1314294.48</v>
      </c>
      <c r="AK6" s="143">
        <f t="shared" si="14"/>
        <v>5918586.4800000004</v>
      </c>
      <c r="AL6" s="144">
        <f t="shared" si="15"/>
        <v>4143011</v>
      </c>
    </row>
    <row r="7" spans="1:38">
      <c r="A7" s="141" t="s">
        <v>4</v>
      </c>
      <c r="B7" s="142" t="s">
        <v>264</v>
      </c>
      <c r="C7" s="142" t="s">
        <v>257</v>
      </c>
      <c r="D7" s="145">
        <v>0</v>
      </c>
      <c r="E7" s="145">
        <v>3</v>
      </c>
      <c r="F7" s="145">
        <v>27</v>
      </c>
      <c r="G7" s="145">
        <v>3</v>
      </c>
      <c r="H7" s="141">
        <f t="shared" si="0"/>
        <v>33</v>
      </c>
      <c r="I7" s="142">
        <v>3</v>
      </c>
      <c r="J7" s="142"/>
      <c r="K7" s="142"/>
      <c r="L7" s="142"/>
      <c r="M7" s="141">
        <f t="shared" si="1"/>
        <v>3</v>
      </c>
      <c r="N7" s="141">
        <f t="shared" si="16"/>
        <v>3</v>
      </c>
      <c r="O7" s="141">
        <f t="shared" si="2"/>
        <v>3</v>
      </c>
      <c r="P7" s="141">
        <f t="shared" si="2"/>
        <v>27</v>
      </c>
      <c r="Q7" s="141">
        <f t="shared" si="2"/>
        <v>3</v>
      </c>
      <c r="R7" s="141">
        <f t="shared" si="3"/>
        <v>36</v>
      </c>
      <c r="S7" s="142">
        <v>2</v>
      </c>
      <c r="T7" s="142">
        <v>4</v>
      </c>
      <c r="U7" s="142">
        <v>26</v>
      </c>
      <c r="V7" s="142">
        <v>3</v>
      </c>
      <c r="W7" s="141">
        <f t="shared" si="4"/>
        <v>35</v>
      </c>
      <c r="X7" s="141">
        <v>2</v>
      </c>
      <c r="Y7" s="141">
        <v>4</v>
      </c>
      <c r="Z7" s="141">
        <v>26</v>
      </c>
      <c r="AA7" s="141">
        <v>3</v>
      </c>
      <c r="AB7" s="141">
        <f t="shared" si="5"/>
        <v>35</v>
      </c>
      <c r="AC7" s="141">
        <f t="shared" si="6"/>
        <v>2127936</v>
      </c>
      <c r="AD7" s="141">
        <f t="shared" si="7"/>
        <v>151200</v>
      </c>
      <c r="AE7" s="141">
        <f t="shared" si="8"/>
        <v>210000</v>
      </c>
      <c r="AF7" s="141">
        <f t="shared" si="9"/>
        <v>84000</v>
      </c>
      <c r="AG7" s="141">
        <f t="shared" si="10"/>
        <v>308000</v>
      </c>
      <c r="AH7" s="141">
        <f t="shared" si="11"/>
        <v>28000</v>
      </c>
      <c r="AI7" s="141">
        <f t="shared" si="12"/>
        <v>33600</v>
      </c>
      <c r="AJ7" s="141">
        <f t="shared" si="13"/>
        <v>837738.24</v>
      </c>
      <c r="AK7" s="143">
        <f t="shared" si="14"/>
        <v>3780474.24</v>
      </c>
      <c r="AL7" s="144">
        <f t="shared" si="15"/>
        <v>2646332</v>
      </c>
    </row>
    <row r="8" spans="1:38">
      <c r="A8" s="141" t="s">
        <v>4</v>
      </c>
      <c r="B8" s="142" t="s">
        <v>265</v>
      </c>
      <c r="C8" s="142" t="s">
        <v>258</v>
      </c>
      <c r="D8" s="145">
        <v>0</v>
      </c>
      <c r="E8" s="145">
        <v>5</v>
      </c>
      <c r="F8" s="145">
        <v>0</v>
      </c>
      <c r="G8" s="145">
        <v>5.5</v>
      </c>
      <c r="H8" s="141">
        <f t="shared" si="0"/>
        <v>10.5</v>
      </c>
      <c r="I8" s="142"/>
      <c r="J8" s="142"/>
      <c r="K8" s="142"/>
      <c r="L8" s="142"/>
      <c r="M8" s="141">
        <f t="shared" si="1"/>
        <v>0</v>
      </c>
      <c r="N8" s="141">
        <f t="shared" si="16"/>
        <v>0</v>
      </c>
      <c r="O8" s="141">
        <f t="shared" si="2"/>
        <v>5</v>
      </c>
      <c r="P8" s="141">
        <f t="shared" si="2"/>
        <v>0</v>
      </c>
      <c r="Q8" s="141">
        <f t="shared" si="2"/>
        <v>5.5</v>
      </c>
      <c r="R8" s="141">
        <f t="shared" si="3"/>
        <v>10.5</v>
      </c>
      <c r="S8" s="142">
        <v>1</v>
      </c>
      <c r="T8" s="142">
        <v>3</v>
      </c>
      <c r="U8" s="142">
        <v>0</v>
      </c>
      <c r="V8" s="142">
        <v>8</v>
      </c>
      <c r="W8" s="141">
        <f t="shared" si="4"/>
        <v>12</v>
      </c>
      <c r="X8" s="141">
        <v>0</v>
      </c>
      <c r="Y8" s="141">
        <v>5</v>
      </c>
      <c r="Z8" s="141">
        <v>0</v>
      </c>
      <c r="AA8" s="141">
        <v>5.5</v>
      </c>
      <c r="AB8" s="141">
        <f t="shared" si="5"/>
        <v>10.5</v>
      </c>
      <c r="AC8" s="141">
        <f t="shared" si="6"/>
        <v>582900</v>
      </c>
      <c r="AD8" s="141">
        <f t="shared" si="7"/>
        <v>45360</v>
      </c>
      <c r="AE8" s="141">
        <f t="shared" si="8"/>
        <v>63000</v>
      </c>
      <c r="AF8" s="141">
        <f t="shared" si="9"/>
        <v>25200</v>
      </c>
      <c r="AG8" s="141">
        <f t="shared" si="10"/>
        <v>92400</v>
      </c>
      <c r="AH8" s="141">
        <f t="shared" si="11"/>
        <v>8400</v>
      </c>
      <c r="AI8" s="141">
        <f t="shared" si="12"/>
        <v>10080</v>
      </c>
      <c r="AJ8" s="141">
        <f t="shared" si="13"/>
        <v>232458</v>
      </c>
      <c r="AK8" s="143">
        <f t="shared" si="14"/>
        <v>1059798</v>
      </c>
      <c r="AL8" s="144">
        <f t="shared" si="15"/>
        <v>741859</v>
      </c>
    </row>
    <row r="9" spans="1:38">
      <c r="A9" s="141" t="s">
        <v>4</v>
      </c>
      <c r="B9" s="142" t="s">
        <v>266</v>
      </c>
      <c r="C9" s="142" t="s">
        <v>259</v>
      </c>
      <c r="D9" s="145">
        <v>10</v>
      </c>
      <c r="E9" s="145">
        <v>10</v>
      </c>
      <c r="F9" s="145">
        <v>0</v>
      </c>
      <c r="G9" s="145">
        <v>11</v>
      </c>
      <c r="H9" s="141">
        <f t="shared" si="0"/>
        <v>31</v>
      </c>
      <c r="I9" s="142"/>
      <c r="J9" s="142"/>
      <c r="K9" s="142"/>
      <c r="L9" s="142"/>
      <c r="M9" s="141">
        <f t="shared" si="1"/>
        <v>0</v>
      </c>
      <c r="N9" s="141">
        <f t="shared" si="16"/>
        <v>10</v>
      </c>
      <c r="O9" s="141">
        <f t="shared" si="2"/>
        <v>10</v>
      </c>
      <c r="P9" s="141">
        <f t="shared" si="2"/>
        <v>0</v>
      </c>
      <c r="Q9" s="141">
        <f t="shared" si="2"/>
        <v>11</v>
      </c>
      <c r="R9" s="141">
        <f t="shared" si="3"/>
        <v>31</v>
      </c>
      <c r="S9" s="142">
        <v>18</v>
      </c>
      <c r="T9" s="142">
        <v>12</v>
      </c>
      <c r="U9" s="142">
        <v>0</v>
      </c>
      <c r="V9" s="142">
        <v>7</v>
      </c>
      <c r="W9" s="141">
        <f t="shared" si="4"/>
        <v>37</v>
      </c>
      <c r="X9" s="141">
        <v>10</v>
      </c>
      <c r="Y9" s="141">
        <v>10</v>
      </c>
      <c r="Z9" s="141">
        <v>0</v>
      </c>
      <c r="AA9" s="141">
        <v>11</v>
      </c>
      <c r="AB9" s="141">
        <f t="shared" si="5"/>
        <v>31</v>
      </c>
      <c r="AC9" s="141">
        <f t="shared" si="6"/>
        <v>1875840</v>
      </c>
      <c r="AD9" s="141">
        <f t="shared" si="7"/>
        <v>133920</v>
      </c>
      <c r="AE9" s="141">
        <f t="shared" si="8"/>
        <v>186000</v>
      </c>
      <c r="AF9" s="141">
        <f t="shared" si="9"/>
        <v>74400</v>
      </c>
      <c r="AG9" s="141">
        <f t="shared" si="10"/>
        <v>272800</v>
      </c>
      <c r="AH9" s="141">
        <f t="shared" si="11"/>
        <v>24800</v>
      </c>
      <c r="AI9" s="141">
        <f t="shared" si="12"/>
        <v>29760</v>
      </c>
      <c r="AJ9" s="141">
        <f t="shared" si="13"/>
        <v>738969.59999999998</v>
      </c>
      <c r="AK9" s="143">
        <f t="shared" si="14"/>
        <v>3336489.6</v>
      </c>
      <c r="AL9" s="144">
        <f t="shared" si="15"/>
        <v>2335543</v>
      </c>
    </row>
    <row r="10" spans="1:38">
      <c r="A10" s="141" t="s">
        <v>4</v>
      </c>
      <c r="B10" s="142" t="s">
        <v>192</v>
      </c>
      <c r="C10" s="142" t="s">
        <v>259</v>
      </c>
      <c r="D10" s="145">
        <v>0</v>
      </c>
      <c r="E10" s="145">
        <v>3</v>
      </c>
      <c r="F10" s="145">
        <v>0</v>
      </c>
      <c r="G10" s="145">
        <v>3</v>
      </c>
      <c r="H10" s="141">
        <f t="shared" si="0"/>
        <v>6</v>
      </c>
      <c r="I10" s="142">
        <v>4</v>
      </c>
      <c r="J10" s="142">
        <v>2</v>
      </c>
      <c r="K10" s="142"/>
      <c r="L10" s="142"/>
      <c r="M10" s="141">
        <f t="shared" si="1"/>
        <v>6</v>
      </c>
      <c r="N10" s="141">
        <f t="shared" si="16"/>
        <v>4</v>
      </c>
      <c r="O10" s="141">
        <f t="shared" si="2"/>
        <v>5</v>
      </c>
      <c r="P10" s="141">
        <f t="shared" si="2"/>
        <v>0</v>
      </c>
      <c r="Q10" s="141">
        <f t="shared" si="2"/>
        <v>3</v>
      </c>
      <c r="R10" s="141">
        <f t="shared" si="3"/>
        <v>12</v>
      </c>
      <c r="S10" s="142">
        <v>4</v>
      </c>
      <c r="T10" s="142">
        <v>3</v>
      </c>
      <c r="U10" s="142">
        <v>0</v>
      </c>
      <c r="V10" s="142">
        <v>3</v>
      </c>
      <c r="W10" s="141">
        <f t="shared" si="4"/>
        <v>10</v>
      </c>
      <c r="X10" s="141">
        <v>4</v>
      </c>
      <c r="Y10" s="141">
        <v>3</v>
      </c>
      <c r="Z10" s="141">
        <v>0</v>
      </c>
      <c r="AA10" s="141">
        <v>3</v>
      </c>
      <c r="AB10" s="141">
        <f t="shared" si="5"/>
        <v>10</v>
      </c>
      <c r="AC10" s="141">
        <f t="shared" si="6"/>
        <v>618816</v>
      </c>
      <c r="AD10" s="141">
        <f t="shared" si="7"/>
        <v>43200</v>
      </c>
      <c r="AE10" s="141">
        <f t="shared" si="8"/>
        <v>60000</v>
      </c>
      <c r="AF10" s="141">
        <f t="shared" si="9"/>
        <v>24000</v>
      </c>
      <c r="AG10" s="141">
        <f t="shared" si="10"/>
        <v>88000</v>
      </c>
      <c r="AH10" s="141">
        <f t="shared" si="11"/>
        <v>8000</v>
      </c>
      <c r="AI10" s="141">
        <f t="shared" si="12"/>
        <v>9600</v>
      </c>
      <c r="AJ10" s="141">
        <f t="shared" si="13"/>
        <v>243037.44</v>
      </c>
      <c r="AK10" s="143">
        <f t="shared" si="14"/>
        <v>1094653.4399999999</v>
      </c>
      <c r="AL10" s="144">
        <f t="shared" si="15"/>
        <v>766257</v>
      </c>
    </row>
    <row r="11" spans="1:38">
      <c r="A11" s="141" t="s">
        <v>4</v>
      </c>
      <c r="B11" s="142" t="s">
        <v>191</v>
      </c>
      <c r="C11" s="142" t="s">
        <v>259</v>
      </c>
      <c r="D11" s="145">
        <v>0</v>
      </c>
      <c r="E11" s="145">
        <v>5</v>
      </c>
      <c r="F11" s="145">
        <v>0</v>
      </c>
      <c r="G11" s="145">
        <v>5.5</v>
      </c>
      <c r="H11" s="141">
        <f t="shared" si="0"/>
        <v>10.5</v>
      </c>
      <c r="I11" s="142"/>
      <c r="J11" s="142"/>
      <c r="K11" s="142"/>
      <c r="L11" s="142">
        <v>1</v>
      </c>
      <c r="M11" s="141">
        <f t="shared" si="1"/>
        <v>1</v>
      </c>
      <c r="N11" s="141">
        <f t="shared" si="16"/>
        <v>0</v>
      </c>
      <c r="O11" s="141">
        <f t="shared" si="2"/>
        <v>5</v>
      </c>
      <c r="P11" s="141">
        <f t="shared" si="2"/>
        <v>0</v>
      </c>
      <c r="Q11" s="141">
        <f t="shared" si="2"/>
        <v>6.5</v>
      </c>
      <c r="R11" s="141">
        <f t="shared" si="3"/>
        <v>11.5</v>
      </c>
      <c r="S11" s="142">
        <v>0</v>
      </c>
      <c r="T11" s="142">
        <v>2</v>
      </c>
      <c r="U11" s="142">
        <v>0</v>
      </c>
      <c r="V11" s="142">
        <v>6</v>
      </c>
      <c r="W11" s="141">
        <f t="shared" si="4"/>
        <v>8</v>
      </c>
      <c r="X11" s="141">
        <v>0</v>
      </c>
      <c r="Y11" s="141">
        <v>2</v>
      </c>
      <c r="Z11" s="141">
        <v>0</v>
      </c>
      <c r="AA11" s="141">
        <v>6</v>
      </c>
      <c r="AB11" s="141">
        <f t="shared" si="5"/>
        <v>8</v>
      </c>
      <c r="AC11" s="141">
        <f t="shared" si="6"/>
        <v>422400</v>
      </c>
      <c r="AD11" s="141">
        <f t="shared" si="7"/>
        <v>34560</v>
      </c>
      <c r="AE11" s="141">
        <f t="shared" si="8"/>
        <v>48000</v>
      </c>
      <c r="AF11" s="141">
        <f t="shared" si="9"/>
        <v>19200</v>
      </c>
      <c r="AG11" s="141">
        <f t="shared" si="10"/>
        <v>70400</v>
      </c>
      <c r="AH11" s="141">
        <f t="shared" si="11"/>
        <v>6400</v>
      </c>
      <c r="AI11" s="141">
        <f t="shared" si="12"/>
        <v>7680</v>
      </c>
      <c r="AJ11" s="141">
        <f t="shared" si="13"/>
        <v>169728</v>
      </c>
      <c r="AK11" s="143">
        <f t="shared" si="14"/>
        <v>778368</v>
      </c>
      <c r="AL11" s="144">
        <f t="shared" si="15"/>
        <v>544858</v>
      </c>
    </row>
    <row r="12" spans="1:38">
      <c r="A12" s="141" t="s">
        <v>4</v>
      </c>
      <c r="B12" s="142" t="s">
        <v>267</v>
      </c>
      <c r="C12" s="142" t="s">
        <v>259</v>
      </c>
      <c r="D12" s="145">
        <v>0</v>
      </c>
      <c r="E12" s="145">
        <v>4</v>
      </c>
      <c r="F12" s="145">
        <v>0</v>
      </c>
      <c r="G12" s="145">
        <v>6</v>
      </c>
      <c r="H12" s="141">
        <f t="shared" si="0"/>
        <v>10</v>
      </c>
      <c r="I12" s="142">
        <v>1</v>
      </c>
      <c r="J12" s="142">
        <v>1</v>
      </c>
      <c r="K12" s="142"/>
      <c r="L12" s="142"/>
      <c r="M12" s="141">
        <f t="shared" si="1"/>
        <v>2</v>
      </c>
      <c r="N12" s="141">
        <f t="shared" si="16"/>
        <v>1</v>
      </c>
      <c r="O12" s="141">
        <f t="shared" si="2"/>
        <v>5</v>
      </c>
      <c r="P12" s="141">
        <f t="shared" si="2"/>
        <v>0</v>
      </c>
      <c r="Q12" s="141">
        <f t="shared" si="2"/>
        <v>6</v>
      </c>
      <c r="R12" s="141">
        <f t="shared" si="3"/>
        <v>12</v>
      </c>
      <c r="S12" s="142">
        <v>1</v>
      </c>
      <c r="T12" s="142">
        <v>2</v>
      </c>
      <c r="U12" s="142">
        <v>0</v>
      </c>
      <c r="V12" s="142">
        <v>8</v>
      </c>
      <c r="W12" s="141">
        <f t="shared" si="4"/>
        <v>11</v>
      </c>
      <c r="X12" s="141">
        <v>1</v>
      </c>
      <c r="Y12" s="141">
        <v>2</v>
      </c>
      <c r="Z12" s="141">
        <v>0</v>
      </c>
      <c r="AA12" s="141">
        <v>8</v>
      </c>
      <c r="AB12" s="141">
        <f t="shared" si="5"/>
        <v>11</v>
      </c>
      <c r="AC12" s="141">
        <f t="shared" si="6"/>
        <v>593004</v>
      </c>
      <c r="AD12" s="141">
        <f t="shared" si="7"/>
        <v>47520</v>
      </c>
      <c r="AE12" s="141">
        <f t="shared" si="8"/>
        <v>66000</v>
      </c>
      <c r="AF12" s="141">
        <f t="shared" si="9"/>
        <v>26400</v>
      </c>
      <c r="AG12" s="141">
        <f t="shared" si="10"/>
        <v>96800</v>
      </c>
      <c r="AH12" s="141">
        <f t="shared" si="11"/>
        <v>8800</v>
      </c>
      <c r="AI12" s="141">
        <f t="shared" si="12"/>
        <v>10560</v>
      </c>
      <c r="AJ12" s="141">
        <f t="shared" si="13"/>
        <v>237525.36</v>
      </c>
      <c r="AK12" s="143">
        <f t="shared" si="14"/>
        <v>1086609.3599999999</v>
      </c>
      <c r="AL12" s="144">
        <f t="shared" si="15"/>
        <v>760627</v>
      </c>
    </row>
    <row r="13" spans="1:38">
      <c r="A13" s="141" t="s">
        <v>4</v>
      </c>
      <c r="B13" s="142" t="s">
        <v>268</v>
      </c>
      <c r="C13" s="142" t="s">
        <v>259</v>
      </c>
      <c r="D13" s="145">
        <v>0</v>
      </c>
      <c r="E13" s="145">
        <v>6</v>
      </c>
      <c r="F13" s="145">
        <v>0</v>
      </c>
      <c r="G13" s="145">
        <v>6</v>
      </c>
      <c r="H13" s="141">
        <f t="shared" si="0"/>
        <v>12</v>
      </c>
      <c r="I13" s="142">
        <v>1</v>
      </c>
      <c r="J13" s="142"/>
      <c r="K13" s="142"/>
      <c r="L13" s="142"/>
      <c r="M13" s="141">
        <f t="shared" si="1"/>
        <v>1</v>
      </c>
      <c r="N13" s="141">
        <f t="shared" si="16"/>
        <v>1</v>
      </c>
      <c r="O13" s="141">
        <f t="shared" si="2"/>
        <v>6</v>
      </c>
      <c r="P13" s="141">
        <f t="shared" si="2"/>
        <v>0</v>
      </c>
      <c r="Q13" s="141">
        <f t="shared" si="2"/>
        <v>6</v>
      </c>
      <c r="R13" s="141">
        <f t="shared" si="3"/>
        <v>13</v>
      </c>
      <c r="S13" s="142">
        <v>3</v>
      </c>
      <c r="T13" s="142">
        <v>7</v>
      </c>
      <c r="U13" s="142">
        <v>0</v>
      </c>
      <c r="V13" s="142">
        <v>6</v>
      </c>
      <c r="W13" s="141">
        <f t="shared" si="4"/>
        <v>16</v>
      </c>
      <c r="X13" s="141">
        <v>1</v>
      </c>
      <c r="Y13" s="141">
        <v>6</v>
      </c>
      <c r="Z13" s="141">
        <v>0</v>
      </c>
      <c r="AA13" s="141">
        <v>6</v>
      </c>
      <c r="AB13" s="141">
        <f t="shared" si="5"/>
        <v>13</v>
      </c>
      <c r="AC13" s="141">
        <f t="shared" si="6"/>
        <v>740604</v>
      </c>
      <c r="AD13" s="141">
        <f t="shared" si="7"/>
        <v>56160</v>
      </c>
      <c r="AE13" s="141">
        <f t="shared" si="8"/>
        <v>78000</v>
      </c>
      <c r="AF13" s="141">
        <f t="shared" si="9"/>
        <v>31200</v>
      </c>
      <c r="AG13" s="141">
        <f t="shared" si="10"/>
        <v>114400</v>
      </c>
      <c r="AH13" s="141">
        <f t="shared" si="11"/>
        <v>10400</v>
      </c>
      <c r="AI13" s="141">
        <f t="shared" si="12"/>
        <v>12480</v>
      </c>
      <c r="AJ13" s="141">
        <f t="shared" si="13"/>
        <v>294237.36</v>
      </c>
      <c r="AK13" s="143">
        <f t="shared" si="14"/>
        <v>1337481.3599999999</v>
      </c>
      <c r="AL13" s="144">
        <f t="shared" si="15"/>
        <v>936237</v>
      </c>
    </row>
    <row r="14" spans="1:38">
      <c r="A14" s="141" t="s">
        <v>4</v>
      </c>
      <c r="B14" s="142" t="s">
        <v>269</v>
      </c>
      <c r="C14" s="142" t="s">
        <v>259</v>
      </c>
      <c r="D14" s="145">
        <v>0</v>
      </c>
      <c r="E14" s="145">
        <v>5</v>
      </c>
      <c r="F14" s="145">
        <v>0</v>
      </c>
      <c r="G14" s="145">
        <v>10</v>
      </c>
      <c r="H14" s="141">
        <f t="shared" si="0"/>
        <v>15</v>
      </c>
      <c r="I14" s="142">
        <v>1</v>
      </c>
      <c r="J14" s="142"/>
      <c r="K14" s="142"/>
      <c r="L14" s="142"/>
      <c r="M14" s="141">
        <f t="shared" si="1"/>
        <v>1</v>
      </c>
      <c r="N14" s="141">
        <f t="shared" si="16"/>
        <v>1</v>
      </c>
      <c r="O14" s="141">
        <f t="shared" si="2"/>
        <v>5</v>
      </c>
      <c r="P14" s="141">
        <f t="shared" si="2"/>
        <v>0</v>
      </c>
      <c r="Q14" s="141">
        <f t="shared" si="2"/>
        <v>10</v>
      </c>
      <c r="R14" s="141">
        <f t="shared" si="3"/>
        <v>16</v>
      </c>
      <c r="S14" s="142">
        <v>3</v>
      </c>
      <c r="T14" s="142">
        <v>15</v>
      </c>
      <c r="U14" s="142">
        <v>0</v>
      </c>
      <c r="V14" s="142">
        <v>7</v>
      </c>
      <c r="W14" s="141">
        <f t="shared" si="4"/>
        <v>25</v>
      </c>
      <c r="X14" s="141">
        <v>1</v>
      </c>
      <c r="Y14" s="141">
        <v>5</v>
      </c>
      <c r="Z14" s="141">
        <v>0</v>
      </c>
      <c r="AA14" s="141">
        <v>10</v>
      </c>
      <c r="AB14" s="141">
        <f t="shared" si="5"/>
        <v>16</v>
      </c>
      <c r="AC14" s="141">
        <f t="shared" si="6"/>
        <v>878004</v>
      </c>
      <c r="AD14" s="141">
        <f t="shared" si="7"/>
        <v>69120</v>
      </c>
      <c r="AE14" s="141">
        <f t="shared" si="8"/>
        <v>96000</v>
      </c>
      <c r="AF14" s="141">
        <f t="shared" si="9"/>
        <v>38400</v>
      </c>
      <c r="AG14" s="141">
        <f t="shared" si="10"/>
        <v>140800</v>
      </c>
      <c r="AH14" s="141">
        <f t="shared" si="11"/>
        <v>12800</v>
      </c>
      <c r="AI14" s="141">
        <f t="shared" si="12"/>
        <v>15360</v>
      </c>
      <c r="AJ14" s="141">
        <f t="shared" si="13"/>
        <v>350745.36</v>
      </c>
      <c r="AK14" s="143">
        <f t="shared" si="14"/>
        <v>1601229.3599999999</v>
      </c>
      <c r="AL14" s="144">
        <f t="shared" si="15"/>
        <v>1120861</v>
      </c>
    </row>
    <row r="15" spans="1:38">
      <c r="A15" s="141" t="s">
        <v>4</v>
      </c>
      <c r="B15" s="142" t="s">
        <v>42</v>
      </c>
      <c r="C15" s="142" t="s">
        <v>259</v>
      </c>
      <c r="D15" s="145">
        <v>4</v>
      </c>
      <c r="E15" s="145">
        <v>2</v>
      </c>
      <c r="F15" s="145">
        <v>0</v>
      </c>
      <c r="G15" s="145">
        <v>4</v>
      </c>
      <c r="H15" s="141">
        <f t="shared" si="0"/>
        <v>10</v>
      </c>
      <c r="I15" s="142"/>
      <c r="J15" s="142"/>
      <c r="K15" s="142"/>
      <c r="L15" s="142">
        <v>2</v>
      </c>
      <c r="M15" s="141">
        <f t="shared" si="1"/>
        <v>2</v>
      </c>
      <c r="N15" s="141">
        <f t="shared" si="16"/>
        <v>4</v>
      </c>
      <c r="O15" s="141">
        <f t="shared" si="2"/>
        <v>2</v>
      </c>
      <c r="P15" s="141">
        <f t="shared" si="2"/>
        <v>0</v>
      </c>
      <c r="Q15" s="141">
        <f t="shared" si="2"/>
        <v>6</v>
      </c>
      <c r="R15" s="141">
        <f t="shared" si="3"/>
        <v>12</v>
      </c>
      <c r="S15" s="142">
        <v>2</v>
      </c>
      <c r="T15" s="142">
        <v>2</v>
      </c>
      <c r="U15" s="142">
        <v>0</v>
      </c>
      <c r="V15" s="142">
        <v>6</v>
      </c>
      <c r="W15" s="141">
        <f t="shared" si="4"/>
        <v>10</v>
      </c>
      <c r="X15" s="141">
        <v>2</v>
      </c>
      <c r="Y15" s="141">
        <v>2</v>
      </c>
      <c r="Z15" s="141">
        <v>0</v>
      </c>
      <c r="AA15" s="141">
        <v>6</v>
      </c>
      <c r="AB15" s="141">
        <f t="shared" si="5"/>
        <v>10</v>
      </c>
      <c r="AC15" s="141">
        <f t="shared" si="6"/>
        <v>564408</v>
      </c>
      <c r="AD15" s="141">
        <f t="shared" si="7"/>
        <v>43200</v>
      </c>
      <c r="AE15" s="141">
        <f t="shared" si="8"/>
        <v>60000</v>
      </c>
      <c r="AF15" s="141">
        <f t="shared" si="9"/>
        <v>24000</v>
      </c>
      <c r="AG15" s="141">
        <f t="shared" si="10"/>
        <v>88000</v>
      </c>
      <c r="AH15" s="141">
        <f t="shared" si="11"/>
        <v>8000</v>
      </c>
      <c r="AI15" s="141">
        <f t="shared" si="12"/>
        <v>9600</v>
      </c>
      <c r="AJ15" s="141">
        <f t="shared" si="13"/>
        <v>224538.72</v>
      </c>
      <c r="AK15" s="143">
        <f t="shared" si="14"/>
        <v>1021746.72</v>
      </c>
      <c r="AL15" s="144">
        <f t="shared" si="15"/>
        <v>715223</v>
      </c>
    </row>
    <row r="16" spans="1:38">
      <c r="A16" s="141" t="s">
        <v>4</v>
      </c>
      <c r="B16" s="142" t="s">
        <v>270</v>
      </c>
      <c r="C16" s="142" t="s">
        <v>260</v>
      </c>
      <c r="D16" s="145">
        <v>11</v>
      </c>
      <c r="E16" s="145">
        <v>3</v>
      </c>
      <c r="F16" s="145">
        <v>22</v>
      </c>
      <c r="G16" s="145">
        <v>3</v>
      </c>
      <c r="H16" s="141">
        <f t="shared" si="0"/>
        <v>39</v>
      </c>
      <c r="I16" s="142">
        <v>6</v>
      </c>
      <c r="J16" s="142">
        <v>2</v>
      </c>
      <c r="K16" s="142">
        <v>2</v>
      </c>
      <c r="L16" s="142"/>
      <c r="M16" s="141">
        <f t="shared" si="1"/>
        <v>10</v>
      </c>
      <c r="N16" s="141">
        <f t="shared" si="16"/>
        <v>17</v>
      </c>
      <c r="O16" s="141">
        <f t="shared" si="2"/>
        <v>5</v>
      </c>
      <c r="P16" s="141">
        <f t="shared" si="2"/>
        <v>24</v>
      </c>
      <c r="Q16" s="141">
        <f t="shared" si="2"/>
        <v>3</v>
      </c>
      <c r="R16" s="141">
        <f t="shared" si="3"/>
        <v>49</v>
      </c>
      <c r="S16" s="142">
        <v>12</v>
      </c>
      <c r="T16" s="142">
        <v>4</v>
      </c>
      <c r="U16" s="142">
        <v>24</v>
      </c>
      <c r="V16" s="142">
        <v>1</v>
      </c>
      <c r="W16" s="141">
        <f t="shared" si="4"/>
        <v>41</v>
      </c>
      <c r="X16" s="141">
        <v>12</v>
      </c>
      <c r="Y16" s="141">
        <v>4</v>
      </c>
      <c r="Z16" s="141">
        <v>24</v>
      </c>
      <c r="AA16" s="141">
        <v>1</v>
      </c>
      <c r="AB16" s="141">
        <f t="shared" si="5"/>
        <v>41</v>
      </c>
      <c r="AC16" s="141">
        <f t="shared" si="6"/>
        <v>2616120</v>
      </c>
      <c r="AD16" s="141">
        <f t="shared" si="7"/>
        <v>177120</v>
      </c>
      <c r="AE16" s="141">
        <f t="shared" si="8"/>
        <v>246000</v>
      </c>
      <c r="AF16" s="141">
        <f t="shared" si="9"/>
        <v>98400</v>
      </c>
      <c r="AG16" s="141">
        <f t="shared" si="10"/>
        <v>360800</v>
      </c>
      <c r="AH16" s="141">
        <f t="shared" si="11"/>
        <v>32800</v>
      </c>
      <c r="AI16" s="141">
        <f t="shared" si="12"/>
        <v>39360</v>
      </c>
      <c r="AJ16" s="141">
        <f t="shared" si="13"/>
        <v>1023304.8</v>
      </c>
      <c r="AK16" s="143">
        <f t="shared" si="14"/>
        <v>4593904.8</v>
      </c>
      <c r="AL16" s="144">
        <f t="shared" si="15"/>
        <v>3215733</v>
      </c>
    </row>
    <row r="17" spans="1:39">
      <c r="A17" s="141" t="s">
        <v>4</v>
      </c>
      <c r="B17" s="142" t="s">
        <v>271</v>
      </c>
      <c r="C17" s="142" t="s">
        <v>260</v>
      </c>
      <c r="D17" s="145">
        <v>0</v>
      </c>
      <c r="E17" s="145">
        <v>1</v>
      </c>
      <c r="F17" s="145">
        <v>4</v>
      </c>
      <c r="G17" s="145">
        <v>1</v>
      </c>
      <c r="H17" s="141">
        <f t="shared" si="0"/>
        <v>6</v>
      </c>
      <c r="I17" s="142">
        <v>2</v>
      </c>
      <c r="J17" s="142">
        <v>2</v>
      </c>
      <c r="K17" s="142">
        <v>4</v>
      </c>
      <c r="L17" s="142">
        <v>1</v>
      </c>
      <c r="M17" s="141">
        <f t="shared" si="1"/>
        <v>9</v>
      </c>
      <c r="N17" s="141">
        <f t="shared" si="16"/>
        <v>2</v>
      </c>
      <c r="O17" s="141">
        <f t="shared" si="2"/>
        <v>3</v>
      </c>
      <c r="P17" s="141">
        <f t="shared" si="2"/>
        <v>8</v>
      </c>
      <c r="Q17" s="141">
        <f t="shared" si="2"/>
        <v>2</v>
      </c>
      <c r="R17" s="141">
        <f t="shared" si="3"/>
        <v>15</v>
      </c>
      <c r="S17" s="142">
        <v>2</v>
      </c>
      <c r="T17" s="142">
        <v>2</v>
      </c>
      <c r="U17" s="142">
        <v>4</v>
      </c>
      <c r="V17" s="142">
        <v>1</v>
      </c>
      <c r="W17" s="141">
        <f t="shared" si="4"/>
        <v>9</v>
      </c>
      <c r="X17" s="141">
        <v>2</v>
      </c>
      <c r="Y17" s="141">
        <v>2</v>
      </c>
      <c r="Z17" s="141">
        <v>4</v>
      </c>
      <c r="AA17" s="141">
        <v>1</v>
      </c>
      <c r="AB17" s="141">
        <f t="shared" si="5"/>
        <v>9</v>
      </c>
      <c r="AC17" s="141">
        <f t="shared" si="6"/>
        <v>559920</v>
      </c>
      <c r="AD17" s="141">
        <f t="shared" si="7"/>
        <v>38880</v>
      </c>
      <c r="AE17" s="141">
        <f t="shared" si="8"/>
        <v>54000</v>
      </c>
      <c r="AF17" s="141">
        <f t="shared" si="9"/>
        <v>21600</v>
      </c>
      <c r="AG17" s="141">
        <f t="shared" si="10"/>
        <v>79200</v>
      </c>
      <c r="AH17" s="141">
        <f t="shared" si="11"/>
        <v>7200</v>
      </c>
      <c r="AI17" s="141">
        <f t="shared" si="12"/>
        <v>8640</v>
      </c>
      <c r="AJ17" s="141">
        <f t="shared" si="13"/>
        <v>219748.8</v>
      </c>
      <c r="AK17" s="143">
        <f t="shared" si="14"/>
        <v>989188.8</v>
      </c>
      <c r="AL17" s="144">
        <f t="shared" si="15"/>
        <v>692432</v>
      </c>
      <c r="AM17" s="148"/>
    </row>
    <row r="18" spans="1:39">
      <c r="A18" s="139"/>
      <c r="B18" s="140" t="s">
        <v>34</v>
      </c>
      <c r="C18" s="140"/>
      <c r="D18" s="139">
        <f>SUM(D4:D17)</f>
        <v>34</v>
      </c>
      <c r="E18" s="139">
        <f t="shared" ref="E18:G18" si="17">SUM(E4:E17)</f>
        <v>56</v>
      </c>
      <c r="F18" s="139">
        <f t="shared" si="17"/>
        <v>145</v>
      </c>
      <c r="G18" s="139">
        <f t="shared" si="17"/>
        <v>68</v>
      </c>
      <c r="H18" s="139">
        <f>SUM(H4:H17)</f>
        <v>303</v>
      </c>
      <c r="I18" s="139">
        <f t="shared" ref="I18:AL18" si="18">SUM(I4:I17)</f>
        <v>24</v>
      </c>
      <c r="J18" s="139">
        <f t="shared" si="18"/>
        <v>8</v>
      </c>
      <c r="K18" s="139">
        <f t="shared" si="18"/>
        <v>6</v>
      </c>
      <c r="L18" s="139">
        <f t="shared" si="18"/>
        <v>4</v>
      </c>
      <c r="M18" s="139">
        <f t="shared" si="18"/>
        <v>42</v>
      </c>
      <c r="N18" s="139">
        <f t="shared" si="18"/>
        <v>58</v>
      </c>
      <c r="O18" s="139">
        <f t="shared" si="18"/>
        <v>64</v>
      </c>
      <c r="P18" s="139">
        <f t="shared" si="18"/>
        <v>151</v>
      </c>
      <c r="Q18" s="139">
        <f t="shared" si="18"/>
        <v>72</v>
      </c>
      <c r="R18" s="139">
        <f t="shared" si="18"/>
        <v>345</v>
      </c>
      <c r="S18" s="139">
        <f t="shared" si="18"/>
        <v>76</v>
      </c>
      <c r="T18" s="139">
        <f t="shared" si="18"/>
        <v>67</v>
      </c>
      <c r="U18" s="139">
        <f t="shared" si="18"/>
        <v>146</v>
      </c>
      <c r="V18" s="139">
        <f t="shared" si="18"/>
        <v>67</v>
      </c>
      <c r="W18" s="139">
        <f t="shared" si="18"/>
        <v>356</v>
      </c>
      <c r="X18" s="139">
        <f t="shared" si="18"/>
        <v>49</v>
      </c>
      <c r="Y18" s="139">
        <f t="shared" si="18"/>
        <v>55</v>
      </c>
      <c r="Z18" s="139">
        <f t="shared" si="18"/>
        <v>146</v>
      </c>
      <c r="AA18" s="139">
        <f t="shared" si="18"/>
        <v>70.5</v>
      </c>
      <c r="AB18" s="139">
        <f t="shared" si="18"/>
        <v>320.5</v>
      </c>
      <c r="AC18" s="139">
        <f t="shared" si="18"/>
        <v>19313784</v>
      </c>
      <c r="AD18" s="139">
        <f t="shared" si="18"/>
        <v>1384560</v>
      </c>
      <c r="AE18" s="139">
        <f t="shared" si="18"/>
        <v>1923000</v>
      </c>
      <c r="AF18" s="139">
        <f t="shared" si="18"/>
        <v>769200</v>
      </c>
      <c r="AG18" s="139">
        <f t="shared" si="18"/>
        <v>2820400</v>
      </c>
      <c r="AH18" s="139">
        <f t="shared" si="18"/>
        <v>256400</v>
      </c>
      <c r="AI18" s="139">
        <f t="shared" si="18"/>
        <v>307680</v>
      </c>
      <c r="AJ18" s="139">
        <f t="shared" si="18"/>
        <v>7612798.5600000005</v>
      </c>
      <c r="AK18" s="139">
        <f t="shared" si="18"/>
        <v>34387822.560000002</v>
      </c>
      <c r="AL18" s="139">
        <f t="shared" si="18"/>
        <v>24071477</v>
      </c>
    </row>
    <row r="19" spans="1:39">
      <c r="AK19" s="148"/>
    </row>
  </sheetData>
  <mergeCells count="11">
    <mergeCell ref="AL2:AL3"/>
    <mergeCell ref="A1:AL1"/>
    <mergeCell ref="A2:A3"/>
    <mergeCell ref="B2:B3"/>
    <mergeCell ref="C2:C3"/>
    <mergeCell ref="D2:H2"/>
    <mergeCell ref="I2:M2"/>
    <mergeCell ref="N2:R2"/>
    <mergeCell ref="S2:W2"/>
    <mergeCell ref="X2:AB2"/>
    <mergeCell ref="AC2:AK2"/>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B1" workbookViewId="0">
      <selection activeCell="E11" sqref="E11:I11"/>
    </sheetView>
  </sheetViews>
  <sheetFormatPr defaultColWidth="9" defaultRowHeight="13.5"/>
  <cols>
    <col min="1" max="1" width="5.25" style="1" hidden="1" customWidth="1"/>
    <col min="2" max="2" width="5" style="1" customWidth="1"/>
    <col min="3" max="3" width="9.25" style="1" customWidth="1"/>
    <col min="4" max="4" width="31.125" style="1" customWidth="1"/>
    <col min="5" max="5" width="9.5" style="1" customWidth="1"/>
    <col min="6" max="6" width="8.625" style="1" customWidth="1"/>
    <col min="7" max="8" width="14.625" style="1" customWidth="1"/>
    <col min="9" max="9" width="15.5" style="1" customWidth="1"/>
    <col min="10" max="10" width="15.375" style="1" bestFit="1" customWidth="1"/>
    <col min="11" max="16384" width="9" style="1"/>
  </cols>
  <sheetData>
    <row r="1" spans="1:9" ht="18.75">
      <c r="A1" s="176" t="s">
        <v>150</v>
      </c>
      <c r="B1" s="176"/>
      <c r="C1" s="176"/>
      <c r="D1" s="176"/>
      <c r="E1" s="176"/>
      <c r="F1" s="176"/>
      <c r="G1" s="176"/>
      <c r="H1" s="176"/>
      <c r="I1" s="176"/>
    </row>
    <row r="2" spans="1:9" ht="26.25" customHeight="1">
      <c r="A2" s="2" t="s">
        <v>9</v>
      </c>
      <c r="B2" s="3" t="s">
        <v>5</v>
      </c>
      <c r="C2" s="3" t="s">
        <v>10</v>
      </c>
      <c r="D2" s="3" t="s">
        <v>1</v>
      </c>
      <c r="E2" s="3" t="s">
        <v>11</v>
      </c>
      <c r="F2" s="3" t="s">
        <v>12</v>
      </c>
      <c r="G2" s="4" t="s">
        <v>13</v>
      </c>
      <c r="H2" s="4" t="s">
        <v>14</v>
      </c>
      <c r="I2" s="3" t="s">
        <v>8</v>
      </c>
    </row>
    <row r="3" spans="1:9">
      <c r="A3" s="5" t="s">
        <v>2</v>
      </c>
      <c r="B3" s="5" t="s">
        <v>4</v>
      </c>
      <c r="C3" s="5" t="s">
        <v>11</v>
      </c>
      <c r="D3" s="5" t="s">
        <v>16</v>
      </c>
      <c r="E3" s="5">
        <v>3362</v>
      </c>
      <c r="F3" s="5"/>
      <c r="G3" s="5">
        <f t="shared" ref="G3:G10" si="0">E3*175*2</f>
        <v>1176700</v>
      </c>
      <c r="H3" s="5">
        <f t="shared" ref="H3:H10" si="1">F3*215*2</f>
        <v>0</v>
      </c>
      <c r="I3" s="5">
        <f t="shared" ref="I3:I10" si="2">G3+H3</f>
        <v>1176700</v>
      </c>
    </row>
    <row r="4" spans="1:9">
      <c r="A4" s="5" t="s">
        <v>2</v>
      </c>
      <c r="B4" s="5" t="s">
        <v>4</v>
      </c>
      <c r="C4" s="5" t="s">
        <v>11</v>
      </c>
      <c r="D4" s="5" t="s">
        <v>17</v>
      </c>
      <c r="E4" s="5">
        <v>491</v>
      </c>
      <c r="F4" s="5"/>
      <c r="G4" s="5">
        <f t="shared" si="0"/>
        <v>171850</v>
      </c>
      <c r="H4" s="5">
        <f t="shared" si="1"/>
        <v>0</v>
      </c>
      <c r="I4" s="5">
        <f t="shared" si="2"/>
        <v>171850</v>
      </c>
    </row>
    <row r="5" spans="1:9">
      <c r="A5" s="5" t="s">
        <v>2</v>
      </c>
      <c r="B5" s="5" t="s">
        <v>4</v>
      </c>
      <c r="C5" s="5" t="s">
        <v>11</v>
      </c>
      <c r="D5" s="5" t="s">
        <v>18</v>
      </c>
      <c r="E5" s="5">
        <v>879</v>
      </c>
      <c r="F5" s="5"/>
      <c r="G5" s="5">
        <f t="shared" si="0"/>
        <v>307650</v>
      </c>
      <c r="H5" s="5">
        <f t="shared" si="1"/>
        <v>0</v>
      </c>
      <c r="I5" s="5">
        <f t="shared" si="2"/>
        <v>307650</v>
      </c>
    </row>
    <row r="6" spans="1:9">
      <c r="A6" s="5" t="s">
        <v>2</v>
      </c>
      <c r="B6" s="5" t="s">
        <v>4</v>
      </c>
      <c r="C6" s="5" t="s">
        <v>11</v>
      </c>
      <c r="D6" s="5" t="s">
        <v>19</v>
      </c>
      <c r="E6" s="5">
        <v>985</v>
      </c>
      <c r="F6" s="5"/>
      <c r="G6" s="5">
        <f t="shared" si="0"/>
        <v>344750</v>
      </c>
      <c r="H6" s="5">
        <f t="shared" si="1"/>
        <v>0</v>
      </c>
      <c r="I6" s="5">
        <f t="shared" si="2"/>
        <v>344750</v>
      </c>
    </row>
    <row r="7" spans="1:9">
      <c r="A7" s="5" t="s">
        <v>2</v>
      </c>
      <c r="B7" s="5" t="s">
        <v>4</v>
      </c>
      <c r="C7" s="5" t="s">
        <v>15</v>
      </c>
      <c r="D7" s="5" t="s">
        <v>20</v>
      </c>
      <c r="E7" s="5">
        <v>977</v>
      </c>
      <c r="F7" s="5">
        <v>615</v>
      </c>
      <c r="G7" s="5">
        <f t="shared" si="0"/>
        <v>341950</v>
      </c>
      <c r="H7" s="5">
        <f>F7*215*2</f>
        <v>264450</v>
      </c>
      <c r="I7" s="5">
        <f t="shared" si="2"/>
        <v>606400</v>
      </c>
    </row>
    <row r="8" spans="1:9">
      <c r="A8" s="5" t="s">
        <v>2</v>
      </c>
      <c r="B8" s="5" t="s">
        <v>4</v>
      </c>
      <c r="C8" s="5" t="s">
        <v>12</v>
      </c>
      <c r="D8" s="5" t="s">
        <v>21</v>
      </c>
      <c r="E8" s="5"/>
      <c r="F8" s="5">
        <v>825</v>
      </c>
      <c r="G8" s="5">
        <f t="shared" si="0"/>
        <v>0</v>
      </c>
      <c r="H8" s="5">
        <f t="shared" si="1"/>
        <v>354750</v>
      </c>
      <c r="I8" s="5">
        <f t="shared" si="2"/>
        <v>354750</v>
      </c>
    </row>
    <row r="9" spans="1:9">
      <c r="A9" s="5" t="s">
        <v>2</v>
      </c>
      <c r="B9" s="5" t="s">
        <v>4</v>
      </c>
      <c r="C9" s="5" t="s">
        <v>12</v>
      </c>
      <c r="D9" s="5" t="s">
        <v>23</v>
      </c>
      <c r="E9" s="5"/>
      <c r="F9" s="5">
        <v>674</v>
      </c>
      <c r="G9" s="5"/>
      <c r="H9" s="5">
        <f t="shared" si="1"/>
        <v>289820</v>
      </c>
      <c r="I9" s="5">
        <f t="shared" si="2"/>
        <v>289820</v>
      </c>
    </row>
    <row r="10" spans="1:9">
      <c r="A10" s="5" t="s">
        <v>2</v>
      </c>
      <c r="B10" s="5" t="s">
        <v>4</v>
      </c>
      <c r="C10" s="5" t="s">
        <v>12</v>
      </c>
      <c r="D10" s="5" t="s">
        <v>22</v>
      </c>
      <c r="E10" s="5"/>
      <c r="F10" s="5">
        <v>1265</v>
      </c>
      <c r="G10" s="5">
        <f t="shared" si="0"/>
        <v>0</v>
      </c>
      <c r="H10" s="5">
        <f t="shared" si="1"/>
        <v>543950</v>
      </c>
      <c r="I10" s="5">
        <f t="shared" si="2"/>
        <v>543950</v>
      </c>
    </row>
    <row r="11" spans="1:9">
      <c r="B11" s="162"/>
      <c r="C11" s="162"/>
      <c r="D11" s="162" t="s">
        <v>295</v>
      </c>
      <c r="E11" s="162">
        <f>SUM(E3:E10)</f>
        <v>6694</v>
      </c>
      <c r="F11" s="162">
        <f t="shared" ref="F11:I11" si="3">SUM(F3:F10)</f>
        <v>3379</v>
      </c>
      <c r="G11" s="162">
        <f t="shared" si="3"/>
        <v>2342900</v>
      </c>
      <c r="H11" s="162">
        <f t="shared" si="3"/>
        <v>1452970</v>
      </c>
      <c r="I11" s="162">
        <f t="shared" si="3"/>
        <v>3795870</v>
      </c>
    </row>
  </sheetData>
  <mergeCells count="1">
    <mergeCell ref="A1:I1"/>
  </mergeCells>
  <phoneticPr fontId="3" type="noConversion"/>
  <printOptions horizontalCentered="1"/>
  <pageMargins left="0.70866141732283472" right="0.70866141732283472" top="0.19685039370078741" bottom="0.19685039370078741"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A13" sqref="A13:XFD21"/>
    </sheetView>
  </sheetViews>
  <sheetFormatPr defaultRowHeight="13.5"/>
  <cols>
    <col min="1" max="1" width="9" style="6"/>
    <col min="2" max="2" width="27.625" style="6" bestFit="1" customWidth="1"/>
    <col min="3" max="3" width="9" style="6"/>
    <col min="4" max="4" width="14.75" style="6" customWidth="1"/>
    <col min="5" max="5" width="16.375" style="6" customWidth="1"/>
    <col min="6" max="16384" width="9" style="6"/>
  </cols>
  <sheetData>
    <row r="1" spans="1:5">
      <c r="A1" s="177" t="s">
        <v>151</v>
      </c>
      <c r="B1" s="177"/>
      <c r="C1" s="177"/>
      <c r="D1" s="177"/>
      <c r="E1" s="178"/>
    </row>
    <row r="2" spans="1:5">
      <c r="A2" s="7" t="s">
        <v>0</v>
      </c>
      <c r="B2" s="7" t="s">
        <v>35</v>
      </c>
      <c r="C2" s="7" t="s">
        <v>36</v>
      </c>
      <c r="D2" s="8" t="s">
        <v>67</v>
      </c>
      <c r="E2" s="7" t="s">
        <v>62</v>
      </c>
    </row>
    <row r="3" spans="1:5">
      <c r="A3" s="9">
        <v>1</v>
      </c>
      <c r="B3" s="10" t="s">
        <v>71</v>
      </c>
      <c r="C3" s="10" t="s">
        <v>68</v>
      </c>
      <c r="D3" s="16">
        <v>51300</v>
      </c>
      <c r="E3" s="11">
        <f t="shared" ref="E3:E11" si="0">D3*2</f>
        <v>102600</v>
      </c>
    </row>
    <row r="4" spans="1:5">
      <c r="A4" s="9"/>
      <c r="B4" s="10" t="s">
        <v>72</v>
      </c>
      <c r="C4" s="10" t="s">
        <v>68</v>
      </c>
      <c r="D4" s="16">
        <v>82500</v>
      </c>
      <c r="E4" s="11">
        <f t="shared" si="0"/>
        <v>165000</v>
      </c>
    </row>
    <row r="5" spans="1:5">
      <c r="A5" s="9">
        <v>2</v>
      </c>
      <c r="B5" s="10" t="s">
        <v>37</v>
      </c>
      <c r="C5" s="10" t="s">
        <v>53</v>
      </c>
      <c r="D5" s="16">
        <v>97090</v>
      </c>
      <c r="E5" s="11">
        <f t="shared" si="0"/>
        <v>194180</v>
      </c>
    </row>
    <row r="6" spans="1:5">
      <c r="A6" s="9">
        <v>3</v>
      </c>
      <c r="B6" s="10" t="s">
        <v>38</v>
      </c>
      <c r="C6" s="10" t="s">
        <v>53</v>
      </c>
      <c r="D6" s="16">
        <v>70560</v>
      </c>
      <c r="E6" s="11">
        <f t="shared" si="0"/>
        <v>141120</v>
      </c>
    </row>
    <row r="7" spans="1:5">
      <c r="A7" s="9">
        <v>4</v>
      </c>
      <c r="B7" s="10" t="s">
        <v>39</v>
      </c>
      <c r="C7" s="10" t="s">
        <v>53</v>
      </c>
      <c r="D7" s="16">
        <v>252075</v>
      </c>
      <c r="E7" s="11">
        <f t="shared" si="0"/>
        <v>504150</v>
      </c>
    </row>
    <row r="8" spans="1:5">
      <c r="A8" s="9">
        <v>5</v>
      </c>
      <c r="B8" s="10" t="s">
        <v>17</v>
      </c>
      <c r="C8" s="10" t="s">
        <v>53</v>
      </c>
      <c r="D8" s="16">
        <v>28500</v>
      </c>
      <c r="E8" s="11">
        <f t="shared" si="0"/>
        <v>57000</v>
      </c>
    </row>
    <row r="9" spans="1:5">
      <c r="A9" s="9">
        <v>6</v>
      </c>
      <c r="B9" s="10" t="s">
        <v>40</v>
      </c>
      <c r="C9" s="10" t="s">
        <v>69</v>
      </c>
      <c r="D9" s="16">
        <v>125400</v>
      </c>
      <c r="E9" s="11">
        <f t="shared" si="0"/>
        <v>250800</v>
      </c>
    </row>
    <row r="10" spans="1:5">
      <c r="A10" s="9">
        <v>7</v>
      </c>
      <c r="B10" s="10" t="s">
        <v>41</v>
      </c>
      <c r="C10" s="10" t="s">
        <v>69</v>
      </c>
      <c r="D10" s="16">
        <v>115425</v>
      </c>
      <c r="E10" s="11">
        <f t="shared" si="0"/>
        <v>230850</v>
      </c>
    </row>
    <row r="11" spans="1:5">
      <c r="A11" s="9">
        <v>8</v>
      </c>
      <c r="B11" s="10" t="s">
        <v>42</v>
      </c>
      <c r="C11" s="10" t="s">
        <v>69</v>
      </c>
      <c r="D11" s="16">
        <v>48450</v>
      </c>
      <c r="E11" s="11">
        <f t="shared" si="0"/>
        <v>96900</v>
      </c>
    </row>
    <row r="12" spans="1:5">
      <c r="A12" s="12"/>
      <c r="B12" s="13" t="s">
        <v>34</v>
      </c>
      <c r="C12" s="14"/>
      <c r="D12" s="15">
        <f>SUM(D3:D11)</f>
        <v>871300</v>
      </c>
      <c r="E12" s="15">
        <f>SUM(E3:E11)</f>
        <v>1742600</v>
      </c>
    </row>
  </sheetData>
  <mergeCells count="1">
    <mergeCell ref="A1:E1"/>
  </mergeCells>
  <phoneticPr fontId="3" type="noConversion"/>
  <printOptions horizontalCentered="1"/>
  <pageMargins left="0.70866141732283472" right="0.70866141732283472" top="0.55118110236220474" bottom="0.55118110236220474" header="0.31496062992125984" footer="0.31496062992125984"/>
  <pageSetup paperSize="9" scale="90" orientation="portrait"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workbookViewId="0">
      <selection activeCell="A15" sqref="A15:XFD22"/>
    </sheetView>
  </sheetViews>
  <sheetFormatPr defaultRowHeight="13.5"/>
  <cols>
    <col min="1" max="1" width="4.625" style="52" customWidth="1"/>
    <col min="2" max="2" width="20.375" style="42" customWidth="1"/>
    <col min="3" max="3" width="8.625" style="42" customWidth="1"/>
    <col min="4" max="12" width="10.625" style="42" customWidth="1"/>
    <col min="13" max="16384" width="9" style="42"/>
  </cols>
  <sheetData>
    <row r="1" spans="1:12" ht="28.5" customHeight="1">
      <c r="A1" s="179" t="s">
        <v>152</v>
      </c>
      <c r="B1" s="179"/>
      <c r="C1" s="179"/>
      <c r="D1" s="179"/>
      <c r="E1" s="179"/>
      <c r="F1" s="179"/>
      <c r="G1" s="179"/>
      <c r="H1" s="179"/>
      <c r="I1" s="179"/>
      <c r="J1" s="179"/>
      <c r="K1" s="179"/>
      <c r="L1" s="179"/>
    </row>
    <row r="2" spans="1:12" ht="13.5" customHeight="1">
      <c r="A2" s="180" t="s">
        <v>0</v>
      </c>
      <c r="B2" s="180" t="s">
        <v>35</v>
      </c>
      <c r="C2" s="180" t="s">
        <v>124</v>
      </c>
      <c r="D2" s="182" t="s">
        <v>126</v>
      </c>
      <c r="E2" s="182"/>
      <c r="F2" s="182"/>
      <c r="G2" s="182"/>
      <c r="H2" s="182"/>
      <c r="I2" s="182"/>
      <c r="J2" s="182"/>
      <c r="K2" s="182"/>
      <c r="L2" s="183" t="s">
        <v>76</v>
      </c>
    </row>
    <row r="3" spans="1:12" ht="13.5" customHeight="1">
      <c r="A3" s="180"/>
      <c r="B3" s="180"/>
      <c r="C3" s="180"/>
      <c r="D3" s="43" t="s">
        <v>127</v>
      </c>
      <c r="E3" s="43" t="s">
        <v>130</v>
      </c>
      <c r="F3" s="43" t="s">
        <v>131</v>
      </c>
      <c r="G3" s="43" t="s">
        <v>128</v>
      </c>
      <c r="H3" s="43" t="s">
        <v>132</v>
      </c>
      <c r="I3" s="43" t="s">
        <v>129</v>
      </c>
      <c r="J3" s="43" t="s">
        <v>74</v>
      </c>
      <c r="K3" s="44" t="s">
        <v>62</v>
      </c>
      <c r="L3" s="184"/>
    </row>
    <row r="4" spans="1:12">
      <c r="A4" s="181"/>
      <c r="B4" s="181"/>
      <c r="C4" s="181"/>
      <c r="D4" s="43" t="s">
        <v>7</v>
      </c>
      <c r="E4" s="43" t="s">
        <v>7</v>
      </c>
      <c r="F4" s="43" t="s">
        <v>7</v>
      </c>
      <c r="G4" s="43" t="s">
        <v>7</v>
      </c>
      <c r="H4" s="43" t="s">
        <v>7</v>
      </c>
      <c r="I4" s="43" t="s">
        <v>7</v>
      </c>
      <c r="J4" s="43" t="s">
        <v>7</v>
      </c>
      <c r="K4" s="43" t="s">
        <v>7</v>
      </c>
      <c r="L4" s="185" t="s">
        <v>7</v>
      </c>
    </row>
    <row r="5" spans="1:12">
      <c r="A5" s="45">
        <v>1</v>
      </c>
      <c r="B5" s="46" t="s">
        <v>133</v>
      </c>
      <c r="C5" s="46" t="s">
        <v>70</v>
      </c>
      <c r="D5" s="30">
        <v>7755</v>
      </c>
      <c r="E5" s="30">
        <v>17160</v>
      </c>
      <c r="F5" s="30"/>
      <c r="G5" s="30"/>
      <c r="H5" s="30"/>
      <c r="I5" s="30"/>
      <c r="J5" s="30"/>
      <c r="K5" s="30">
        <f t="shared" ref="K5:K13" si="0">D5+E5+F5+G5+H5+I5+J5</f>
        <v>24915</v>
      </c>
      <c r="L5" s="30">
        <f t="shared" ref="L5:L13" si="1">K5*2</f>
        <v>49830</v>
      </c>
    </row>
    <row r="6" spans="1:12">
      <c r="A6" s="45"/>
      <c r="B6" s="46" t="s">
        <v>134</v>
      </c>
      <c r="C6" s="46" t="s">
        <v>70</v>
      </c>
      <c r="D6" s="30">
        <v>3930</v>
      </c>
      <c r="E6" s="30">
        <v>11990</v>
      </c>
      <c r="F6" s="30"/>
      <c r="G6" s="30"/>
      <c r="H6" s="30">
        <v>5115</v>
      </c>
      <c r="I6" s="30"/>
      <c r="J6" s="30"/>
      <c r="K6" s="30">
        <f t="shared" si="0"/>
        <v>21035</v>
      </c>
      <c r="L6" s="30">
        <f t="shared" si="1"/>
        <v>42070</v>
      </c>
    </row>
    <row r="7" spans="1:12">
      <c r="A7" s="45">
        <v>2</v>
      </c>
      <c r="B7" s="46" t="s">
        <v>37</v>
      </c>
      <c r="C7" s="46" t="s">
        <v>11</v>
      </c>
      <c r="D7" s="30">
        <v>3820</v>
      </c>
      <c r="E7" s="30">
        <v>3820</v>
      </c>
      <c r="F7" s="30"/>
      <c r="G7" s="30"/>
      <c r="H7" s="30"/>
      <c r="I7" s="30"/>
      <c r="J7" s="30"/>
      <c r="K7" s="30">
        <f t="shared" si="0"/>
        <v>7640</v>
      </c>
      <c r="L7" s="30">
        <f t="shared" si="1"/>
        <v>15280</v>
      </c>
    </row>
    <row r="8" spans="1:12">
      <c r="A8" s="45">
        <v>3</v>
      </c>
      <c r="B8" s="46" t="s">
        <v>38</v>
      </c>
      <c r="C8" s="46" t="s">
        <v>11</v>
      </c>
      <c r="D8" s="30"/>
      <c r="E8" s="30">
        <v>6370</v>
      </c>
      <c r="F8" s="30"/>
      <c r="G8" s="30"/>
      <c r="H8" s="30"/>
      <c r="I8" s="30"/>
      <c r="J8" s="30"/>
      <c r="K8" s="30">
        <f t="shared" si="0"/>
        <v>6370</v>
      </c>
      <c r="L8" s="30">
        <f t="shared" si="1"/>
        <v>12740</v>
      </c>
    </row>
    <row r="9" spans="1:12">
      <c r="A9" s="45">
        <v>4</v>
      </c>
      <c r="B9" s="46" t="s">
        <v>39</v>
      </c>
      <c r="C9" s="46" t="s">
        <v>11</v>
      </c>
      <c r="D9" s="30"/>
      <c r="E9" s="30">
        <v>10500</v>
      </c>
      <c r="F9" s="30"/>
      <c r="G9" s="30"/>
      <c r="H9" s="30"/>
      <c r="I9" s="30">
        <v>1605</v>
      </c>
      <c r="J9" s="30"/>
      <c r="K9" s="30">
        <f t="shared" si="0"/>
        <v>12105</v>
      </c>
      <c r="L9" s="30">
        <f t="shared" si="1"/>
        <v>24210</v>
      </c>
    </row>
    <row r="10" spans="1:12">
      <c r="A10" s="45">
        <v>5</v>
      </c>
      <c r="B10" s="46" t="s">
        <v>17</v>
      </c>
      <c r="C10" s="46" t="s">
        <v>11</v>
      </c>
      <c r="D10" s="30">
        <v>3205</v>
      </c>
      <c r="E10" s="30"/>
      <c r="F10" s="30"/>
      <c r="G10" s="30"/>
      <c r="H10" s="30"/>
      <c r="I10" s="30"/>
      <c r="J10" s="30"/>
      <c r="K10" s="30">
        <f t="shared" si="0"/>
        <v>3205</v>
      </c>
      <c r="L10" s="30">
        <f t="shared" si="1"/>
        <v>6410</v>
      </c>
    </row>
    <row r="11" spans="1:12">
      <c r="A11" s="45">
        <v>6</v>
      </c>
      <c r="B11" s="46" t="s">
        <v>40</v>
      </c>
      <c r="C11" s="50" t="s">
        <v>12</v>
      </c>
      <c r="D11" s="30"/>
      <c r="E11" s="30">
        <v>13635</v>
      </c>
      <c r="F11" s="30"/>
      <c r="G11" s="30"/>
      <c r="H11" s="30">
        <v>4410</v>
      </c>
      <c r="I11" s="30"/>
      <c r="J11" s="30"/>
      <c r="K11" s="30">
        <f t="shared" si="0"/>
        <v>18045</v>
      </c>
      <c r="L11" s="30">
        <f t="shared" si="1"/>
        <v>36090</v>
      </c>
    </row>
    <row r="12" spans="1:12">
      <c r="A12" s="45">
        <v>7</v>
      </c>
      <c r="B12" s="46" t="s">
        <v>41</v>
      </c>
      <c r="C12" s="50" t="s">
        <v>12</v>
      </c>
      <c r="D12" s="30">
        <v>5655</v>
      </c>
      <c r="E12" s="30">
        <v>7540</v>
      </c>
      <c r="F12" s="30"/>
      <c r="G12" s="30"/>
      <c r="H12" s="30"/>
      <c r="I12" s="30">
        <v>1525</v>
      </c>
      <c r="J12" s="30"/>
      <c r="K12" s="30">
        <f t="shared" si="0"/>
        <v>14720</v>
      </c>
      <c r="L12" s="30">
        <f t="shared" si="1"/>
        <v>29440</v>
      </c>
    </row>
    <row r="13" spans="1:12">
      <c r="A13" s="45">
        <v>8</v>
      </c>
      <c r="B13" s="46" t="s">
        <v>42</v>
      </c>
      <c r="C13" s="50" t="s">
        <v>12</v>
      </c>
      <c r="D13" s="30"/>
      <c r="E13" s="30">
        <v>10285</v>
      </c>
      <c r="F13" s="30"/>
      <c r="G13" s="30"/>
      <c r="H13" s="30"/>
      <c r="I13" s="30">
        <v>1575</v>
      </c>
      <c r="J13" s="30"/>
      <c r="K13" s="30">
        <f t="shared" si="0"/>
        <v>11860</v>
      </c>
      <c r="L13" s="30">
        <f t="shared" si="1"/>
        <v>23720</v>
      </c>
    </row>
    <row r="14" spans="1:12">
      <c r="A14" s="47"/>
      <c r="B14" s="48" t="s">
        <v>34</v>
      </c>
      <c r="C14" s="49"/>
      <c r="D14" s="32">
        <f t="shared" ref="D14:L14" si="2">SUM(D5:D13)</f>
        <v>24365</v>
      </c>
      <c r="E14" s="32">
        <f t="shared" si="2"/>
        <v>81300</v>
      </c>
      <c r="F14" s="32">
        <f t="shared" si="2"/>
        <v>0</v>
      </c>
      <c r="G14" s="32">
        <f t="shared" si="2"/>
        <v>0</v>
      </c>
      <c r="H14" s="32">
        <f t="shared" si="2"/>
        <v>9525</v>
      </c>
      <c r="I14" s="32">
        <f t="shared" si="2"/>
        <v>4705</v>
      </c>
      <c r="J14" s="32">
        <f t="shared" si="2"/>
        <v>0</v>
      </c>
      <c r="K14" s="32">
        <f t="shared" si="2"/>
        <v>119895</v>
      </c>
      <c r="L14" s="32">
        <f t="shared" si="2"/>
        <v>239790</v>
      </c>
    </row>
    <row r="15" spans="1:12">
      <c r="A15" s="51"/>
      <c r="B15" s="51"/>
      <c r="C15" s="51"/>
    </row>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sheetData>
  <mergeCells count="6">
    <mergeCell ref="A1:L1"/>
    <mergeCell ref="A2:A4"/>
    <mergeCell ref="B2:B4"/>
    <mergeCell ref="C2:C4"/>
    <mergeCell ref="D2:K2"/>
    <mergeCell ref="L2:L4"/>
  </mergeCells>
  <phoneticPr fontId="3" type="noConversion"/>
  <printOptions horizontalCentered="1"/>
  <pageMargins left="0.70866141732283472" right="0.70866141732283472" top="0.55118110236220474" bottom="0.59055118110236227" header="0.31496062992125984" footer="0.31496062992125984"/>
  <pageSetup paperSize="9" orientation="landscape" r:id="rId1"/>
  <headerFooter>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IO65551 SK65551 ACG65551 AMC65551 AVY65551 BFU65551 BPQ65551 BZM65551 CJI65551 CTE65551 DDA65551 DMW65551 DWS65551 EGO65551 EQK65551 FAG65551 FKC65551 FTY65551 GDU65551 GNQ65551 GXM65551 HHI65551 HRE65551 IBA65551 IKW65551 IUS65551 JEO65551 JOK65551 JYG65551 KIC65551 KRY65551 LBU65551 LLQ65551 LVM65551 MFI65551 MPE65551 MZA65551 NIW65551 NSS65551 OCO65551 OMK65551 OWG65551 PGC65551 PPY65551 PZU65551 QJQ65551 QTM65551 RDI65551 RNE65551 RXA65551 SGW65551 SQS65551 TAO65551 TKK65551 TUG65551 UEC65551 UNY65551 UXU65551 VHQ65551 VRM65551 WBI65551 WLE65551 WVA65551 IO131087 SK131087 ACG131087 AMC131087 AVY131087 BFU131087 BPQ131087 BZM131087 CJI131087 CTE131087 DDA131087 DMW131087 DWS131087 EGO131087 EQK131087 FAG131087 FKC131087 FTY131087 GDU131087 GNQ131087 GXM131087 HHI131087 HRE131087 IBA131087 IKW131087 IUS131087 JEO131087 JOK131087 JYG131087 KIC131087 KRY131087 LBU131087 LLQ131087 LVM131087 MFI131087 MPE131087 MZA131087 NIW131087 NSS131087 OCO131087 OMK131087 OWG131087 PGC131087 PPY131087 PZU131087 QJQ131087 QTM131087 RDI131087 RNE131087 RXA131087 SGW131087 SQS131087 TAO131087 TKK131087 TUG131087 UEC131087 UNY131087 UXU131087 VHQ131087 VRM131087 WBI131087 WLE131087 WVA131087 IO196623 SK196623 ACG196623 AMC196623 AVY196623 BFU196623 BPQ196623 BZM196623 CJI196623 CTE196623 DDA196623 DMW196623 DWS196623 EGO196623 EQK196623 FAG196623 FKC196623 FTY196623 GDU196623 GNQ196623 GXM196623 HHI196623 HRE196623 IBA196623 IKW196623 IUS196623 JEO196623 JOK196623 JYG196623 KIC196623 KRY196623 LBU196623 LLQ196623 LVM196623 MFI196623 MPE196623 MZA196623 NIW196623 NSS196623 OCO196623 OMK196623 OWG196623 PGC196623 PPY196623 PZU196623 QJQ196623 QTM196623 RDI196623 RNE196623 RXA196623 SGW196623 SQS196623 TAO196623 TKK196623 TUG196623 UEC196623 UNY196623 UXU196623 VHQ196623 VRM196623 WBI196623 WLE196623 WVA196623 IO262159 SK262159 ACG262159 AMC262159 AVY262159 BFU262159 BPQ262159 BZM262159 CJI262159 CTE262159 DDA262159 DMW262159 DWS262159 EGO262159 EQK262159 FAG262159 FKC262159 FTY262159 GDU262159 GNQ262159 GXM262159 HHI262159 HRE262159 IBA262159 IKW262159 IUS262159 JEO262159 JOK262159 JYG262159 KIC262159 KRY262159 LBU262159 LLQ262159 LVM262159 MFI262159 MPE262159 MZA262159 NIW262159 NSS262159 OCO262159 OMK262159 OWG262159 PGC262159 PPY262159 PZU262159 QJQ262159 QTM262159 RDI262159 RNE262159 RXA262159 SGW262159 SQS262159 TAO262159 TKK262159 TUG262159 UEC262159 UNY262159 UXU262159 VHQ262159 VRM262159 WBI262159 WLE262159 WVA262159 IO327695 SK327695 ACG327695 AMC327695 AVY327695 BFU327695 BPQ327695 BZM327695 CJI327695 CTE327695 DDA327695 DMW327695 DWS327695 EGO327695 EQK327695 FAG327695 FKC327695 FTY327695 GDU327695 GNQ327695 GXM327695 HHI327695 HRE327695 IBA327695 IKW327695 IUS327695 JEO327695 JOK327695 JYG327695 KIC327695 KRY327695 LBU327695 LLQ327695 LVM327695 MFI327695 MPE327695 MZA327695 NIW327695 NSS327695 OCO327695 OMK327695 OWG327695 PGC327695 PPY327695 PZU327695 QJQ327695 QTM327695 RDI327695 RNE327695 RXA327695 SGW327695 SQS327695 TAO327695 TKK327695 TUG327695 UEC327695 UNY327695 UXU327695 VHQ327695 VRM327695 WBI327695 WLE327695 WVA327695 IO393231 SK393231 ACG393231 AMC393231 AVY393231 BFU393231 BPQ393231 BZM393231 CJI393231 CTE393231 DDA393231 DMW393231 DWS393231 EGO393231 EQK393231 FAG393231 FKC393231 FTY393231 GDU393231 GNQ393231 GXM393231 HHI393231 HRE393231 IBA393231 IKW393231 IUS393231 JEO393231 JOK393231 JYG393231 KIC393231 KRY393231 LBU393231 LLQ393231 LVM393231 MFI393231 MPE393231 MZA393231 NIW393231 NSS393231 OCO393231 OMK393231 OWG393231 PGC393231 PPY393231 PZU393231 QJQ393231 QTM393231 RDI393231 RNE393231 RXA393231 SGW393231 SQS393231 TAO393231 TKK393231 TUG393231 UEC393231 UNY393231 UXU393231 VHQ393231 VRM393231 WBI393231 WLE393231 WVA393231 IO458767 SK458767 ACG458767 AMC458767 AVY458767 BFU458767 BPQ458767 BZM458767 CJI458767 CTE458767 DDA458767 DMW458767 DWS458767 EGO458767 EQK458767 FAG458767 FKC458767 FTY458767 GDU458767 GNQ458767 GXM458767 HHI458767 HRE458767 IBA458767 IKW458767 IUS458767 JEO458767 JOK458767 JYG458767 KIC458767 KRY458767 LBU458767 LLQ458767 LVM458767 MFI458767 MPE458767 MZA458767 NIW458767 NSS458767 OCO458767 OMK458767 OWG458767 PGC458767 PPY458767 PZU458767 QJQ458767 QTM458767 RDI458767 RNE458767 RXA458767 SGW458767 SQS458767 TAO458767 TKK458767 TUG458767 UEC458767 UNY458767 UXU458767 VHQ458767 VRM458767 WBI458767 WLE458767 WVA458767 IO524303 SK524303 ACG524303 AMC524303 AVY524303 BFU524303 BPQ524303 BZM524303 CJI524303 CTE524303 DDA524303 DMW524303 DWS524303 EGO524303 EQK524303 FAG524303 FKC524303 FTY524303 GDU524303 GNQ524303 GXM524303 HHI524303 HRE524303 IBA524303 IKW524303 IUS524303 JEO524303 JOK524303 JYG524303 KIC524303 KRY524303 LBU524303 LLQ524303 LVM524303 MFI524303 MPE524303 MZA524303 NIW524303 NSS524303 OCO524303 OMK524303 OWG524303 PGC524303 PPY524303 PZU524303 QJQ524303 QTM524303 RDI524303 RNE524303 RXA524303 SGW524303 SQS524303 TAO524303 TKK524303 TUG524303 UEC524303 UNY524303 UXU524303 VHQ524303 VRM524303 WBI524303 WLE524303 WVA524303 IO589839 SK589839 ACG589839 AMC589839 AVY589839 BFU589839 BPQ589839 BZM589839 CJI589839 CTE589839 DDA589839 DMW589839 DWS589839 EGO589839 EQK589839 FAG589839 FKC589839 FTY589839 GDU589839 GNQ589839 GXM589839 HHI589839 HRE589839 IBA589839 IKW589839 IUS589839 JEO589839 JOK589839 JYG589839 KIC589839 KRY589839 LBU589839 LLQ589839 LVM589839 MFI589839 MPE589839 MZA589839 NIW589839 NSS589839 OCO589839 OMK589839 OWG589839 PGC589839 PPY589839 PZU589839 QJQ589839 QTM589839 RDI589839 RNE589839 RXA589839 SGW589839 SQS589839 TAO589839 TKK589839 TUG589839 UEC589839 UNY589839 UXU589839 VHQ589839 VRM589839 WBI589839 WLE589839 WVA589839 IO655375 SK655375 ACG655375 AMC655375 AVY655375 BFU655375 BPQ655375 BZM655375 CJI655375 CTE655375 DDA655375 DMW655375 DWS655375 EGO655375 EQK655375 FAG655375 FKC655375 FTY655375 GDU655375 GNQ655375 GXM655375 HHI655375 HRE655375 IBA655375 IKW655375 IUS655375 JEO655375 JOK655375 JYG655375 KIC655375 KRY655375 LBU655375 LLQ655375 LVM655375 MFI655375 MPE655375 MZA655375 NIW655375 NSS655375 OCO655375 OMK655375 OWG655375 PGC655375 PPY655375 PZU655375 QJQ655375 QTM655375 RDI655375 RNE655375 RXA655375 SGW655375 SQS655375 TAO655375 TKK655375 TUG655375 UEC655375 UNY655375 UXU655375 VHQ655375 VRM655375 WBI655375 WLE655375 WVA655375 IO720911 SK720911 ACG720911 AMC720911 AVY720911 BFU720911 BPQ720911 BZM720911 CJI720911 CTE720911 DDA720911 DMW720911 DWS720911 EGO720911 EQK720911 FAG720911 FKC720911 FTY720911 GDU720911 GNQ720911 GXM720911 HHI720911 HRE720911 IBA720911 IKW720911 IUS720911 JEO720911 JOK720911 JYG720911 KIC720911 KRY720911 LBU720911 LLQ720911 LVM720911 MFI720911 MPE720911 MZA720911 NIW720911 NSS720911 OCO720911 OMK720911 OWG720911 PGC720911 PPY720911 PZU720911 QJQ720911 QTM720911 RDI720911 RNE720911 RXA720911 SGW720911 SQS720911 TAO720911 TKK720911 TUG720911 UEC720911 UNY720911 UXU720911 VHQ720911 VRM720911 WBI720911 WLE720911 WVA720911 IO786447 SK786447 ACG786447 AMC786447 AVY786447 BFU786447 BPQ786447 BZM786447 CJI786447 CTE786447 DDA786447 DMW786447 DWS786447 EGO786447 EQK786447 FAG786447 FKC786447 FTY786447 GDU786447 GNQ786447 GXM786447 HHI786447 HRE786447 IBA786447 IKW786447 IUS786447 JEO786447 JOK786447 JYG786447 KIC786447 KRY786447 LBU786447 LLQ786447 LVM786447 MFI786447 MPE786447 MZA786447 NIW786447 NSS786447 OCO786447 OMK786447 OWG786447 PGC786447 PPY786447 PZU786447 QJQ786447 QTM786447 RDI786447 RNE786447 RXA786447 SGW786447 SQS786447 TAO786447 TKK786447 TUG786447 UEC786447 UNY786447 UXU786447 VHQ786447 VRM786447 WBI786447 WLE786447 WVA786447 IO851983 SK851983 ACG851983 AMC851983 AVY851983 BFU851983 BPQ851983 BZM851983 CJI851983 CTE851983 DDA851983 DMW851983 DWS851983 EGO851983 EQK851983 FAG851983 FKC851983 FTY851983 GDU851983 GNQ851983 GXM851983 HHI851983 HRE851983 IBA851983 IKW851983 IUS851983 JEO851983 JOK851983 JYG851983 KIC851983 KRY851983 LBU851983 LLQ851983 LVM851983 MFI851983 MPE851983 MZA851983 NIW851983 NSS851983 OCO851983 OMK851983 OWG851983 PGC851983 PPY851983 PZU851983 QJQ851983 QTM851983 RDI851983 RNE851983 RXA851983 SGW851983 SQS851983 TAO851983 TKK851983 TUG851983 UEC851983 UNY851983 UXU851983 VHQ851983 VRM851983 WBI851983 WLE851983 WVA851983 IO917519 SK917519 ACG917519 AMC917519 AVY917519 BFU917519 BPQ917519 BZM917519 CJI917519 CTE917519 DDA917519 DMW917519 DWS917519 EGO917519 EQK917519 FAG917519 FKC917519 FTY917519 GDU917519 GNQ917519 GXM917519 HHI917519 HRE917519 IBA917519 IKW917519 IUS917519 JEO917519 JOK917519 JYG917519 KIC917519 KRY917519 LBU917519 LLQ917519 LVM917519 MFI917519 MPE917519 MZA917519 NIW917519 NSS917519 OCO917519 OMK917519 OWG917519 PGC917519 PPY917519 PZU917519 QJQ917519 QTM917519 RDI917519 RNE917519 RXA917519 SGW917519 SQS917519 TAO917519 TKK917519 TUG917519 UEC917519 UNY917519 UXU917519 VHQ917519 VRM917519 WBI917519 WLE917519 WVA917519 IO983055 SK983055 ACG983055 AMC983055 AVY983055 BFU983055 BPQ983055 BZM983055 CJI983055 CTE983055 DDA983055 DMW983055 DWS983055 EGO983055 EQK983055 FAG983055 FKC983055 FTY983055 GDU983055 GNQ983055 GXM983055 HHI983055 HRE983055 IBA983055 IKW983055 IUS983055 JEO983055 JOK983055 JYG983055 KIC983055 KRY983055 LBU983055 LLQ983055 LVM983055 MFI983055 MPE983055 MZA983055 NIW983055 NSS983055 OCO983055 OMK983055 OWG983055 PGC983055 PPY983055 PZU983055 QJQ983055 QTM983055 RDI983055 RNE983055 RXA983055 SGW983055 SQS983055 TAO983055 TKK983055 TUG983055 UEC983055 UNY983055 UXU983055 VHQ983055 VRM983055 WBI983055 WLE983055 WVA983055 IO65545 SK65545 ACG65545 AMC65545 AVY65545 BFU65545 BPQ65545 BZM65545 CJI65545 CTE65545 DDA65545 DMW65545 DWS65545 EGO65545 EQK65545 FAG65545 FKC65545 FTY65545 GDU65545 GNQ65545 GXM65545 HHI65545 HRE65545 IBA65545 IKW65545 IUS65545 JEO65545 JOK65545 JYG65545 KIC65545 KRY65545 LBU65545 LLQ65545 LVM65545 MFI65545 MPE65545 MZA65545 NIW65545 NSS65545 OCO65545 OMK65545 OWG65545 PGC65545 PPY65545 PZU65545 QJQ65545 QTM65545 RDI65545 RNE65545 RXA65545 SGW65545 SQS65545 TAO65545 TKK65545 TUG65545 UEC65545 UNY65545 UXU65545 VHQ65545 VRM65545 WBI65545 WLE65545 WVA65545 IO131081 SK131081 ACG131081 AMC131081 AVY131081 BFU131081 BPQ131081 BZM131081 CJI131081 CTE131081 DDA131081 DMW131081 DWS131081 EGO131081 EQK131081 FAG131081 FKC131081 FTY131081 GDU131081 GNQ131081 GXM131081 HHI131081 HRE131081 IBA131081 IKW131081 IUS131081 JEO131081 JOK131081 JYG131081 KIC131081 KRY131081 LBU131081 LLQ131081 LVM131081 MFI131081 MPE131081 MZA131081 NIW131081 NSS131081 OCO131081 OMK131081 OWG131081 PGC131081 PPY131081 PZU131081 QJQ131081 QTM131081 RDI131081 RNE131081 RXA131081 SGW131081 SQS131081 TAO131081 TKK131081 TUG131081 UEC131081 UNY131081 UXU131081 VHQ131081 VRM131081 WBI131081 WLE131081 WVA131081 IO196617 SK196617 ACG196617 AMC196617 AVY196617 BFU196617 BPQ196617 BZM196617 CJI196617 CTE196617 DDA196617 DMW196617 DWS196617 EGO196617 EQK196617 FAG196617 FKC196617 FTY196617 GDU196617 GNQ196617 GXM196617 HHI196617 HRE196617 IBA196617 IKW196617 IUS196617 JEO196617 JOK196617 JYG196617 KIC196617 KRY196617 LBU196617 LLQ196617 LVM196617 MFI196617 MPE196617 MZA196617 NIW196617 NSS196617 OCO196617 OMK196617 OWG196617 PGC196617 PPY196617 PZU196617 QJQ196617 QTM196617 RDI196617 RNE196617 RXA196617 SGW196617 SQS196617 TAO196617 TKK196617 TUG196617 UEC196617 UNY196617 UXU196617 VHQ196617 VRM196617 WBI196617 WLE196617 WVA196617 IO262153 SK262153 ACG262153 AMC262153 AVY262153 BFU262153 BPQ262153 BZM262153 CJI262153 CTE262153 DDA262153 DMW262153 DWS262153 EGO262153 EQK262153 FAG262153 FKC262153 FTY262153 GDU262153 GNQ262153 GXM262153 HHI262153 HRE262153 IBA262153 IKW262153 IUS262153 JEO262153 JOK262153 JYG262153 KIC262153 KRY262153 LBU262153 LLQ262153 LVM262153 MFI262153 MPE262153 MZA262153 NIW262153 NSS262153 OCO262153 OMK262153 OWG262153 PGC262153 PPY262153 PZU262153 QJQ262153 QTM262153 RDI262153 RNE262153 RXA262153 SGW262153 SQS262153 TAO262153 TKK262153 TUG262153 UEC262153 UNY262153 UXU262153 VHQ262153 VRM262153 WBI262153 WLE262153 WVA262153 IO327689 SK327689 ACG327689 AMC327689 AVY327689 BFU327689 BPQ327689 BZM327689 CJI327689 CTE327689 DDA327689 DMW327689 DWS327689 EGO327689 EQK327689 FAG327689 FKC327689 FTY327689 GDU327689 GNQ327689 GXM327689 HHI327689 HRE327689 IBA327689 IKW327689 IUS327689 JEO327689 JOK327689 JYG327689 KIC327689 KRY327689 LBU327689 LLQ327689 LVM327689 MFI327689 MPE327689 MZA327689 NIW327689 NSS327689 OCO327689 OMK327689 OWG327689 PGC327689 PPY327689 PZU327689 QJQ327689 QTM327689 RDI327689 RNE327689 RXA327689 SGW327689 SQS327689 TAO327689 TKK327689 TUG327689 UEC327689 UNY327689 UXU327689 VHQ327689 VRM327689 WBI327689 WLE327689 WVA327689 IO393225 SK393225 ACG393225 AMC393225 AVY393225 BFU393225 BPQ393225 BZM393225 CJI393225 CTE393225 DDA393225 DMW393225 DWS393225 EGO393225 EQK393225 FAG393225 FKC393225 FTY393225 GDU393225 GNQ393225 GXM393225 HHI393225 HRE393225 IBA393225 IKW393225 IUS393225 JEO393225 JOK393225 JYG393225 KIC393225 KRY393225 LBU393225 LLQ393225 LVM393225 MFI393225 MPE393225 MZA393225 NIW393225 NSS393225 OCO393225 OMK393225 OWG393225 PGC393225 PPY393225 PZU393225 QJQ393225 QTM393225 RDI393225 RNE393225 RXA393225 SGW393225 SQS393225 TAO393225 TKK393225 TUG393225 UEC393225 UNY393225 UXU393225 VHQ393225 VRM393225 WBI393225 WLE393225 WVA393225 IO458761 SK458761 ACG458761 AMC458761 AVY458761 BFU458761 BPQ458761 BZM458761 CJI458761 CTE458761 DDA458761 DMW458761 DWS458761 EGO458761 EQK458761 FAG458761 FKC458761 FTY458761 GDU458761 GNQ458761 GXM458761 HHI458761 HRE458761 IBA458761 IKW458761 IUS458761 JEO458761 JOK458761 JYG458761 KIC458761 KRY458761 LBU458761 LLQ458761 LVM458761 MFI458761 MPE458761 MZA458761 NIW458761 NSS458761 OCO458761 OMK458761 OWG458761 PGC458761 PPY458761 PZU458761 QJQ458761 QTM458761 RDI458761 RNE458761 RXA458761 SGW458761 SQS458761 TAO458761 TKK458761 TUG458761 UEC458761 UNY458761 UXU458761 VHQ458761 VRM458761 WBI458761 WLE458761 WVA458761 IO524297 SK524297 ACG524297 AMC524297 AVY524297 BFU524297 BPQ524297 BZM524297 CJI524297 CTE524297 DDA524297 DMW524297 DWS524297 EGO524297 EQK524297 FAG524297 FKC524297 FTY524297 GDU524297 GNQ524297 GXM524297 HHI524297 HRE524297 IBA524297 IKW524297 IUS524297 JEO524297 JOK524297 JYG524297 KIC524297 KRY524297 LBU524297 LLQ524297 LVM524297 MFI524297 MPE524297 MZA524297 NIW524297 NSS524297 OCO524297 OMK524297 OWG524297 PGC524297 PPY524297 PZU524297 QJQ524297 QTM524297 RDI524297 RNE524297 RXA524297 SGW524297 SQS524297 TAO524297 TKK524297 TUG524297 UEC524297 UNY524297 UXU524297 VHQ524297 VRM524297 WBI524297 WLE524297 WVA524297 IO589833 SK589833 ACG589833 AMC589833 AVY589833 BFU589833 BPQ589833 BZM589833 CJI589833 CTE589833 DDA589833 DMW589833 DWS589833 EGO589833 EQK589833 FAG589833 FKC589833 FTY589833 GDU589833 GNQ589833 GXM589833 HHI589833 HRE589833 IBA589833 IKW589833 IUS589833 JEO589833 JOK589833 JYG589833 KIC589833 KRY589833 LBU589833 LLQ589833 LVM589833 MFI589833 MPE589833 MZA589833 NIW589833 NSS589833 OCO589833 OMK589833 OWG589833 PGC589833 PPY589833 PZU589833 QJQ589833 QTM589833 RDI589833 RNE589833 RXA589833 SGW589833 SQS589833 TAO589833 TKK589833 TUG589833 UEC589833 UNY589833 UXU589833 VHQ589833 VRM589833 WBI589833 WLE589833 WVA589833 IO655369 SK655369 ACG655369 AMC655369 AVY655369 BFU655369 BPQ655369 BZM655369 CJI655369 CTE655369 DDA655369 DMW655369 DWS655369 EGO655369 EQK655369 FAG655369 FKC655369 FTY655369 GDU655369 GNQ655369 GXM655369 HHI655369 HRE655369 IBA655369 IKW655369 IUS655369 JEO655369 JOK655369 JYG655369 KIC655369 KRY655369 LBU655369 LLQ655369 LVM655369 MFI655369 MPE655369 MZA655369 NIW655369 NSS655369 OCO655369 OMK655369 OWG655369 PGC655369 PPY655369 PZU655369 QJQ655369 QTM655369 RDI655369 RNE655369 RXA655369 SGW655369 SQS655369 TAO655369 TKK655369 TUG655369 UEC655369 UNY655369 UXU655369 VHQ655369 VRM655369 WBI655369 WLE655369 WVA655369 IO720905 SK720905 ACG720905 AMC720905 AVY720905 BFU720905 BPQ720905 BZM720905 CJI720905 CTE720905 DDA720905 DMW720905 DWS720905 EGO720905 EQK720905 FAG720905 FKC720905 FTY720905 GDU720905 GNQ720905 GXM720905 HHI720905 HRE720905 IBA720905 IKW720905 IUS720905 JEO720905 JOK720905 JYG720905 KIC720905 KRY720905 LBU720905 LLQ720905 LVM720905 MFI720905 MPE720905 MZA720905 NIW720905 NSS720905 OCO720905 OMK720905 OWG720905 PGC720905 PPY720905 PZU720905 QJQ720905 QTM720905 RDI720905 RNE720905 RXA720905 SGW720905 SQS720905 TAO720905 TKK720905 TUG720905 UEC720905 UNY720905 UXU720905 VHQ720905 VRM720905 WBI720905 WLE720905 WVA720905 IO786441 SK786441 ACG786441 AMC786441 AVY786441 BFU786441 BPQ786441 BZM786441 CJI786441 CTE786441 DDA786441 DMW786441 DWS786441 EGO786441 EQK786441 FAG786441 FKC786441 FTY786441 GDU786441 GNQ786441 GXM786441 HHI786441 HRE786441 IBA786441 IKW786441 IUS786441 JEO786441 JOK786441 JYG786441 KIC786441 KRY786441 LBU786441 LLQ786441 LVM786441 MFI786441 MPE786441 MZA786441 NIW786441 NSS786441 OCO786441 OMK786441 OWG786441 PGC786441 PPY786441 PZU786441 QJQ786441 QTM786441 RDI786441 RNE786441 RXA786441 SGW786441 SQS786441 TAO786441 TKK786441 TUG786441 UEC786441 UNY786441 UXU786441 VHQ786441 VRM786441 WBI786441 WLE786441 WVA786441 IO851977 SK851977 ACG851977 AMC851977 AVY851977 BFU851977 BPQ851977 BZM851977 CJI851977 CTE851977 DDA851977 DMW851977 DWS851977 EGO851977 EQK851977 FAG851977 FKC851977 FTY851977 GDU851977 GNQ851977 GXM851977 HHI851977 HRE851977 IBA851977 IKW851977 IUS851977 JEO851977 JOK851977 JYG851977 KIC851977 KRY851977 LBU851977 LLQ851977 LVM851977 MFI851977 MPE851977 MZA851977 NIW851977 NSS851977 OCO851977 OMK851977 OWG851977 PGC851977 PPY851977 PZU851977 QJQ851977 QTM851977 RDI851977 RNE851977 RXA851977 SGW851977 SQS851977 TAO851977 TKK851977 TUG851977 UEC851977 UNY851977 UXU851977 VHQ851977 VRM851977 WBI851977 WLE851977 WVA851977 IO917513 SK917513 ACG917513 AMC917513 AVY917513 BFU917513 BPQ917513 BZM917513 CJI917513 CTE917513 DDA917513 DMW917513 DWS917513 EGO917513 EQK917513 FAG917513 FKC917513 FTY917513 GDU917513 GNQ917513 GXM917513 HHI917513 HRE917513 IBA917513 IKW917513 IUS917513 JEO917513 JOK917513 JYG917513 KIC917513 KRY917513 LBU917513 LLQ917513 LVM917513 MFI917513 MPE917513 MZA917513 NIW917513 NSS917513 OCO917513 OMK917513 OWG917513 PGC917513 PPY917513 PZU917513 QJQ917513 QTM917513 RDI917513 RNE917513 RXA917513 SGW917513 SQS917513 TAO917513 TKK917513 TUG917513 UEC917513 UNY917513 UXU917513 VHQ917513 VRM917513 WBI917513 WLE917513 WVA917513 IO983049 SK983049 ACG983049 AMC983049 AVY983049 BFU983049 BPQ983049 BZM983049 CJI983049 CTE983049 DDA983049 DMW983049 DWS983049 EGO983049 EQK983049 FAG983049 FKC983049 FTY983049 GDU983049 GNQ983049 GXM983049 HHI983049 HRE983049 IBA983049 IKW983049 IUS983049 JEO983049 JOK983049 JYG983049 KIC983049 KRY983049 LBU983049 LLQ983049 LVM983049 MFI983049 MPE983049 MZA983049 NIW983049 NSS983049 OCO983049 OMK983049 OWG983049 PGC983049 PPY983049 PZU983049 QJQ983049 QTM983049 RDI983049 RNE983049 RXA983049 SGW983049 SQS983049 TAO983049 TKK983049 TUG983049 UEC983049 UNY983049 UXU983049 VHQ983049 VRM983049 WBI983049 WLE983049 WVA983049 IO65536 SK65536 ACG65536 AMC65536 AVY65536 BFU65536 BPQ65536 BZM65536 CJI65536 CTE65536 DDA65536 DMW65536 DWS65536 EGO65536 EQK65536 FAG65536 FKC65536 FTY65536 GDU65536 GNQ65536 GXM65536 HHI65536 HRE65536 IBA65536 IKW65536 IUS65536 JEO65536 JOK65536 JYG65536 KIC65536 KRY65536 LBU65536 LLQ65536 LVM65536 MFI65536 MPE65536 MZA65536 NIW65536 NSS65536 OCO65536 OMK65536 OWG65536 PGC65536 PPY65536 PZU65536 QJQ65536 QTM65536 RDI65536 RNE65536 RXA65536 SGW65536 SQS65536 TAO65536 TKK65536 TUG65536 UEC65536 UNY65536 UXU65536 VHQ65536 VRM65536 WBI65536 WLE65536 WVA65536 IO131072 SK131072 ACG131072 AMC131072 AVY131072 BFU131072 BPQ131072 BZM131072 CJI131072 CTE131072 DDA131072 DMW131072 DWS131072 EGO131072 EQK131072 FAG131072 FKC131072 FTY131072 GDU131072 GNQ131072 GXM131072 HHI131072 HRE131072 IBA131072 IKW131072 IUS131072 JEO131072 JOK131072 JYG131072 KIC131072 KRY131072 LBU131072 LLQ131072 LVM131072 MFI131072 MPE131072 MZA131072 NIW131072 NSS131072 OCO131072 OMK131072 OWG131072 PGC131072 PPY131072 PZU131072 QJQ131072 QTM131072 RDI131072 RNE131072 RXA131072 SGW131072 SQS131072 TAO131072 TKK131072 TUG131072 UEC131072 UNY131072 UXU131072 VHQ131072 VRM131072 WBI131072 WLE131072 WVA131072 IO196608 SK196608 ACG196608 AMC196608 AVY196608 BFU196608 BPQ196608 BZM196608 CJI196608 CTE196608 DDA196608 DMW196608 DWS196608 EGO196608 EQK196608 FAG196608 FKC196608 FTY196608 GDU196608 GNQ196608 GXM196608 HHI196608 HRE196608 IBA196608 IKW196608 IUS196608 JEO196608 JOK196608 JYG196608 KIC196608 KRY196608 LBU196608 LLQ196608 LVM196608 MFI196608 MPE196608 MZA196608 NIW196608 NSS196608 OCO196608 OMK196608 OWG196608 PGC196608 PPY196608 PZU196608 QJQ196608 QTM196608 RDI196608 RNE196608 RXA196608 SGW196608 SQS196608 TAO196608 TKK196608 TUG196608 UEC196608 UNY196608 UXU196608 VHQ196608 VRM196608 WBI196608 WLE196608 WVA196608 IO262144 SK262144 ACG262144 AMC262144 AVY262144 BFU262144 BPQ262144 BZM262144 CJI262144 CTE262144 DDA262144 DMW262144 DWS262144 EGO262144 EQK262144 FAG262144 FKC262144 FTY262144 GDU262144 GNQ262144 GXM262144 HHI262144 HRE262144 IBA262144 IKW262144 IUS262144 JEO262144 JOK262144 JYG262144 KIC262144 KRY262144 LBU262144 LLQ262144 LVM262144 MFI262144 MPE262144 MZA262144 NIW262144 NSS262144 OCO262144 OMK262144 OWG262144 PGC262144 PPY262144 PZU262144 QJQ262144 QTM262144 RDI262144 RNE262144 RXA262144 SGW262144 SQS262144 TAO262144 TKK262144 TUG262144 UEC262144 UNY262144 UXU262144 VHQ262144 VRM262144 WBI262144 WLE262144 WVA262144 IO327680 SK327680 ACG327680 AMC327680 AVY327680 BFU327680 BPQ327680 BZM327680 CJI327680 CTE327680 DDA327680 DMW327680 DWS327680 EGO327680 EQK327680 FAG327680 FKC327680 FTY327680 GDU327680 GNQ327680 GXM327680 HHI327680 HRE327680 IBA327680 IKW327680 IUS327680 JEO327680 JOK327680 JYG327680 KIC327680 KRY327680 LBU327680 LLQ327680 LVM327680 MFI327680 MPE327680 MZA327680 NIW327680 NSS327680 OCO327680 OMK327680 OWG327680 PGC327680 PPY327680 PZU327680 QJQ327680 QTM327680 RDI327680 RNE327680 RXA327680 SGW327680 SQS327680 TAO327680 TKK327680 TUG327680 UEC327680 UNY327680 UXU327680 VHQ327680 VRM327680 WBI327680 WLE327680 WVA327680 IO393216 SK393216 ACG393216 AMC393216 AVY393216 BFU393216 BPQ393216 BZM393216 CJI393216 CTE393216 DDA393216 DMW393216 DWS393216 EGO393216 EQK393216 FAG393216 FKC393216 FTY393216 GDU393216 GNQ393216 GXM393216 HHI393216 HRE393216 IBA393216 IKW393216 IUS393216 JEO393216 JOK393216 JYG393216 KIC393216 KRY393216 LBU393216 LLQ393216 LVM393216 MFI393216 MPE393216 MZA393216 NIW393216 NSS393216 OCO393216 OMK393216 OWG393216 PGC393216 PPY393216 PZU393216 QJQ393216 QTM393216 RDI393216 RNE393216 RXA393216 SGW393216 SQS393216 TAO393216 TKK393216 TUG393216 UEC393216 UNY393216 UXU393216 VHQ393216 VRM393216 WBI393216 WLE393216 WVA393216 IO458752 SK458752 ACG458752 AMC458752 AVY458752 BFU458752 BPQ458752 BZM458752 CJI458752 CTE458752 DDA458752 DMW458752 DWS458752 EGO458752 EQK458752 FAG458752 FKC458752 FTY458752 GDU458752 GNQ458752 GXM458752 HHI458752 HRE458752 IBA458752 IKW458752 IUS458752 JEO458752 JOK458752 JYG458752 KIC458752 KRY458752 LBU458752 LLQ458752 LVM458752 MFI458752 MPE458752 MZA458752 NIW458752 NSS458752 OCO458752 OMK458752 OWG458752 PGC458752 PPY458752 PZU458752 QJQ458752 QTM458752 RDI458752 RNE458752 RXA458752 SGW458752 SQS458752 TAO458752 TKK458752 TUG458752 UEC458752 UNY458752 UXU458752 VHQ458752 VRM458752 WBI458752 WLE458752 WVA458752 IO524288 SK524288 ACG524288 AMC524288 AVY524288 BFU524288 BPQ524288 BZM524288 CJI524288 CTE524288 DDA524288 DMW524288 DWS524288 EGO524288 EQK524288 FAG524288 FKC524288 FTY524288 GDU524288 GNQ524288 GXM524288 HHI524288 HRE524288 IBA524288 IKW524288 IUS524288 JEO524288 JOK524288 JYG524288 KIC524288 KRY524288 LBU524288 LLQ524288 LVM524288 MFI524288 MPE524288 MZA524288 NIW524288 NSS524288 OCO524288 OMK524288 OWG524288 PGC524288 PPY524288 PZU524288 QJQ524288 QTM524288 RDI524288 RNE524288 RXA524288 SGW524288 SQS524288 TAO524288 TKK524288 TUG524288 UEC524288 UNY524288 UXU524288 VHQ524288 VRM524288 WBI524288 WLE524288 WVA524288 IO589824 SK589824 ACG589824 AMC589824 AVY589824 BFU589824 BPQ589824 BZM589824 CJI589824 CTE589824 DDA589824 DMW589824 DWS589824 EGO589824 EQK589824 FAG589824 FKC589824 FTY589824 GDU589824 GNQ589824 GXM589824 HHI589824 HRE589824 IBA589824 IKW589824 IUS589824 JEO589824 JOK589824 JYG589824 KIC589824 KRY589824 LBU589824 LLQ589824 LVM589824 MFI589824 MPE589824 MZA589824 NIW589824 NSS589824 OCO589824 OMK589824 OWG589824 PGC589824 PPY589824 PZU589824 QJQ589824 QTM589824 RDI589824 RNE589824 RXA589824 SGW589824 SQS589824 TAO589824 TKK589824 TUG589824 UEC589824 UNY589824 UXU589824 VHQ589824 VRM589824 WBI589824 WLE589824 WVA589824 IO655360 SK655360 ACG655360 AMC655360 AVY655360 BFU655360 BPQ655360 BZM655360 CJI655360 CTE655360 DDA655360 DMW655360 DWS655360 EGO655360 EQK655360 FAG655360 FKC655360 FTY655360 GDU655360 GNQ655360 GXM655360 HHI655360 HRE655360 IBA655360 IKW655360 IUS655360 JEO655360 JOK655360 JYG655360 KIC655360 KRY655360 LBU655360 LLQ655360 LVM655360 MFI655360 MPE655360 MZA655360 NIW655360 NSS655360 OCO655360 OMK655360 OWG655360 PGC655360 PPY655360 PZU655360 QJQ655360 QTM655360 RDI655360 RNE655360 RXA655360 SGW655360 SQS655360 TAO655360 TKK655360 TUG655360 UEC655360 UNY655360 UXU655360 VHQ655360 VRM655360 WBI655360 WLE655360 WVA655360 IO720896 SK720896 ACG720896 AMC720896 AVY720896 BFU720896 BPQ720896 BZM720896 CJI720896 CTE720896 DDA720896 DMW720896 DWS720896 EGO720896 EQK720896 FAG720896 FKC720896 FTY720896 GDU720896 GNQ720896 GXM720896 HHI720896 HRE720896 IBA720896 IKW720896 IUS720896 JEO720896 JOK720896 JYG720896 KIC720896 KRY720896 LBU720896 LLQ720896 LVM720896 MFI720896 MPE720896 MZA720896 NIW720896 NSS720896 OCO720896 OMK720896 OWG720896 PGC720896 PPY720896 PZU720896 QJQ720896 QTM720896 RDI720896 RNE720896 RXA720896 SGW720896 SQS720896 TAO720896 TKK720896 TUG720896 UEC720896 UNY720896 UXU720896 VHQ720896 VRM720896 WBI720896 WLE720896 WVA720896 IO786432 SK786432 ACG786432 AMC786432 AVY786432 BFU786432 BPQ786432 BZM786432 CJI786432 CTE786432 DDA786432 DMW786432 DWS786432 EGO786432 EQK786432 FAG786432 FKC786432 FTY786432 GDU786432 GNQ786432 GXM786432 HHI786432 HRE786432 IBA786432 IKW786432 IUS786432 JEO786432 JOK786432 JYG786432 KIC786432 KRY786432 LBU786432 LLQ786432 LVM786432 MFI786432 MPE786432 MZA786432 NIW786432 NSS786432 OCO786432 OMK786432 OWG786432 PGC786432 PPY786432 PZU786432 QJQ786432 QTM786432 RDI786432 RNE786432 RXA786432 SGW786432 SQS786432 TAO786432 TKK786432 TUG786432 UEC786432 UNY786432 UXU786432 VHQ786432 VRM786432 WBI786432 WLE786432 WVA786432 IO851968 SK851968 ACG851968 AMC851968 AVY851968 BFU851968 BPQ851968 BZM851968 CJI851968 CTE851968 DDA851968 DMW851968 DWS851968 EGO851968 EQK851968 FAG851968 FKC851968 FTY851968 GDU851968 GNQ851968 GXM851968 HHI851968 HRE851968 IBA851968 IKW851968 IUS851968 JEO851968 JOK851968 JYG851968 KIC851968 KRY851968 LBU851968 LLQ851968 LVM851968 MFI851968 MPE851968 MZA851968 NIW851968 NSS851968 OCO851968 OMK851968 OWG851968 PGC851968 PPY851968 PZU851968 QJQ851968 QTM851968 RDI851968 RNE851968 RXA851968 SGW851968 SQS851968 TAO851968 TKK851968 TUG851968 UEC851968 UNY851968 UXU851968 VHQ851968 VRM851968 WBI851968 WLE851968 WVA851968 IO917504 SK917504 ACG917504 AMC917504 AVY917504 BFU917504 BPQ917504 BZM917504 CJI917504 CTE917504 DDA917504 DMW917504 DWS917504 EGO917504 EQK917504 FAG917504 FKC917504 FTY917504 GDU917504 GNQ917504 GXM917504 HHI917504 HRE917504 IBA917504 IKW917504 IUS917504 JEO917504 JOK917504 JYG917504 KIC917504 KRY917504 LBU917504 LLQ917504 LVM917504 MFI917504 MPE917504 MZA917504 NIW917504 NSS917504 OCO917504 OMK917504 OWG917504 PGC917504 PPY917504 PZU917504 QJQ917504 QTM917504 RDI917504 RNE917504 RXA917504 SGW917504 SQS917504 TAO917504 TKK917504 TUG917504 UEC917504 UNY917504 UXU917504 VHQ917504 VRM917504 WBI917504 WLE917504 WVA917504 IO983040 SK983040 ACG983040 AMC983040 AVY983040 BFU983040 BPQ983040 BZM983040 CJI983040 CTE983040 DDA983040 DMW983040 DWS983040 EGO983040 EQK983040 FAG983040 FKC983040 FTY983040 GDU983040 GNQ983040 GXM983040 HHI983040 HRE983040 IBA983040 IKW983040 IUS983040 JEO983040 JOK983040 JYG983040 KIC983040 KRY983040 LBU983040 LLQ983040 LVM983040 MFI983040 MPE983040 MZA983040 NIW983040 NSS983040 OCO983040 OMK983040 OWG983040 PGC983040 PPY983040 PZU983040 QJQ983040 QTM983040 RDI983040 RNE983040 RXA983040 SGW983040 SQS983040 TAO983040 TKK983040 TUG983040 UEC983040 UNY983040 UXU983040 VHQ983040 VRM983040 WBI983040 WLE983040 WVA983040 IO65524 SK65524 ACG65524 AMC65524 AVY65524 BFU65524 BPQ65524 BZM65524 CJI65524 CTE65524 DDA65524 DMW65524 DWS65524 EGO65524 EQK65524 FAG65524 FKC65524 FTY65524 GDU65524 GNQ65524 GXM65524 HHI65524 HRE65524 IBA65524 IKW65524 IUS65524 JEO65524 JOK65524 JYG65524 KIC65524 KRY65524 LBU65524 LLQ65524 LVM65524 MFI65524 MPE65524 MZA65524 NIW65524 NSS65524 OCO65524 OMK65524 OWG65524 PGC65524 PPY65524 PZU65524 QJQ65524 QTM65524 RDI65524 RNE65524 RXA65524 SGW65524 SQS65524 TAO65524 TKK65524 TUG65524 UEC65524 UNY65524 UXU65524 VHQ65524 VRM65524 WBI65524 WLE65524 WVA65524 IO131060 SK131060 ACG131060 AMC131060 AVY131060 BFU131060 BPQ131060 BZM131060 CJI131060 CTE131060 DDA131060 DMW131060 DWS131060 EGO131060 EQK131060 FAG131060 FKC131060 FTY131060 GDU131060 GNQ131060 GXM131060 HHI131060 HRE131060 IBA131060 IKW131060 IUS131060 JEO131060 JOK131060 JYG131060 KIC131060 KRY131060 LBU131060 LLQ131060 LVM131060 MFI131060 MPE131060 MZA131060 NIW131060 NSS131060 OCO131060 OMK131060 OWG131060 PGC131060 PPY131060 PZU131060 QJQ131060 QTM131060 RDI131060 RNE131060 RXA131060 SGW131060 SQS131060 TAO131060 TKK131060 TUG131060 UEC131060 UNY131060 UXU131060 VHQ131060 VRM131060 WBI131060 WLE131060 WVA131060 IO196596 SK196596 ACG196596 AMC196596 AVY196596 BFU196596 BPQ196596 BZM196596 CJI196596 CTE196596 DDA196596 DMW196596 DWS196596 EGO196596 EQK196596 FAG196596 FKC196596 FTY196596 GDU196596 GNQ196596 GXM196596 HHI196596 HRE196596 IBA196596 IKW196596 IUS196596 JEO196596 JOK196596 JYG196596 KIC196596 KRY196596 LBU196596 LLQ196596 LVM196596 MFI196596 MPE196596 MZA196596 NIW196596 NSS196596 OCO196596 OMK196596 OWG196596 PGC196596 PPY196596 PZU196596 QJQ196596 QTM196596 RDI196596 RNE196596 RXA196596 SGW196596 SQS196596 TAO196596 TKK196596 TUG196596 UEC196596 UNY196596 UXU196596 VHQ196596 VRM196596 WBI196596 WLE196596 WVA196596 IO262132 SK262132 ACG262132 AMC262132 AVY262132 BFU262132 BPQ262132 BZM262132 CJI262132 CTE262132 DDA262132 DMW262132 DWS262132 EGO262132 EQK262132 FAG262132 FKC262132 FTY262132 GDU262132 GNQ262132 GXM262132 HHI262132 HRE262132 IBA262132 IKW262132 IUS262132 JEO262132 JOK262132 JYG262132 KIC262132 KRY262132 LBU262132 LLQ262132 LVM262132 MFI262132 MPE262132 MZA262132 NIW262132 NSS262132 OCO262132 OMK262132 OWG262132 PGC262132 PPY262132 PZU262132 QJQ262132 QTM262132 RDI262132 RNE262132 RXA262132 SGW262132 SQS262132 TAO262132 TKK262132 TUG262132 UEC262132 UNY262132 UXU262132 VHQ262132 VRM262132 WBI262132 WLE262132 WVA262132 IO327668 SK327668 ACG327668 AMC327668 AVY327668 BFU327668 BPQ327668 BZM327668 CJI327668 CTE327668 DDA327668 DMW327668 DWS327668 EGO327668 EQK327668 FAG327668 FKC327668 FTY327668 GDU327668 GNQ327668 GXM327668 HHI327668 HRE327668 IBA327668 IKW327668 IUS327668 JEO327668 JOK327668 JYG327668 KIC327668 KRY327668 LBU327668 LLQ327668 LVM327668 MFI327668 MPE327668 MZA327668 NIW327668 NSS327668 OCO327668 OMK327668 OWG327668 PGC327668 PPY327668 PZU327668 QJQ327668 QTM327668 RDI327668 RNE327668 RXA327668 SGW327668 SQS327668 TAO327668 TKK327668 TUG327668 UEC327668 UNY327668 UXU327668 VHQ327668 VRM327668 WBI327668 WLE327668 WVA327668 IO393204 SK393204 ACG393204 AMC393204 AVY393204 BFU393204 BPQ393204 BZM393204 CJI393204 CTE393204 DDA393204 DMW393204 DWS393204 EGO393204 EQK393204 FAG393204 FKC393204 FTY393204 GDU393204 GNQ393204 GXM393204 HHI393204 HRE393204 IBA393204 IKW393204 IUS393204 JEO393204 JOK393204 JYG393204 KIC393204 KRY393204 LBU393204 LLQ393204 LVM393204 MFI393204 MPE393204 MZA393204 NIW393204 NSS393204 OCO393204 OMK393204 OWG393204 PGC393204 PPY393204 PZU393204 QJQ393204 QTM393204 RDI393204 RNE393204 RXA393204 SGW393204 SQS393204 TAO393204 TKK393204 TUG393204 UEC393204 UNY393204 UXU393204 VHQ393204 VRM393204 WBI393204 WLE393204 WVA393204 IO458740 SK458740 ACG458740 AMC458740 AVY458740 BFU458740 BPQ458740 BZM458740 CJI458740 CTE458740 DDA458740 DMW458740 DWS458740 EGO458740 EQK458740 FAG458740 FKC458740 FTY458740 GDU458740 GNQ458740 GXM458740 HHI458740 HRE458740 IBA458740 IKW458740 IUS458740 JEO458740 JOK458740 JYG458740 KIC458740 KRY458740 LBU458740 LLQ458740 LVM458740 MFI458740 MPE458740 MZA458740 NIW458740 NSS458740 OCO458740 OMK458740 OWG458740 PGC458740 PPY458740 PZU458740 QJQ458740 QTM458740 RDI458740 RNE458740 RXA458740 SGW458740 SQS458740 TAO458740 TKK458740 TUG458740 UEC458740 UNY458740 UXU458740 VHQ458740 VRM458740 WBI458740 WLE458740 WVA458740 IO524276 SK524276 ACG524276 AMC524276 AVY524276 BFU524276 BPQ524276 BZM524276 CJI524276 CTE524276 DDA524276 DMW524276 DWS524276 EGO524276 EQK524276 FAG524276 FKC524276 FTY524276 GDU524276 GNQ524276 GXM524276 HHI524276 HRE524276 IBA524276 IKW524276 IUS524276 JEO524276 JOK524276 JYG524276 KIC524276 KRY524276 LBU524276 LLQ524276 LVM524276 MFI524276 MPE524276 MZA524276 NIW524276 NSS524276 OCO524276 OMK524276 OWG524276 PGC524276 PPY524276 PZU524276 QJQ524276 QTM524276 RDI524276 RNE524276 RXA524276 SGW524276 SQS524276 TAO524276 TKK524276 TUG524276 UEC524276 UNY524276 UXU524276 VHQ524276 VRM524276 WBI524276 WLE524276 WVA524276 IO589812 SK589812 ACG589812 AMC589812 AVY589812 BFU589812 BPQ589812 BZM589812 CJI589812 CTE589812 DDA589812 DMW589812 DWS589812 EGO589812 EQK589812 FAG589812 FKC589812 FTY589812 GDU589812 GNQ589812 GXM589812 HHI589812 HRE589812 IBA589812 IKW589812 IUS589812 JEO589812 JOK589812 JYG589812 KIC589812 KRY589812 LBU589812 LLQ589812 LVM589812 MFI589812 MPE589812 MZA589812 NIW589812 NSS589812 OCO589812 OMK589812 OWG589812 PGC589812 PPY589812 PZU589812 QJQ589812 QTM589812 RDI589812 RNE589812 RXA589812 SGW589812 SQS589812 TAO589812 TKK589812 TUG589812 UEC589812 UNY589812 UXU589812 VHQ589812 VRM589812 WBI589812 WLE589812 WVA589812 IO655348 SK655348 ACG655348 AMC655348 AVY655348 BFU655348 BPQ655348 BZM655348 CJI655348 CTE655348 DDA655348 DMW655348 DWS655348 EGO655348 EQK655348 FAG655348 FKC655348 FTY655348 GDU655348 GNQ655348 GXM655348 HHI655348 HRE655348 IBA655348 IKW655348 IUS655348 JEO655348 JOK655348 JYG655348 KIC655348 KRY655348 LBU655348 LLQ655348 LVM655348 MFI655348 MPE655348 MZA655348 NIW655348 NSS655348 OCO655348 OMK655348 OWG655348 PGC655348 PPY655348 PZU655348 QJQ655348 QTM655348 RDI655348 RNE655348 RXA655348 SGW655348 SQS655348 TAO655348 TKK655348 TUG655348 UEC655348 UNY655348 UXU655348 VHQ655348 VRM655348 WBI655348 WLE655348 WVA655348 IO720884 SK720884 ACG720884 AMC720884 AVY720884 BFU720884 BPQ720884 BZM720884 CJI720884 CTE720884 DDA720884 DMW720884 DWS720884 EGO720884 EQK720884 FAG720884 FKC720884 FTY720884 GDU720884 GNQ720884 GXM720884 HHI720884 HRE720884 IBA720884 IKW720884 IUS720884 JEO720884 JOK720884 JYG720884 KIC720884 KRY720884 LBU720884 LLQ720884 LVM720884 MFI720884 MPE720884 MZA720884 NIW720884 NSS720884 OCO720884 OMK720884 OWG720884 PGC720884 PPY720884 PZU720884 QJQ720884 QTM720884 RDI720884 RNE720884 RXA720884 SGW720884 SQS720884 TAO720884 TKK720884 TUG720884 UEC720884 UNY720884 UXU720884 VHQ720884 VRM720884 WBI720884 WLE720884 WVA720884 IO786420 SK786420 ACG786420 AMC786420 AVY786420 BFU786420 BPQ786420 BZM786420 CJI786420 CTE786420 DDA786420 DMW786420 DWS786420 EGO786420 EQK786420 FAG786420 FKC786420 FTY786420 GDU786420 GNQ786420 GXM786420 HHI786420 HRE786420 IBA786420 IKW786420 IUS786420 JEO786420 JOK786420 JYG786420 KIC786420 KRY786420 LBU786420 LLQ786420 LVM786420 MFI786420 MPE786420 MZA786420 NIW786420 NSS786420 OCO786420 OMK786420 OWG786420 PGC786420 PPY786420 PZU786420 QJQ786420 QTM786420 RDI786420 RNE786420 RXA786420 SGW786420 SQS786420 TAO786420 TKK786420 TUG786420 UEC786420 UNY786420 UXU786420 VHQ786420 VRM786420 WBI786420 WLE786420 WVA786420 IO851956 SK851956 ACG851956 AMC851956 AVY851956 BFU851956 BPQ851956 BZM851956 CJI851956 CTE851956 DDA851956 DMW851956 DWS851956 EGO851956 EQK851956 FAG851956 FKC851956 FTY851956 GDU851956 GNQ851956 GXM851956 HHI851956 HRE851956 IBA851956 IKW851956 IUS851956 JEO851956 JOK851956 JYG851956 KIC851956 KRY851956 LBU851956 LLQ851956 LVM851956 MFI851956 MPE851956 MZA851956 NIW851956 NSS851956 OCO851956 OMK851956 OWG851956 PGC851956 PPY851956 PZU851956 QJQ851956 QTM851956 RDI851956 RNE851956 RXA851956 SGW851956 SQS851956 TAO851956 TKK851956 TUG851956 UEC851956 UNY851956 UXU851956 VHQ851956 VRM851956 WBI851956 WLE851956 WVA851956 IO917492 SK917492 ACG917492 AMC917492 AVY917492 BFU917492 BPQ917492 BZM917492 CJI917492 CTE917492 DDA917492 DMW917492 DWS917492 EGO917492 EQK917492 FAG917492 FKC917492 FTY917492 GDU917492 GNQ917492 GXM917492 HHI917492 HRE917492 IBA917492 IKW917492 IUS917492 JEO917492 JOK917492 JYG917492 KIC917492 KRY917492 LBU917492 LLQ917492 LVM917492 MFI917492 MPE917492 MZA917492 NIW917492 NSS917492 OCO917492 OMK917492 OWG917492 PGC917492 PPY917492 PZU917492 QJQ917492 QTM917492 RDI917492 RNE917492 RXA917492 SGW917492 SQS917492 TAO917492 TKK917492 TUG917492 UEC917492 UNY917492 UXU917492 VHQ917492 VRM917492 WBI917492 WLE917492 WVA917492 IO983028 SK983028 ACG983028 AMC983028 AVY983028 BFU983028 BPQ983028 BZM983028 CJI983028 CTE983028 DDA983028 DMW983028 DWS983028 EGO983028 EQK983028 FAG983028 FKC983028 FTY983028 GDU983028 GNQ983028 GXM983028 HHI983028 HRE983028 IBA983028 IKW983028 IUS983028 JEO983028 JOK983028 JYG983028 KIC983028 KRY983028 LBU983028 LLQ983028 LVM983028 MFI983028 MPE983028 MZA983028 NIW983028 NSS983028 OCO983028 OMK983028 OWG983028 PGC983028 PPY983028 PZU983028 QJQ983028 QTM983028 RDI983028 RNE983028 RXA983028 SGW983028 SQS983028 TAO983028 TKK983028 TUG983028 UEC983028 UNY983028 UXU983028 VHQ983028 VRM983028 WBI983028 WLE983028 WVA983028 IO65489 SK65489 ACG65489 AMC65489 AVY65489 BFU65489 BPQ65489 BZM65489 CJI65489 CTE65489 DDA65489 DMW65489 DWS65489 EGO65489 EQK65489 FAG65489 FKC65489 FTY65489 GDU65489 GNQ65489 GXM65489 HHI65489 HRE65489 IBA65489 IKW65489 IUS65489 JEO65489 JOK65489 JYG65489 KIC65489 KRY65489 LBU65489 LLQ65489 LVM65489 MFI65489 MPE65489 MZA65489 NIW65489 NSS65489 OCO65489 OMK65489 OWG65489 PGC65489 PPY65489 PZU65489 QJQ65489 QTM65489 RDI65489 RNE65489 RXA65489 SGW65489 SQS65489 TAO65489 TKK65489 TUG65489 UEC65489 UNY65489 UXU65489 VHQ65489 VRM65489 WBI65489 WLE65489 WVA65489 IO131025 SK131025 ACG131025 AMC131025 AVY131025 BFU131025 BPQ131025 BZM131025 CJI131025 CTE131025 DDA131025 DMW131025 DWS131025 EGO131025 EQK131025 FAG131025 FKC131025 FTY131025 GDU131025 GNQ131025 GXM131025 HHI131025 HRE131025 IBA131025 IKW131025 IUS131025 JEO131025 JOK131025 JYG131025 KIC131025 KRY131025 LBU131025 LLQ131025 LVM131025 MFI131025 MPE131025 MZA131025 NIW131025 NSS131025 OCO131025 OMK131025 OWG131025 PGC131025 PPY131025 PZU131025 QJQ131025 QTM131025 RDI131025 RNE131025 RXA131025 SGW131025 SQS131025 TAO131025 TKK131025 TUG131025 UEC131025 UNY131025 UXU131025 VHQ131025 VRM131025 WBI131025 WLE131025 WVA131025 IO196561 SK196561 ACG196561 AMC196561 AVY196561 BFU196561 BPQ196561 BZM196561 CJI196561 CTE196561 DDA196561 DMW196561 DWS196561 EGO196561 EQK196561 FAG196561 FKC196561 FTY196561 GDU196561 GNQ196561 GXM196561 HHI196561 HRE196561 IBA196561 IKW196561 IUS196561 JEO196561 JOK196561 JYG196561 KIC196561 KRY196561 LBU196561 LLQ196561 LVM196561 MFI196561 MPE196561 MZA196561 NIW196561 NSS196561 OCO196561 OMK196561 OWG196561 PGC196561 PPY196561 PZU196561 QJQ196561 QTM196561 RDI196561 RNE196561 RXA196561 SGW196561 SQS196561 TAO196561 TKK196561 TUG196561 UEC196561 UNY196561 UXU196561 VHQ196561 VRM196561 WBI196561 WLE196561 WVA196561 IO262097 SK262097 ACG262097 AMC262097 AVY262097 BFU262097 BPQ262097 BZM262097 CJI262097 CTE262097 DDA262097 DMW262097 DWS262097 EGO262097 EQK262097 FAG262097 FKC262097 FTY262097 GDU262097 GNQ262097 GXM262097 HHI262097 HRE262097 IBA262097 IKW262097 IUS262097 JEO262097 JOK262097 JYG262097 KIC262097 KRY262097 LBU262097 LLQ262097 LVM262097 MFI262097 MPE262097 MZA262097 NIW262097 NSS262097 OCO262097 OMK262097 OWG262097 PGC262097 PPY262097 PZU262097 QJQ262097 QTM262097 RDI262097 RNE262097 RXA262097 SGW262097 SQS262097 TAO262097 TKK262097 TUG262097 UEC262097 UNY262097 UXU262097 VHQ262097 VRM262097 WBI262097 WLE262097 WVA262097 IO327633 SK327633 ACG327633 AMC327633 AVY327633 BFU327633 BPQ327633 BZM327633 CJI327633 CTE327633 DDA327633 DMW327633 DWS327633 EGO327633 EQK327633 FAG327633 FKC327633 FTY327633 GDU327633 GNQ327633 GXM327633 HHI327633 HRE327633 IBA327633 IKW327633 IUS327633 JEO327633 JOK327633 JYG327633 KIC327633 KRY327633 LBU327633 LLQ327633 LVM327633 MFI327633 MPE327633 MZA327633 NIW327633 NSS327633 OCO327633 OMK327633 OWG327633 PGC327633 PPY327633 PZU327633 QJQ327633 QTM327633 RDI327633 RNE327633 RXA327633 SGW327633 SQS327633 TAO327633 TKK327633 TUG327633 UEC327633 UNY327633 UXU327633 VHQ327633 VRM327633 WBI327633 WLE327633 WVA327633 IO393169 SK393169 ACG393169 AMC393169 AVY393169 BFU393169 BPQ393169 BZM393169 CJI393169 CTE393169 DDA393169 DMW393169 DWS393169 EGO393169 EQK393169 FAG393169 FKC393169 FTY393169 GDU393169 GNQ393169 GXM393169 HHI393169 HRE393169 IBA393169 IKW393169 IUS393169 JEO393169 JOK393169 JYG393169 KIC393169 KRY393169 LBU393169 LLQ393169 LVM393169 MFI393169 MPE393169 MZA393169 NIW393169 NSS393169 OCO393169 OMK393169 OWG393169 PGC393169 PPY393169 PZU393169 QJQ393169 QTM393169 RDI393169 RNE393169 RXA393169 SGW393169 SQS393169 TAO393169 TKK393169 TUG393169 UEC393169 UNY393169 UXU393169 VHQ393169 VRM393169 WBI393169 WLE393169 WVA393169 IO458705 SK458705 ACG458705 AMC458705 AVY458705 BFU458705 BPQ458705 BZM458705 CJI458705 CTE458705 DDA458705 DMW458705 DWS458705 EGO458705 EQK458705 FAG458705 FKC458705 FTY458705 GDU458705 GNQ458705 GXM458705 HHI458705 HRE458705 IBA458705 IKW458705 IUS458705 JEO458705 JOK458705 JYG458705 KIC458705 KRY458705 LBU458705 LLQ458705 LVM458705 MFI458705 MPE458705 MZA458705 NIW458705 NSS458705 OCO458705 OMK458705 OWG458705 PGC458705 PPY458705 PZU458705 QJQ458705 QTM458705 RDI458705 RNE458705 RXA458705 SGW458705 SQS458705 TAO458705 TKK458705 TUG458705 UEC458705 UNY458705 UXU458705 VHQ458705 VRM458705 WBI458705 WLE458705 WVA458705 IO524241 SK524241 ACG524241 AMC524241 AVY524241 BFU524241 BPQ524241 BZM524241 CJI524241 CTE524241 DDA524241 DMW524241 DWS524241 EGO524241 EQK524241 FAG524241 FKC524241 FTY524241 GDU524241 GNQ524241 GXM524241 HHI524241 HRE524241 IBA524241 IKW524241 IUS524241 JEO524241 JOK524241 JYG524241 KIC524241 KRY524241 LBU524241 LLQ524241 LVM524241 MFI524241 MPE524241 MZA524241 NIW524241 NSS524241 OCO524241 OMK524241 OWG524241 PGC524241 PPY524241 PZU524241 QJQ524241 QTM524241 RDI524241 RNE524241 RXA524241 SGW524241 SQS524241 TAO524241 TKK524241 TUG524241 UEC524241 UNY524241 UXU524241 VHQ524241 VRM524241 WBI524241 WLE524241 WVA524241 IO589777 SK589777 ACG589777 AMC589777 AVY589777 BFU589777 BPQ589777 BZM589777 CJI589777 CTE589777 DDA589777 DMW589777 DWS589777 EGO589777 EQK589777 FAG589777 FKC589777 FTY589777 GDU589777 GNQ589777 GXM589777 HHI589777 HRE589777 IBA589777 IKW589777 IUS589777 JEO589777 JOK589777 JYG589777 KIC589777 KRY589777 LBU589777 LLQ589777 LVM589777 MFI589777 MPE589777 MZA589777 NIW589777 NSS589777 OCO589777 OMK589777 OWG589777 PGC589777 PPY589777 PZU589777 QJQ589777 QTM589777 RDI589777 RNE589777 RXA589777 SGW589777 SQS589777 TAO589777 TKK589777 TUG589777 UEC589777 UNY589777 UXU589777 VHQ589777 VRM589777 WBI589777 WLE589777 WVA589777 IO655313 SK655313 ACG655313 AMC655313 AVY655313 BFU655313 BPQ655313 BZM655313 CJI655313 CTE655313 DDA655313 DMW655313 DWS655313 EGO655313 EQK655313 FAG655313 FKC655313 FTY655313 GDU655313 GNQ655313 GXM655313 HHI655313 HRE655313 IBA655313 IKW655313 IUS655313 JEO655313 JOK655313 JYG655313 KIC655313 KRY655313 LBU655313 LLQ655313 LVM655313 MFI655313 MPE655313 MZA655313 NIW655313 NSS655313 OCO655313 OMK655313 OWG655313 PGC655313 PPY655313 PZU655313 QJQ655313 QTM655313 RDI655313 RNE655313 RXA655313 SGW655313 SQS655313 TAO655313 TKK655313 TUG655313 UEC655313 UNY655313 UXU655313 VHQ655313 VRM655313 WBI655313 WLE655313 WVA655313 IO720849 SK720849 ACG720849 AMC720849 AVY720849 BFU720849 BPQ720849 BZM720849 CJI720849 CTE720849 DDA720849 DMW720849 DWS720849 EGO720849 EQK720849 FAG720849 FKC720849 FTY720849 GDU720849 GNQ720849 GXM720849 HHI720849 HRE720849 IBA720849 IKW720849 IUS720849 JEO720849 JOK720849 JYG720849 KIC720849 KRY720849 LBU720849 LLQ720849 LVM720849 MFI720849 MPE720849 MZA720849 NIW720849 NSS720849 OCO720849 OMK720849 OWG720849 PGC720849 PPY720849 PZU720849 QJQ720849 QTM720849 RDI720849 RNE720849 RXA720849 SGW720849 SQS720849 TAO720849 TKK720849 TUG720849 UEC720849 UNY720849 UXU720849 VHQ720849 VRM720849 WBI720849 WLE720849 WVA720849 IO786385 SK786385 ACG786385 AMC786385 AVY786385 BFU786385 BPQ786385 BZM786385 CJI786385 CTE786385 DDA786385 DMW786385 DWS786385 EGO786385 EQK786385 FAG786385 FKC786385 FTY786385 GDU786385 GNQ786385 GXM786385 HHI786385 HRE786385 IBA786385 IKW786385 IUS786385 JEO786385 JOK786385 JYG786385 KIC786385 KRY786385 LBU786385 LLQ786385 LVM786385 MFI786385 MPE786385 MZA786385 NIW786385 NSS786385 OCO786385 OMK786385 OWG786385 PGC786385 PPY786385 PZU786385 QJQ786385 QTM786385 RDI786385 RNE786385 RXA786385 SGW786385 SQS786385 TAO786385 TKK786385 TUG786385 UEC786385 UNY786385 UXU786385 VHQ786385 VRM786385 WBI786385 WLE786385 WVA786385 IO851921 SK851921 ACG851921 AMC851921 AVY851921 BFU851921 BPQ851921 BZM851921 CJI851921 CTE851921 DDA851921 DMW851921 DWS851921 EGO851921 EQK851921 FAG851921 FKC851921 FTY851921 GDU851921 GNQ851921 GXM851921 HHI851921 HRE851921 IBA851921 IKW851921 IUS851921 JEO851921 JOK851921 JYG851921 KIC851921 KRY851921 LBU851921 LLQ851921 LVM851921 MFI851921 MPE851921 MZA851921 NIW851921 NSS851921 OCO851921 OMK851921 OWG851921 PGC851921 PPY851921 PZU851921 QJQ851921 QTM851921 RDI851921 RNE851921 RXA851921 SGW851921 SQS851921 TAO851921 TKK851921 TUG851921 UEC851921 UNY851921 UXU851921 VHQ851921 VRM851921 WBI851921 WLE851921 WVA851921 IO917457 SK917457 ACG917457 AMC917457 AVY917457 BFU917457 BPQ917457 BZM917457 CJI917457 CTE917457 DDA917457 DMW917457 DWS917457 EGO917457 EQK917457 FAG917457 FKC917457 FTY917457 GDU917457 GNQ917457 GXM917457 HHI917457 HRE917457 IBA917457 IKW917457 IUS917457 JEO917457 JOK917457 JYG917457 KIC917457 KRY917457 LBU917457 LLQ917457 LVM917457 MFI917457 MPE917457 MZA917457 NIW917457 NSS917457 OCO917457 OMK917457 OWG917457 PGC917457 PPY917457 PZU917457 QJQ917457 QTM917457 RDI917457 RNE917457 RXA917457 SGW917457 SQS917457 TAO917457 TKK917457 TUG917457 UEC917457 UNY917457 UXU917457 VHQ917457 VRM917457 WBI917457 WLE917457 WVA917457 IO982993 SK982993 ACG982993 AMC982993 AVY982993 BFU982993 BPQ982993 BZM982993 CJI982993 CTE982993 DDA982993 DMW982993 DWS982993 EGO982993 EQK982993 FAG982993 FKC982993 FTY982993 GDU982993 GNQ982993 GXM982993 HHI982993 HRE982993 IBA982993 IKW982993 IUS982993 JEO982993 JOK982993 JYG982993 KIC982993 KRY982993 LBU982993 LLQ982993 LVM982993 MFI982993 MPE982993 MZA982993 NIW982993 NSS982993 OCO982993 OMK982993 OWG982993 PGC982993 PPY982993 PZU982993 QJQ982993 QTM982993 RDI982993 RNE982993 RXA982993 SGW982993 SQS982993 TAO982993 TKK982993 TUG982993 UEC982993 UNY982993 UXU982993 VHQ982993 VRM982993 WBI982993 WLE982993 WVA982993 IO65463 SK65463 ACG65463 AMC65463 AVY65463 BFU65463 BPQ65463 BZM65463 CJI65463 CTE65463 DDA65463 DMW65463 DWS65463 EGO65463 EQK65463 FAG65463 FKC65463 FTY65463 GDU65463 GNQ65463 GXM65463 HHI65463 HRE65463 IBA65463 IKW65463 IUS65463 JEO65463 JOK65463 JYG65463 KIC65463 KRY65463 LBU65463 LLQ65463 LVM65463 MFI65463 MPE65463 MZA65463 NIW65463 NSS65463 OCO65463 OMK65463 OWG65463 PGC65463 PPY65463 PZU65463 QJQ65463 QTM65463 RDI65463 RNE65463 RXA65463 SGW65463 SQS65463 TAO65463 TKK65463 TUG65463 UEC65463 UNY65463 UXU65463 VHQ65463 VRM65463 WBI65463 WLE65463 WVA65463 IO130999 SK130999 ACG130999 AMC130999 AVY130999 BFU130999 BPQ130999 BZM130999 CJI130999 CTE130999 DDA130999 DMW130999 DWS130999 EGO130999 EQK130999 FAG130999 FKC130999 FTY130999 GDU130999 GNQ130999 GXM130999 HHI130999 HRE130999 IBA130999 IKW130999 IUS130999 JEO130999 JOK130999 JYG130999 KIC130999 KRY130999 LBU130999 LLQ130999 LVM130999 MFI130999 MPE130999 MZA130999 NIW130999 NSS130999 OCO130999 OMK130999 OWG130999 PGC130999 PPY130999 PZU130999 QJQ130999 QTM130999 RDI130999 RNE130999 RXA130999 SGW130999 SQS130999 TAO130999 TKK130999 TUG130999 UEC130999 UNY130999 UXU130999 VHQ130999 VRM130999 WBI130999 WLE130999 WVA130999 IO196535 SK196535 ACG196535 AMC196535 AVY196535 BFU196535 BPQ196535 BZM196535 CJI196535 CTE196535 DDA196535 DMW196535 DWS196535 EGO196535 EQK196535 FAG196535 FKC196535 FTY196535 GDU196535 GNQ196535 GXM196535 HHI196535 HRE196535 IBA196535 IKW196535 IUS196535 JEO196535 JOK196535 JYG196535 KIC196535 KRY196535 LBU196535 LLQ196535 LVM196535 MFI196535 MPE196535 MZA196535 NIW196535 NSS196535 OCO196535 OMK196535 OWG196535 PGC196535 PPY196535 PZU196535 QJQ196535 QTM196535 RDI196535 RNE196535 RXA196535 SGW196535 SQS196535 TAO196535 TKK196535 TUG196535 UEC196535 UNY196535 UXU196535 VHQ196535 VRM196535 WBI196535 WLE196535 WVA196535 IO262071 SK262071 ACG262071 AMC262071 AVY262071 BFU262071 BPQ262071 BZM262071 CJI262071 CTE262071 DDA262071 DMW262071 DWS262071 EGO262071 EQK262071 FAG262071 FKC262071 FTY262071 GDU262071 GNQ262071 GXM262071 HHI262071 HRE262071 IBA262071 IKW262071 IUS262071 JEO262071 JOK262071 JYG262071 KIC262071 KRY262071 LBU262071 LLQ262071 LVM262071 MFI262071 MPE262071 MZA262071 NIW262071 NSS262071 OCO262071 OMK262071 OWG262071 PGC262071 PPY262071 PZU262071 QJQ262071 QTM262071 RDI262071 RNE262071 RXA262071 SGW262071 SQS262071 TAO262071 TKK262071 TUG262071 UEC262071 UNY262071 UXU262071 VHQ262071 VRM262071 WBI262071 WLE262071 WVA262071 IO327607 SK327607 ACG327607 AMC327607 AVY327607 BFU327607 BPQ327607 BZM327607 CJI327607 CTE327607 DDA327607 DMW327607 DWS327607 EGO327607 EQK327607 FAG327607 FKC327607 FTY327607 GDU327607 GNQ327607 GXM327607 HHI327607 HRE327607 IBA327607 IKW327607 IUS327607 JEO327607 JOK327607 JYG327607 KIC327607 KRY327607 LBU327607 LLQ327607 LVM327607 MFI327607 MPE327607 MZA327607 NIW327607 NSS327607 OCO327607 OMK327607 OWG327607 PGC327607 PPY327607 PZU327607 QJQ327607 QTM327607 RDI327607 RNE327607 RXA327607 SGW327607 SQS327607 TAO327607 TKK327607 TUG327607 UEC327607 UNY327607 UXU327607 VHQ327607 VRM327607 WBI327607 WLE327607 WVA327607 IO393143 SK393143 ACG393143 AMC393143 AVY393143 BFU393143 BPQ393143 BZM393143 CJI393143 CTE393143 DDA393143 DMW393143 DWS393143 EGO393143 EQK393143 FAG393143 FKC393143 FTY393143 GDU393143 GNQ393143 GXM393143 HHI393143 HRE393143 IBA393143 IKW393143 IUS393143 JEO393143 JOK393143 JYG393143 KIC393143 KRY393143 LBU393143 LLQ393143 LVM393143 MFI393143 MPE393143 MZA393143 NIW393143 NSS393143 OCO393143 OMK393143 OWG393143 PGC393143 PPY393143 PZU393143 QJQ393143 QTM393143 RDI393143 RNE393143 RXA393143 SGW393143 SQS393143 TAO393143 TKK393143 TUG393143 UEC393143 UNY393143 UXU393143 VHQ393143 VRM393143 WBI393143 WLE393143 WVA393143 IO458679 SK458679 ACG458679 AMC458679 AVY458679 BFU458679 BPQ458679 BZM458679 CJI458679 CTE458679 DDA458679 DMW458679 DWS458679 EGO458679 EQK458679 FAG458679 FKC458679 FTY458679 GDU458679 GNQ458679 GXM458679 HHI458679 HRE458679 IBA458679 IKW458679 IUS458679 JEO458679 JOK458679 JYG458679 KIC458679 KRY458679 LBU458679 LLQ458679 LVM458679 MFI458679 MPE458679 MZA458679 NIW458679 NSS458679 OCO458679 OMK458679 OWG458679 PGC458679 PPY458679 PZU458679 QJQ458679 QTM458679 RDI458679 RNE458679 RXA458679 SGW458679 SQS458679 TAO458679 TKK458679 TUG458679 UEC458679 UNY458679 UXU458679 VHQ458679 VRM458679 WBI458679 WLE458679 WVA458679 IO524215 SK524215 ACG524215 AMC524215 AVY524215 BFU524215 BPQ524215 BZM524215 CJI524215 CTE524215 DDA524215 DMW524215 DWS524215 EGO524215 EQK524215 FAG524215 FKC524215 FTY524215 GDU524215 GNQ524215 GXM524215 HHI524215 HRE524215 IBA524215 IKW524215 IUS524215 JEO524215 JOK524215 JYG524215 KIC524215 KRY524215 LBU524215 LLQ524215 LVM524215 MFI524215 MPE524215 MZA524215 NIW524215 NSS524215 OCO524215 OMK524215 OWG524215 PGC524215 PPY524215 PZU524215 QJQ524215 QTM524215 RDI524215 RNE524215 RXA524215 SGW524215 SQS524215 TAO524215 TKK524215 TUG524215 UEC524215 UNY524215 UXU524215 VHQ524215 VRM524215 WBI524215 WLE524215 WVA524215 IO589751 SK589751 ACG589751 AMC589751 AVY589751 BFU589751 BPQ589751 BZM589751 CJI589751 CTE589751 DDA589751 DMW589751 DWS589751 EGO589751 EQK589751 FAG589751 FKC589751 FTY589751 GDU589751 GNQ589751 GXM589751 HHI589751 HRE589751 IBA589751 IKW589751 IUS589751 JEO589751 JOK589751 JYG589751 KIC589751 KRY589751 LBU589751 LLQ589751 LVM589751 MFI589751 MPE589751 MZA589751 NIW589751 NSS589751 OCO589751 OMK589751 OWG589751 PGC589751 PPY589751 PZU589751 QJQ589751 QTM589751 RDI589751 RNE589751 RXA589751 SGW589751 SQS589751 TAO589751 TKK589751 TUG589751 UEC589751 UNY589751 UXU589751 VHQ589751 VRM589751 WBI589751 WLE589751 WVA589751 IO655287 SK655287 ACG655287 AMC655287 AVY655287 BFU655287 BPQ655287 BZM655287 CJI655287 CTE655287 DDA655287 DMW655287 DWS655287 EGO655287 EQK655287 FAG655287 FKC655287 FTY655287 GDU655287 GNQ655287 GXM655287 HHI655287 HRE655287 IBA655287 IKW655287 IUS655287 JEO655287 JOK655287 JYG655287 KIC655287 KRY655287 LBU655287 LLQ655287 LVM655287 MFI655287 MPE655287 MZA655287 NIW655287 NSS655287 OCO655287 OMK655287 OWG655287 PGC655287 PPY655287 PZU655287 QJQ655287 QTM655287 RDI655287 RNE655287 RXA655287 SGW655287 SQS655287 TAO655287 TKK655287 TUG655287 UEC655287 UNY655287 UXU655287 VHQ655287 VRM655287 WBI655287 WLE655287 WVA655287 IO720823 SK720823 ACG720823 AMC720823 AVY720823 BFU720823 BPQ720823 BZM720823 CJI720823 CTE720823 DDA720823 DMW720823 DWS720823 EGO720823 EQK720823 FAG720823 FKC720823 FTY720823 GDU720823 GNQ720823 GXM720823 HHI720823 HRE720823 IBA720823 IKW720823 IUS720823 JEO720823 JOK720823 JYG720823 KIC720823 KRY720823 LBU720823 LLQ720823 LVM720823 MFI720823 MPE720823 MZA720823 NIW720823 NSS720823 OCO720823 OMK720823 OWG720823 PGC720823 PPY720823 PZU720823 QJQ720823 QTM720823 RDI720823 RNE720823 RXA720823 SGW720823 SQS720823 TAO720823 TKK720823 TUG720823 UEC720823 UNY720823 UXU720823 VHQ720823 VRM720823 WBI720823 WLE720823 WVA720823 IO786359 SK786359 ACG786359 AMC786359 AVY786359 BFU786359 BPQ786359 BZM786359 CJI786359 CTE786359 DDA786359 DMW786359 DWS786359 EGO786359 EQK786359 FAG786359 FKC786359 FTY786359 GDU786359 GNQ786359 GXM786359 HHI786359 HRE786359 IBA786359 IKW786359 IUS786359 JEO786359 JOK786359 JYG786359 KIC786359 KRY786359 LBU786359 LLQ786359 LVM786359 MFI786359 MPE786359 MZA786359 NIW786359 NSS786359 OCO786359 OMK786359 OWG786359 PGC786359 PPY786359 PZU786359 QJQ786359 QTM786359 RDI786359 RNE786359 RXA786359 SGW786359 SQS786359 TAO786359 TKK786359 TUG786359 UEC786359 UNY786359 UXU786359 VHQ786359 VRM786359 WBI786359 WLE786359 WVA786359 IO851895 SK851895 ACG851895 AMC851895 AVY851895 BFU851895 BPQ851895 BZM851895 CJI851895 CTE851895 DDA851895 DMW851895 DWS851895 EGO851895 EQK851895 FAG851895 FKC851895 FTY851895 GDU851895 GNQ851895 GXM851895 HHI851895 HRE851895 IBA851895 IKW851895 IUS851895 JEO851895 JOK851895 JYG851895 KIC851895 KRY851895 LBU851895 LLQ851895 LVM851895 MFI851895 MPE851895 MZA851895 NIW851895 NSS851895 OCO851895 OMK851895 OWG851895 PGC851895 PPY851895 PZU851895 QJQ851895 QTM851895 RDI851895 RNE851895 RXA851895 SGW851895 SQS851895 TAO851895 TKK851895 TUG851895 UEC851895 UNY851895 UXU851895 VHQ851895 VRM851895 WBI851895 WLE851895 WVA851895 IO917431 SK917431 ACG917431 AMC917431 AVY917431 BFU917431 BPQ917431 BZM917431 CJI917431 CTE917431 DDA917431 DMW917431 DWS917431 EGO917431 EQK917431 FAG917431 FKC917431 FTY917431 GDU917431 GNQ917431 GXM917431 HHI917431 HRE917431 IBA917431 IKW917431 IUS917431 JEO917431 JOK917431 JYG917431 KIC917431 KRY917431 LBU917431 LLQ917431 LVM917431 MFI917431 MPE917431 MZA917431 NIW917431 NSS917431 OCO917431 OMK917431 OWG917431 PGC917431 PPY917431 PZU917431 QJQ917431 QTM917431 RDI917431 RNE917431 RXA917431 SGW917431 SQS917431 TAO917431 TKK917431 TUG917431 UEC917431 UNY917431 UXU917431 VHQ917431 VRM917431 WBI917431 WLE917431 WVA917431 IO982967 SK982967 ACG982967 AMC982967 AVY982967 BFU982967 BPQ982967 BZM982967 CJI982967 CTE982967 DDA982967 DMW982967 DWS982967 EGO982967 EQK982967 FAG982967 FKC982967 FTY982967 GDU982967 GNQ982967 GXM982967 HHI982967 HRE982967 IBA982967 IKW982967 IUS982967 JEO982967 JOK982967 JYG982967 KIC982967 KRY982967 LBU982967 LLQ982967 LVM982967 MFI982967 MPE982967 MZA982967 NIW982967 NSS982967 OCO982967 OMK982967 OWG982967 PGC982967 PPY982967 PZU982967 QJQ982967 QTM982967 RDI982967 RNE982967 RXA982967 SGW982967 SQS982967 TAO982967 TKK982967 TUG982967 UEC982967 UNY982967 UXU982967 VHQ982967 VRM982967 WBI982967 WLE982967 WVA982967 IO65458 SK65458 ACG65458 AMC65458 AVY65458 BFU65458 BPQ65458 BZM65458 CJI65458 CTE65458 DDA65458 DMW65458 DWS65458 EGO65458 EQK65458 FAG65458 FKC65458 FTY65458 GDU65458 GNQ65458 GXM65458 HHI65458 HRE65458 IBA65458 IKW65458 IUS65458 JEO65458 JOK65458 JYG65458 KIC65458 KRY65458 LBU65458 LLQ65458 LVM65458 MFI65458 MPE65458 MZA65458 NIW65458 NSS65458 OCO65458 OMK65458 OWG65458 PGC65458 PPY65458 PZU65458 QJQ65458 QTM65458 RDI65458 RNE65458 RXA65458 SGW65458 SQS65458 TAO65458 TKK65458 TUG65458 UEC65458 UNY65458 UXU65458 VHQ65458 VRM65458 WBI65458 WLE65458 WVA65458 IO130994 SK130994 ACG130994 AMC130994 AVY130994 BFU130994 BPQ130994 BZM130994 CJI130994 CTE130994 DDA130994 DMW130994 DWS130994 EGO130994 EQK130994 FAG130994 FKC130994 FTY130994 GDU130994 GNQ130994 GXM130994 HHI130994 HRE130994 IBA130994 IKW130994 IUS130994 JEO130994 JOK130994 JYG130994 KIC130994 KRY130994 LBU130994 LLQ130994 LVM130994 MFI130994 MPE130994 MZA130994 NIW130994 NSS130994 OCO130994 OMK130994 OWG130994 PGC130994 PPY130994 PZU130994 QJQ130994 QTM130994 RDI130994 RNE130994 RXA130994 SGW130994 SQS130994 TAO130994 TKK130994 TUG130994 UEC130994 UNY130994 UXU130994 VHQ130994 VRM130994 WBI130994 WLE130994 WVA130994 IO196530 SK196530 ACG196530 AMC196530 AVY196530 BFU196530 BPQ196530 BZM196530 CJI196530 CTE196530 DDA196530 DMW196530 DWS196530 EGO196530 EQK196530 FAG196530 FKC196530 FTY196530 GDU196530 GNQ196530 GXM196530 HHI196530 HRE196530 IBA196530 IKW196530 IUS196530 JEO196530 JOK196530 JYG196530 KIC196530 KRY196530 LBU196530 LLQ196530 LVM196530 MFI196530 MPE196530 MZA196530 NIW196530 NSS196530 OCO196530 OMK196530 OWG196530 PGC196530 PPY196530 PZU196530 QJQ196530 QTM196530 RDI196530 RNE196530 RXA196530 SGW196530 SQS196530 TAO196530 TKK196530 TUG196530 UEC196530 UNY196530 UXU196530 VHQ196530 VRM196530 WBI196530 WLE196530 WVA196530 IO262066 SK262066 ACG262066 AMC262066 AVY262066 BFU262066 BPQ262066 BZM262066 CJI262066 CTE262066 DDA262066 DMW262066 DWS262066 EGO262066 EQK262066 FAG262066 FKC262066 FTY262066 GDU262066 GNQ262066 GXM262066 HHI262066 HRE262066 IBA262066 IKW262066 IUS262066 JEO262066 JOK262066 JYG262066 KIC262066 KRY262066 LBU262066 LLQ262066 LVM262066 MFI262066 MPE262066 MZA262066 NIW262066 NSS262066 OCO262066 OMK262066 OWG262066 PGC262066 PPY262066 PZU262066 QJQ262066 QTM262066 RDI262066 RNE262066 RXA262066 SGW262066 SQS262066 TAO262066 TKK262066 TUG262066 UEC262066 UNY262066 UXU262066 VHQ262066 VRM262066 WBI262066 WLE262066 WVA262066 IO327602 SK327602 ACG327602 AMC327602 AVY327602 BFU327602 BPQ327602 BZM327602 CJI327602 CTE327602 DDA327602 DMW327602 DWS327602 EGO327602 EQK327602 FAG327602 FKC327602 FTY327602 GDU327602 GNQ327602 GXM327602 HHI327602 HRE327602 IBA327602 IKW327602 IUS327602 JEO327602 JOK327602 JYG327602 KIC327602 KRY327602 LBU327602 LLQ327602 LVM327602 MFI327602 MPE327602 MZA327602 NIW327602 NSS327602 OCO327602 OMK327602 OWG327602 PGC327602 PPY327602 PZU327602 QJQ327602 QTM327602 RDI327602 RNE327602 RXA327602 SGW327602 SQS327602 TAO327602 TKK327602 TUG327602 UEC327602 UNY327602 UXU327602 VHQ327602 VRM327602 WBI327602 WLE327602 WVA327602 IO393138 SK393138 ACG393138 AMC393138 AVY393138 BFU393138 BPQ393138 BZM393138 CJI393138 CTE393138 DDA393138 DMW393138 DWS393138 EGO393138 EQK393138 FAG393138 FKC393138 FTY393138 GDU393138 GNQ393138 GXM393138 HHI393138 HRE393138 IBA393138 IKW393138 IUS393138 JEO393138 JOK393138 JYG393138 KIC393138 KRY393138 LBU393138 LLQ393138 LVM393138 MFI393138 MPE393138 MZA393138 NIW393138 NSS393138 OCO393138 OMK393138 OWG393138 PGC393138 PPY393138 PZU393138 QJQ393138 QTM393138 RDI393138 RNE393138 RXA393138 SGW393138 SQS393138 TAO393138 TKK393138 TUG393138 UEC393138 UNY393138 UXU393138 VHQ393138 VRM393138 WBI393138 WLE393138 WVA393138 IO458674 SK458674 ACG458674 AMC458674 AVY458674 BFU458674 BPQ458674 BZM458674 CJI458674 CTE458674 DDA458674 DMW458674 DWS458674 EGO458674 EQK458674 FAG458674 FKC458674 FTY458674 GDU458674 GNQ458674 GXM458674 HHI458674 HRE458674 IBA458674 IKW458674 IUS458674 JEO458674 JOK458674 JYG458674 KIC458674 KRY458674 LBU458674 LLQ458674 LVM458674 MFI458674 MPE458674 MZA458674 NIW458674 NSS458674 OCO458674 OMK458674 OWG458674 PGC458674 PPY458674 PZU458674 QJQ458674 QTM458674 RDI458674 RNE458674 RXA458674 SGW458674 SQS458674 TAO458674 TKK458674 TUG458674 UEC458674 UNY458674 UXU458674 VHQ458674 VRM458674 WBI458674 WLE458674 WVA458674 IO524210 SK524210 ACG524210 AMC524210 AVY524210 BFU524210 BPQ524210 BZM524210 CJI524210 CTE524210 DDA524210 DMW524210 DWS524210 EGO524210 EQK524210 FAG524210 FKC524210 FTY524210 GDU524210 GNQ524210 GXM524210 HHI524210 HRE524210 IBA524210 IKW524210 IUS524210 JEO524210 JOK524210 JYG524210 KIC524210 KRY524210 LBU524210 LLQ524210 LVM524210 MFI524210 MPE524210 MZA524210 NIW524210 NSS524210 OCO524210 OMK524210 OWG524210 PGC524210 PPY524210 PZU524210 QJQ524210 QTM524210 RDI524210 RNE524210 RXA524210 SGW524210 SQS524210 TAO524210 TKK524210 TUG524210 UEC524210 UNY524210 UXU524210 VHQ524210 VRM524210 WBI524210 WLE524210 WVA524210 IO589746 SK589746 ACG589746 AMC589746 AVY589746 BFU589746 BPQ589746 BZM589746 CJI589746 CTE589746 DDA589746 DMW589746 DWS589746 EGO589746 EQK589746 FAG589746 FKC589746 FTY589746 GDU589746 GNQ589746 GXM589746 HHI589746 HRE589746 IBA589746 IKW589746 IUS589746 JEO589746 JOK589746 JYG589746 KIC589746 KRY589746 LBU589746 LLQ589746 LVM589746 MFI589746 MPE589746 MZA589746 NIW589746 NSS589746 OCO589746 OMK589746 OWG589746 PGC589746 PPY589746 PZU589746 QJQ589746 QTM589746 RDI589746 RNE589746 RXA589746 SGW589746 SQS589746 TAO589746 TKK589746 TUG589746 UEC589746 UNY589746 UXU589746 VHQ589746 VRM589746 WBI589746 WLE589746 WVA589746 IO655282 SK655282 ACG655282 AMC655282 AVY655282 BFU655282 BPQ655282 BZM655282 CJI655282 CTE655282 DDA655282 DMW655282 DWS655282 EGO655282 EQK655282 FAG655282 FKC655282 FTY655282 GDU655282 GNQ655282 GXM655282 HHI655282 HRE655282 IBA655282 IKW655282 IUS655282 JEO655282 JOK655282 JYG655282 KIC655282 KRY655282 LBU655282 LLQ655282 LVM655282 MFI655282 MPE655282 MZA655282 NIW655282 NSS655282 OCO655282 OMK655282 OWG655282 PGC655282 PPY655282 PZU655282 QJQ655282 QTM655282 RDI655282 RNE655282 RXA655282 SGW655282 SQS655282 TAO655282 TKK655282 TUG655282 UEC655282 UNY655282 UXU655282 VHQ655282 VRM655282 WBI655282 WLE655282 WVA655282 IO720818 SK720818 ACG720818 AMC720818 AVY720818 BFU720818 BPQ720818 BZM720818 CJI720818 CTE720818 DDA720818 DMW720818 DWS720818 EGO720818 EQK720818 FAG720818 FKC720818 FTY720818 GDU720818 GNQ720818 GXM720818 HHI720818 HRE720818 IBA720818 IKW720818 IUS720818 JEO720818 JOK720818 JYG720818 KIC720818 KRY720818 LBU720818 LLQ720818 LVM720818 MFI720818 MPE720818 MZA720818 NIW720818 NSS720818 OCO720818 OMK720818 OWG720818 PGC720818 PPY720818 PZU720818 QJQ720818 QTM720818 RDI720818 RNE720818 RXA720818 SGW720818 SQS720818 TAO720818 TKK720818 TUG720818 UEC720818 UNY720818 UXU720818 VHQ720818 VRM720818 WBI720818 WLE720818 WVA720818 IO786354 SK786354 ACG786354 AMC786354 AVY786354 BFU786354 BPQ786354 BZM786354 CJI786354 CTE786354 DDA786354 DMW786354 DWS786354 EGO786354 EQK786354 FAG786354 FKC786354 FTY786354 GDU786354 GNQ786354 GXM786354 HHI786354 HRE786354 IBA786354 IKW786354 IUS786354 JEO786354 JOK786354 JYG786354 KIC786354 KRY786354 LBU786354 LLQ786354 LVM786354 MFI786354 MPE786354 MZA786354 NIW786354 NSS786354 OCO786354 OMK786354 OWG786354 PGC786354 PPY786354 PZU786354 QJQ786354 QTM786354 RDI786354 RNE786354 RXA786354 SGW786354 SQS786354 TAO786354 TKK786354 TUG786354 UEC786354 UNY786354 UXU786354 VHQ786354 VRM786354 WBI786354 WLE786354 WVA786354 IO851890 SK851890 ACG851890 AMC851890 AVY851890 BFU851890 BPQ851890 BZM851890 CJI851890 CTE851890 DDA851890 DMW851890 DWS851890 EGO851890 EQK851890 FAG851890 FKC851890 FTY851890 GDU851890 GNQ851890 GXM851890 HHI851890 HRE851890 IBA851890 IKW851890 IUS851890 JEO851890 JOK851890 JYG851890 KIC851890 KRY851890 LBU851890 LLQ851890 LVM851890 MFI851890 MPE851890 MZA851890 NIW851890 NSS851890 OCO851890 OMK851890 OWG851890 PGC851890 PPY851890 PZU851890 QJQ851890 QTM851890 RDI851890 RNE851890 RXA851890 SGW851890 SQS851890 TAO851890 TKK851890 TUG851890 UEC851890 UNY851890 UXU851890 VHQ851890 VRM851890 WBI851890 WLE851890 WVA851890 IO917426 SK917426 ACG917426 AMC917426 AVY917426 BFU917426 BPQ917426 BZM917426 CJI917426 CTE917426 DDA917426 DMW917426 DWS917426 EGO917426 EQK917426 FAG917426 FKC917426 FTY917426 GDU917426 GNQ917426 GXM917426 HHI917426 HRE917426 IBA917426 IKW917426 IUS917426 JEO917426 JOK917426 JYG917426 KIC917426 KRY917426 LBU917426 LLQ917426 LVM917426 MFI917426 MPE917426 MZA917426 NIW917426 NSS917426 OCO917426 OMK917426 OWG917426 PGC917426 PPY917426 PZU917426 QJQ917426 QTM917426 RDI917426 RNE917426 RXA917426 SGW917426 SQS917426 TAO917426 TKK917426 TUG917426 UEC917426 UNY917426 UXU917426 VHQ917426 VRM917426 WBI917426 WLE917426 WVA917426 IO982962 SK982962 ACG982962 AMC982962 AVY982962 BFU982962 BPQ982962 BZM982962 CJI982962 CTE982962 DDA982962 DMW982962 DWS982962 EGO982962 EQK982962 FAG982962 FKC982962 FTY982962 GDU982962 GNQ982962 GXM982962 HHI982962 HRE982962 IBA982962 IKW982962 IUS982962 JEO982962 JOK982962 JYG982962 KIC982962 KRY982962 LBU982962 LLQ982962 LVM982962 MFI982962 MPE982962 MZA982962 NIW982962 NSS982962 OCO982962 OMK982962 OWG982962 PGC982962 PPY982962 PZU982962 QJQ982962 QTM982962 RDI982962 RNE982962 RXA982962 SGW982962 SQS982962 TAO982962 TKK982962 TUG982962 UEC982962 UNY982962 UXU982962 VHQ982962 VRM982962 WBI982962 WLE982962 WVA982962 IO65455 SK65455 ACG65455 AMC65455 AVY65455 BFU65455 BPQ65455 BZM65455 CJI65455 CTE65455 DDA65455 DMW65455 DWS65455 EGO65455 EQK65455 FAG65455 FKC65455 FTY65455 GDU65455 GNQ65455 GXM65455 HHI65455 HRE65455 IBA65455 IKW65455 IUS65455 JEO65455 JOK65455 JYG65455 KIC65455 KRY65455 LBU65455 LLQ65455 LVM65455 MFI65455 MPE65455 MZA65455 NIW65455 NSS65455 OCO65455 OMK65455 OWG65455 PGC65455 PPY65455 PZU65455 QJQ65455 QTM65455 RDI65455 RNE65455 RXA65455 SGW65455 SQS65455 TAO65455 TKK65455 TUG65455 UEC65455 UNY65455 UXU65455 VHQ65455 VRM65455 WBI65455 WLE65455 WVA65455 IO130991 SK130991 ACG130991 AMC130991 AVY130991 BFU130991 BPQ130991 BZM130991 CJI130991 CTE130991 DDA130991 DMW130991 DWS130991 EGO130991 EQK130991 FAG130991 FKC130991 FTY130991 GDU130991 GNQ130991 GXM130991 HHI130991 HRE130991 IBA130991 IKW130991 IUS130991 JEO130991 JOK130991 JYG130991 KIC130991 KRY130991 LBU130991 LLQ130991 LVM130991 MFI130991 MPE130991 MZA130991 NIW130991 NSS130991 OCO130991 OMK130991 OWG130991 PGC130991 PPY130991 PZU130991 QJQ130991 QTM130991 RDI130991 RNE130991 RXA130991 SGW130991 SQS130991 TAO130991 TKK130991 TUG130991 UEC130991 UNY130991 UXU130991 VHQ130991 VRM130991 WBI130991 WLE130991 WVA130991 IO196527 SK196527 ACG196527 AMC196527 AVY196527 BFU196527 BPQ196527 BZM196527 CJI196527 CTE196527 DDA196527 DMW196527 DWS196527 EGO196527 EQK196527 FAG196527 FKC196527 FTY196527 GDU196527 GNQ196527 GXM196527 HHI196527 HRE196527 IBA196527 IKW196527 IUS196527 JEO196527 JOK196527 JYG196527 KIC196527 KRY196527 LBU196527 LLQ196527 LVM196527 MFI196527 MPE196527 MZA196527 NIW196527 NSS196527 OCO196527 OMK196527 OWG196527 PGC196527 PPY196527 PZU196527 QJQ196527 QTM196527 RDI196527 RNE196527 RXA196527 SGW196527 SQS196527 TAO196527 TKK196527 TUG196527 UEC196527 UNY196527 UXU196527 VHQ196527 VRM196527 WBI196527 WLE196527 WVA196527 IO262063 SK262063 ACG262063 AMC262063 AVY262063 BFU262063 BPQ262063 BZM262063 CJI262063 CTE262063 DDA262063 DMW262063 DWS262063 EGO262063 EQK262063 FAG262063 FKC262063 FTY262063 GDU262063 GNQ262063 GXM262063 HHI262063 HRE262063 IBA262063 IKW262063 IUS262063 JEO262063 JOK262063 JYG262063 KIC262063 KRY262063 LBU262063 LLQ262063 LVM262063 MFI262063 MPE262063 MZA262063 NIW262063 NSS262063 OCO262063 OMK262063 OWG262063 PGC262063 PPY262063 PZU262063 QJQ262063 QTM262063 RDI262063 RNE262063 RXA262063 SGW262063 SQS262063 TAO262063 TKK262063 TUG262063 UEC262063 UNY262063 UXU262063 VHQ262063 VRM262063 WBI262063 WLE262063 WVA262063 IO327599 SK327599 ACG327599 AMC327599 AVY327599 BFU327599 BPQ327599 BZM327599 CJI327599 CTE327599 DDA327599 DMW327599 DWS327599 EGO327599 EQK327599 FAG327599 FKC327599 FTY327599 GDU327599 GNQ327599 GXM327599 HHI327599 HRE327599 IBA327599 IKW327599 IUS327599 JEO327599 JOK327599 JYG327599 KIC327599 KRY327599 LBU327599 LLQ327599 LVM327599 MFI327599 MPE327599 MZA327599 NIW327599 NSS327599 OCO327599 OMK327599 OWG327599 PGC327599 PPY327599 PZU327599 QJQ327599 QTM327599 RDI327599 RNE327599 RXA327599 SGW327599 SQS327599 TAO327599 TKK327599 TUG327599 UEC327599 UNY327599 UXU327599 VHQ327599 VRM327599 WBI327599 WLE327599 WVA327599 IO393135 SK393135 ACG393135 AMC393135 AVY393135 BFU393135 BPQ393135 BZM393135 CJI393135 CTE393135 DDA393135 DMW393135 DWS393135 EGO393135 EQK393135 FAG393135 FKC393135 FTY393135 GDU393135 GNQ393135 GXM393135 HHI393135 HRE393135 IBA393135 IKW393135 IUS393135 JEO393135 JOK393135 JYG393135 KIC393135 KRY393135 LBU393135 LLQ393135 LVM393135 MFI393135 MPE393135 MZA393135 NIW393135 NSS393135 OCO393135 OMK393135 OWG393135 PGC393135 PPY393135 PZU393135 QJQ393135 QTM393135 RDI393135 RNE393135 RXA393135 SGW393135 SQS393135 TAO393135 TKK393135 TUG393135 UEC393135 UNY393135 UXU393135 VHQ393135 VRM393135 WBI393135 WLE393135 WVA393135 IO458671 SK458671 ACG458671 AMC458671 AVY458671 BFU458671 BPQ458671 BZM458671 CJI458671 CTE458671 DDA458671 DMW458671 DWS458671 EGO458671 EQK458671 FAG458671 FKC458671 FTY458671 GDU458671 GNQ458671 GXM458671 HHI458671 HRE458671 IBA458671 IKW458671 IUS458671 JEO458671 JOK458671 JYG458671 KIC458671 KRY458671 LBU458671 LLQ458671 LVM458671 MFI458671 MPE458671 MZA458671 NIW458671 NSS458671 OCO458671 OMK458671 OWG458671 PGC458671 PPY458671 PZU458671 QJQ458671 QTM458671 RDI458671 RNE458671 RXA458671 SGW458671 SQS458671 TAO458671 TKK458671 TUG458671 UEC458671 UNY458671 UXU458671 VHQ458671 VRM458671 WBI458671 WLE458671 WVA458671 IO524207 SK524207 ACG524207 AMC524207 AVY524207 BFU524207 BPQ524207 BZM524207 CJI524207 CTE524207 DDA524207 DMW524207 DWS524207 EGO524207 EQK524207 FAG524207 FKC524207 FTY524207 GDU524207 GNQ524207 GXM524207 HHI524207 HRE524207 IBA524207 IKW524207 IUS524207 JEO524207 JOK524207 JYG524207 KIC524207 KRY524207 LBU524207 LLQ524207 LVM524207 MFI524207 MPE524207 MZA524207 NIW524207 NSS524207 OCO524207 OMK524207 OWG524207 PGC524207 PPY524207 PZU524207 QJQ524207 QTM524207 RDI524207 RNE524207 RXA524207 SGW524207 SQS524207 TAO524207 TKK524207 TUG524207 UEC524207 UNY524207 UXU524207 VHQ524207 VRM524207 WBI524207 WLE524207 WVA524207 IO589743 SK589743 ACG589743 AMC589743 AVY589743 BFU589743 BPQ589743 BZM589743 CJI589743 CTE589743 DDA589743 DMW589743 DWS589743 EGO589743 EQK589743 FAG589743 FKC589743 FTY589743 GDU589743 GNQ589743 GXM589743 HHI589743 HRE589743 IBA589743 IKW589743 IUS589743 JEO589743 JOK589743 JYG589743 KIC589743 KRY589743 LBU589743 LLQ589743 LVM589743 MFI589743 MPE589743 MZA589743 NIW589743 NSS589743 OCO589743 OMK589743 OWG589743 PGC589743 PPY589743 PZU589743 QJQ589743 QTM589743 RDI589743 RNE589743 RXA589743 SGW589743 SQS589743 TAO589743 TKK589743 TUG589743 UEC589743 UNY589743 UXU589743 VHQ589743 VRM589743 WBI589743 WLE589743 WVA589743 IO655279 SK655279 ACG655279 AMC655279 AVY655279 BFU655279 BPQ655279 BZM655279 CJI655279 CTE655279 DDA655279 DMW655279 DWS655279 EGO655279 EQK655279 FAG655279 FKC655279 FTY655279 GDU655279 GNQ655279 GXM655279 HHI655279 HRE655279 IBA655279 IKW655279 IUS655279 JEO655279 JOK655279 JYG655279 KIC655279 KRY655279 LBU655279 LLQ655279 LVM655279 MFI655279 MPE655279 MZA655279 NIW655279 NSS655279 OCO655279 OMK655279 OWG655279 PGC655279 PPY655279 PZU655279 QJQ655279 QTM655279 RDI655279 RNE655279 RXA655279 SGW655279 SQS655279 TAO655279 TKK655279 TUG655279 UEC655279 UNY655279 UXU655279 VHQ655279 VRM655279 WBI655279 WLE655279 WVA655279 IO720815 SK720815 ACG720815 AMC720815 AVY720815 BFU720815 BPQ720815 BZM720815 CJI720815 CTE720815 DDA720815 DMW720815 DWS720815 EGO720815 EQK720815 FAG720815 FKC720815 FTY720815 GDU720815 GNQ720815 GXM720815 HHI720815 HRE720815 IBA720815 IKW720815 IUS720815 JEO720815 JOK720815 JYG720815 KIC720815 KRY720815 LBU720815 LLQ720815 LVM720815 MFI720815 MPE720815 MZA720815 NIW720815 NSS720815 OCO720815 OMK720815 OWG720815 PGC720815 PPY720815 PZU720815 QJQ720815 QTM720815 RDI720815 RNE720815 RXA720815 SGW720815 SQS720815 TAO720815 TKK720815 TUG720815 UEC720815 UNY720815 UXU720815 VHQ720815 VRM720815 WBI720815 WLE720815 WVA720815 IO786351 SK786351 ACG786351 AMC786351 AVY786351 BFU786351 BPQ786351 BZM786351 CJI786351 CTE786351 DDA786351 DMW786351 DWS786351 EGO786351 EQK786351 FAG786351 FKC786351 FTY786351 GDU786351 GNQ786351 GXM786351 HHI786351 HRE786351 IBA786351 IKW786351 IUS786351 JEO786351 JOK786351 JYG786351 KIC786351 KRY786351 LBU786351 LLQ786351 LVM786351 MFI786351 MPE786351 MZA786351 NIW786351 NSS786351 OCO786351 OMK786351 OWG786351 PGC786351 PPY786351 PZU786351 QJQ786351 QTM786351 RDI786351 RNE786351 RXA786351 SGW786351 SQS786351 TAO786351 TKK786351 TUG786351 UEC786351 UNY786351 UXU786351 VHQ786351 VRM786351 WBI786351 WLE786351 WVA786351 IO851887 SK851887 ACG851887 AMC851887 AVY851887 BFU851887 BPQ851887 BZM851887 CJI851887 CTE851887 DDA851887 DMW851887 DWS851887 EGO851887 EQK851887 FAG851887 FKC851887 FTY851887 GDU851887 GNQ851887 GXM851887 HHI851887 HRE851887 IBA851887 IKW851887 IUS851887 JEO851887 JOK851887 JYG851887 KIC851887 KRY851887 LBU851887 LLQ851887 LVM851887 MFI851887 MPE851887 MZA851887 NIW851887 NSS851887 OCO851887 OMK851887 OWG851887 PGC851887 PPY851887 PZU851887 QJQ851887 QTM851887 RDI851887 RNE851887 RXA851887 SGW851887 SQS851887 TAO851887 TKK851887 TUG851887 UEC851887 UNY851887 UXU851887 VHQ851887 VRM851887 WBI851887 WLE851887 WVA851887 IO917423 SK917423 ACG917423 AMC917423 AVY917423 BFU917423 BPQ917423 BZM917423 CJI917423 CTE917423 DDA917423 DMW917423 DWS917423 EGO917423 EQK917423 FAG917423 FKC917423 FTY917423 GDU917423 GNQ917423 GXM917423 HHI917423 HRE917423 IBA917423 IKW917423 IUS917423 JEO917423 JOK917423 JYG917423 KIC917423 KRY917423 LBU917423 LLQ917423 LVM917423 MFI917423 MPE917423 MZA917423 NIW917423 NSS917423 OCO917423 OMK917423 OWG917423 PGC917423 PPY917423 PZU917423 QJQ917423 QTM917423 RDI917423 RNE917423 RXA917423 SGW917423 SQS917423 TAO917423 TKK917423 TUG917423 UEC917423 UNY917423 UXU917423 VHQ917423 VRM917423 WBI917423 WLE917423 WVA917423 IO982959 SK982959 ACG982959 AMC982959 AVY982959 BFU982959 BPQ982959 BZM982959 CJI982959 CTE982959 DDA982959 DMW982959 DWS982959 EGO982959 EQK982959 FAG982959 FKC982959 FTY982959 GDU982959 GNQ982959 GXM982959 HHI982959 HRE982959 IBA982959 IKW982959 IUS982959 JEO982959 JOK982959 JYG982959 KIC982959 KRY982959 LBU982959 LLQ982959 LVM982959 MFI982959 MPE982959 MZA982959 NIW982959 NSS982959 OCO982959 OMK982959 OWG982959 PGC982959 PPY982959 PZU982959 QJQ982959 QTM982959 RDI982959 RNE982959 RXA982959 SGW982959 SQS982959 TAO982959 TKK982959 TUG982959 UEC982959 UNY982959 UXU982959 VHQ982959 VRM982959 WBI982959 WLE982959 WVA982959 IO65432 SK65432 ACG65432 AMC65432 AVY65432 BFU65432 BPQ65432 BZM65432 CJI65432 CTE65432 DDA65432 DMW65432 DWS65432 EGO65432 EQK65432 FAG65432 FKC65432 FTY65432 GDU65432 GNQ65432 GXM65432 HHI65432 HRE65432 IBA65432 IKW65432 IUS65432 JEO65432 JOK65432 JYG65432 KIC65432 KRY65432 LBU65432 LLQ65432 LVM65432 MFI65432 MPE65432 MZA65432 NIW65432 NSS65432 OCO65432 OMK65432 OWG65432 PGC65432 PPY65432 PZU65432 QJQ65432 QTM65432 RDI65432 RNE65432 RXA65432 SGW65432 SQS65432 TAO65432 TKK65432 TUG65432 UEC65432 UNY65432 UXU65432 VHQ65432 VRM65432 WBI65432 WLE65432 WVA65432 IO130968 SK130968 ACG130968 AMC130968 AVY130968 BFU130968 BPQ130968 BZM130968 CJI130968 CTE130968 DDA130968 DMW130968 DWS130968 EGO130968 EQK130968 FAG130968 FKC130968 FTY130968 GDU130968 GNQ130968 GXM130968 HHI130968 HRE130968 IBA130968 IKW130968 IUS130968 JEO130968 JOK130968 JYG130968 KIC130968 KRY130968 LBU130968 LLQ130968 LVM130968 MFI130968 MPE130968 MZA130968 NIW130968 NSS130968 OCO130968 OMK130968 OWG130968 PGC130968 PPY130968 PZU130968 QJQ130968 QTM130968 RDI130968 RNE130968 RXA130968 SGW130968 SQS130968 TAO130968 TKK130968 TUG130968 UEC130968 UNY130968 UXU130968 VHQ130968 VRM130968 WBI130968 WLE130968 WVA130968 IO196504 SK196504 ACG196504 AMC196504 AVY196504 BFU196504 BPQ196504 BZM196504 CJI196504 CTE196504 DDA196504 DMW196504 DWS196504 EGO196504 EQK196504 FAG196504 FKC196504 FTY196504 GDU196504 GNQ196504 GXM196504 HHI196504 HRE196504 IBA196504 IKW196504 IUS196504 JEO196504 JOK196504 JYG196504 KIC196504 KRY196504 LBU196504 LLQ196504 LVM196504 MFI196504 MPE196504 MZA196504 NIW196504 NSS196504 OCO196504 OMK196504 OWG196504 PGC196504 PPY196504 PZU196504 QJQ196504 QTM196504 RDI196504 RNE196504 RXA196504 SGW196504 SQS196504 TAO196504 TKK196504 TUG196504 UEC196504 UNY196504 UXU196504 VHQ196504 VRM196504 WBI196504 WLE196504 WVA196504 IO262040 SK262040 ACG262040 AMC262040 AVY262040 BFU262040 BPQ262040 BZM262040 CJI262040 CTE262040 DDA262040 DMW262040 DWS262040 EGO262040 EQK262040 FAG262040 FKC262040 FTY262040 GDU262040 GNQ262040 GXM262040 HHI262040 HRE262040 IBA262040 IKW262040 IUS262040 JEO262040 JOK262040 JYG262040 KIC262040 KRY262040 LBU262040 LLQ262040 LVM262040 MFI262040 MPE262040 MZA262040 NIW262040 NSS262040 OCO262040 OMK262040 OWG262040 PGC262040 PPY262040 PZU262040 QJQ262040 QTM262040 RDI262040 RNE262040 RXA262040 SGW262040 SQS262040 TAO262040 TKK262040 TUG262040 UEC262040 UNY262040 UXU262040 VHQ262040 VRM262040 WBI262040 WLE262040 WVA262040 IO327576 SK327576 ACG327576 AMC327576 AVY327576 BFU327576 BPQ327576 BZM327576 CJI327576 CTE327576 DDA327576 DMW327576 DWS327576 EGO327576 EQK327576 FAG327576 FKC327576 FTY327576 GDU327576 GNQ327576 GXM327576 HHI327576 HRE327576 IBA327576 IKW327576 IUS327576 JEO327576 JOK327576 JYG327576 KIC327576 KRY327576 LBU327576 LLQ327576 LVM327576 MFI327576 MPE327576 MZA327576 NIW327576 NSS327576 OCO327576 OMK327576 OWG327576 PGC327576 PPY327576 PZU327576 QJQ327576 QTM327576 RDI327576 RNE327576 RXA327576 SGW327576 SQS327576 TAO327576 TKK327576 TUG327576 UEC327576 UNY327576 UXU327576 VHQ327576 VRM327576 WBI327576 WLE327576 WVA327576 IO393112 SK393112 ACG393112 AMC393112 AVY393112 BFU393112 BPQ393112 BZM393112 CJI393112 CTE393112 DDA393112 DMW393112 DWS393112 EGO393112 EQK393112 FAG393112 FKC393112 FTY393112 GDU393112 GNQ393112 GXM393112 HHI393112 HRE393112 IBA393112 IKW393112 IUS393112 JEO393112 JOK393112 JYG393112 KIC393112 KRY393112 LBU393112 LLQ393112 LVM393112 MFI393112 MPE393112 MZA393112 NIW393112 NSS393112 OCO393112 OMK393112 OWG393112 PGC393112 PPY393112 PZU393112 QJQ393112 QTM393112 RDI393112 RNE393112 RXA393112 SGW393112 SQS393112 TAO393112 TKK393112 TUG393112 UEC393112 UNY393112 UXU393112 VHQ393112 VRM393112 WBI393112 WLE393112 WVA393112 IO458648 SK458648 ACG458648 AMC458648 AVY458648 BFU458648 BPQ458648 BZM458648 CJI458648 CTE458648 DDA458648 DMW458648 DWS458648 EGO458648 EQK458648 FAG458648 FKC458648 FTY458648 GDU458648 GNQ458648 GXM458648 HHI458648 HRE458648 IBA458648 IKW458648 IUS458648 JEO458648 JOK458648 JYG458648 KIC458648 KRY458648 LBU458648 LLQ458648 LVM458648 MFI458648 MPE458648 MZA458648 NIW458648 NSS458648 OCO458648 OMK458648 OWG458648 PGC458648 PPY458648 PZU458648 QJQ458648 QTM458648 RDI458648 RNE458648 RXA458648 SGW458648 SQS458648 TAO458648 TKK458648 TUG458648 UEC458648 UNY458648 UXU458648 VHQ458648 VRM458648 WBI458648 WLE458648 WVA458648 IO524184 SK524184 ACG524184 AMC524184 AVY524184 BFU524184 BPQ524184 BZM524184 CJI524184 CTE524184 DDA524184 DMW524184 DWS524184 EGO524184 EQK524184 FAG524184 FKC524184 FTY524184 GDU524184 GNQ524184 GXM524184 HHI524184 HRE524184 IBA524184 IKW524184 IUS524184 JEO524184 JOK524184 JYG524184 KIC524184 KRY524184 LBU524184 LLQ524184 LVM524184 MFI524184 MPE524184 MZA524184 NIW524184 NSS524184 OCO524184 OMK524184 OWG524184 PGC524184 PPY524184 PZU524184 QJQ524184 QTM524184 RDI524184 RNE524184 RXA524184 SGW524184 SQS524184 TAO524184 TKK524184 TUG524184 UEC524184 UNY524184 UXU524184 VHQ524184 VRM524184 WBI524184 WLE524184 WVA524184 IO589720 SK589720 ACG589720 AMC589720 AVY589720 BFU589720 BPQ589720 BZM589720 CJI589720 CTE589720 DDA589720 DMW589720 DWS589720 EGO589720 EQK589720 FAG589720 FKC589720 FTY589720 GDU589720 GNQ589720 GXM589720 HHI589720 HRE589720 IBA589720 IKW589720 IUS589720 JEO589720 JOK589720 JYG589720 KIC589720 KRY589720 LBU589720 LLQ589720 LVM589720 MFI589720 MPE589720 MZA589720 NIW589720 NSS589720 OCO589720 OMK589720 OWG589720 PGC589720 PPY589720 PZU589720 QJQ589720 QTM589720 RDI589720 RNE589720 RXA589720 SGW589720 SQS589720 TAO589720 TKK589720 TUG589720 UEC589720 UNY589720 UXU589720 VHQ589720 VRM589720 WBI589720 WLE589720 WVA589720 IO655256 SK655256 ACG655256 AMC655256 AVY655256 BFU655256 BPQ655256 BZM655256 CJI655256 CTE655256 DDA655256 DMW655256 DWS655256 EGO655256 EQK655256 FAG655256 FKC655256 FTY655256 GDU655256 GNQ655256 GXM655256 HHI655256 HRE655256 IBA655256 IKW655256 IUS655256 JEO655256 JOK655256 JYG655256 KIC655256 KRY655256 LBU655256 LLQ655256 LVM655256 MFI655256 MPE655256 MZA655256 NIW655256 NSS655256 OCO655256 OMK655256 OWG655256 PGC655256 PPY655256 PZU655256 QJQ655256 QTM655256 RDI655256 RNE655256 RXA655256 SGW655256 SQS655256 TAO655256 TKK655256 TUG655256 UEC655256 UNY655256 UXU655256 VHQ655256 VRM655256 WBI655256 WLE655256 WVA655256 IO720792 SK720792 ACG720792 AMC720792 AVY720792 BFU720792 BPQ720792 BZM720792 CJI720792 CTE720792 DDA720792 DMW720792 DWS720792 EGO720792 EQK720792 FAG720792 FKC720792 FTY720792 GDU720792 GNQ720792 GXM720792 HHI720792 HRE720792 IBA720792 IKW720792 IUS720792 JEO720792 JOK720792 JYG720792 KIC720792 KRY720792 LBU720792 LLQ720792 LVM720792 MFI720792 MPE720792 MZA720792 NIW720792 NSS720792 OCO720792 OMK720792 OWG720792 PGC720792 PPY720792 PZU720792 QJQ720792 QTM720792 RDI720792 RNE720792 RXA720792 SGW720792 SQS720792 TAO720792 TKK720792 TUG720792 UEC720792 UNY720792 UXU720792 VHQ720792 VRM720792 WBI720792 WLE720792 WVA720792 IO786328 SK786328 ACG786328 AMC786328 AVY786328 BFU786328 BPQ786328 BZM786328 CJI786328 CTE786328 DDA786328 DMW786328 DWS786328 EGO786328 EQK786328 FAG786328 FKC786328 FTY786328 GDU786328 GNQ786328 GXM786328 HHI786328 HRE786328 IBA786328 IKW786328 IUS786328 JEO786328 JOK786328 JYG786328 KIC786328 KRY786328 LBU786328 LLQ786328 LVM786328 MFI786328 MPE786328 MZA786328 NIW786328 NSS786328 OCO786328 OMK786328 OWG786328 PGC786328 PPY786328 PZU786328 QJQ786328 QTM786328 RDI786328 RNE786328 RXA786328 SGW786328 SQS786328 TAO786328 TKK786328 TUG786328 UEC786328 UNY786328 UXU786328 VHQ786328 VRM786328 WBI786328 WLE786328 WVA786328 IO851864 SK851864 ACG851864 AMC851864 AVY851864 BFU851864 BPQ851864 BZM851864 CJI851864 CTE851864 DDA851864 DMW851864 DWS851864 EGO851864 EQK851864 FAG851864 FKC851864 FTY851864 GDU851864 GNQ851864 GXM851864 HHI851864 HRE851864 IBA851864 IKW851864 IUS851864 JEO851864 JOK851864 JYG851864 KIC851864 KRY851864 LBU851864 LLQ851864 LVM851864 MFI851864 MPE851864 MZA851864 NIW851864 NSS851864 OCO851864 OMK851864 OWG851864 PGC851864 PPY851864 PZU851864 QJQ851864 QTM851864 RDI851864 RNE851864 RXA851864 SGW851864 SQS851864 TAO851864 TKK851864 TUG851864 UEC851864 UNY851864 UXU851864 VHQ851864 VRM851864 WBI851864 WLE851864 WVA851864 IO917400 SK917400 ACG917400 AMC917400 AVY917400 BFU917400 BPQ917400 BZM917400 CJI917400 CTE917400 DDA917400 DMW917400 DWS917400 EGO917400 EQK917400 FAG917400 FKC917400 FTY917400 GDU917400 GNQ917400 GXM917400 HHI917400 HRE917400 IBA917400 IKW917400 IUS917400 JEO917400 JOK917400 JYG917400 KIC917400 KRY917400 LBU917400 LLQ917400 LVM917400 MFI917400 MPE917400 MZA917400 NIW917400 NSS917400 OCO917400 OMK917400 OWG917400 PGC917400 PPY917400 PZU917400 QJQ917400 QTM917400 RDI917400 RNE917400 RXA917400 SGW917400 SQS917400 TAO917400 TKK917400 TUG917400 UEC917400 UNY917400 UXU917400 VHQ917400 VRM917400 WBI917400 WLE917400 WVA917400 IO982936 SK982936 ACG982936 AMC982936 AVY982936 BFU982936 BPQ982936 BZM982936 CJI982936 CTE982936 DDA982936 DMW982936 DWS982936 EGO982936 EQK982936 FAG982936 FKC982936 FTY982936 GDU982936 GNQ982936 GXM982936 HHI982936 HRE982936 IBA982936 IKW982936 IUS982936 JEO982936 JOK982936 JYG982936 KIC982936 KRY982936 LBU982936 LLQ982936 LVM982936 MFI982936 MPE982936 MZA982936 NIW982936 NSS982936 OCO982936 OMK982936 OWG982936 PGC982936 PPY982936 PZU982936 QJQ982936 QTM982936 RDI982936 RNE982936 RXA982936 SGW982936 SQS982936 TAO982936 TKK982936 TUG982936 UEC982936 UNY982936 UXU982936 VHQ982936 VRM982936 WBI982936 WLE982936 WVA982936 IO65382 SK65382 ACG65382 AMC65382 AVY65382 BFU65382 BPQ65382 BZM65382 CJI65382 CTE65382 DDA65382 DMW65382 DWS65382 EGO65382 EQK65382 FAG65382 FKC65382 FTY65382 GDU65382 GNQ65382 GXM65382 HHI65382 HRE65382 IBA65382 IKW65382 IUS65382 JEO65382 JOK65382 JYG65382 KIC65382 KRY65382 LBU65382 LLQ65382 LVM65382 MFI65382 MPE65382 MZA65382 NIW65382 NSS65382 OCO65382 OMK65382 OWG65382 PGC65382 PPY65382 PZU65382 QJQ65382 QTM65382 RDI65382 RNE65382 RXA65382 SGW65382 SQS65382 TAO65382 TKK65382 TUG65382 UEC65382 UNY65382 UXU65382 VHQ65382 VRM65382 WBI65382 WLE65382 WVA65382 IO130918 SK130918 ACG130918 AMC130918 AVY130918 BFU130918 BPQ130918 BZM130918 CJI130918 CTE130918 DDA130918 DMW130918 DWS130918 EGO130918 EQK130918 FAG130918 FKC130918 FTY130918 GDU130918 GNQ130918 GXM130918 HHI130918 HRE130918 IBA130918 IKW130918 IUS130918 JEO130918 JOK130918 JYG130918 KIC130918 KRY130918 LBU130918 LLQ130918 LVM130918 MFI130918 MPE130918 MZA130918 NIW130918 NSS130918 OCO130918 OMK130918 OWG130918 PGC130918 PPY130918 PZU130918 QJQ130918 QTM130918 RDI130918 RNE130918 RXA130918 SGW130918 SQS130918 TAO130918 TKK130918 TUG130918 UEC130918 UNY130918 UXU130918 VHQ130918 VRM130918 WBI130918 WLE130918 WVA130918 IO196454 SK196454 ACG196454 AMC196454 AVY196454 BFU196454 BPQ196454 BZM196454 CJI196454 CTE196454 DDA196454 DMW196454 DWS196454 EGO196454 EQK196454 FAG196454 FKC196454 FTY196454 GDU196454 GNQ196454 GXM196454 HHI196454 HRE196454 IBA196454 IKW196454 IUS196454 JEO196454 JOK196454 JYG196454 KIC196454 KRY196454 LBU196454 LLQ196454 LVM196454 MFI196454 MPE196454 MZA196454 NIW196454 NSS196454 OCO196454 OMK196454 OWG196454 PGC196454 PPY196454 PZU196454 QJQ196454 QTM196454 RDI196454 RNE196454 RXA196454 SGW196454 SQS196454 TAO196454 TKK196454 TUG196454 UEC196454 UNY196454 UXU196454 VHQ196454 VRM196454 WBI196454 WLE196454 WVA196454 IO261990 SK261990 ACG261990 AMC261990 AVY261990 BFU261990 BPQ261990 BZM261990 CJI261990 CTE261990 DDA261990 DMW261990 DWS261990 EGO261990 EQK261990 FAG261990 FKC261990 FTY261990 GDU261990 GNQ261990 GXM261990 HHI261990 HRE261990 IBA261990 IKW261990 IUS261990 JEO261990 JOK261990 JYG261990 KIC261990 KRY261990 LBU261990 LLQ261990 LVM261990 MFI261990 MPE261990 MZA261990 NIW261990 NSS261990 OCO261990 OMK261990 OWG261990 PGC261990 PPY261990 PZU261990 QJQ261990 QTM261990 RDI261990 RNE261990 RXA261990 SGW261990 SQS261990 TAO261990 TKK261990 TUG261990 UEC261990 UNY261990 UXU261990 VHQ261990 VRM261990 WBI261990 WLE261990 WVA261990 IO327526 SK327526 ACG327526 AMC327526 AVY327526 BFU327526 BPQ327526 BZM327526 CJI327526 CTE327526 DDA327526 DMW327526 DWS327526 EGO327526 EQK327526 FAG327526 FKC327526 FTY327526 GDU327526 GNQ327526 GXM327526 HHI327526 HRE327526 IBA327526 IKW327526 IUS327526 JEO327526 JOK327526 JYG327526 KIC327526 KRY327526 LBU327526 LLQ327526 LVM327526 MFI327526 MPE327526 MZA327526 NIW327526 NSS327526 OCO327526 OMK327526 OWG327526 PGC327526 PPY327526 PZU327526 QJQ327526 QTM327526 RDI327526 RNE327526 RXA327526 SGW327526 SQS327526 TAO327526 TKK327526 TUG327526 UEC327526 UNY327526 UXU327526 VHQ327526 VRM327526 WBI327526 WLE327526 WVA327526 IO393062 SK393062 ACG393062 AMC393062 AVY393062 BFU393062 BPQ393062 BZM393062 CJI393062 CTE393062 DDA393062 DMW393062 DWS393062 EGO393062 EQK393062 FAG393062 FKC393062 FTY393062 GDU393062 GNQ393062 GXM393062 HHI393062 HRE393062 IBA393062 IKW393062 IUS393062 JEO393062 JOK393062 JYG393062 KIC393062 KRY393062 LBU393062 LLQ393062 LVM393062 MFI393062 MPE393062 MZA393062 NIW393062 NSS393062 OCO393062 OMK393062 OWG393062 PGC393062 PPY393062 PZU393062 QJQ393062 QTM393062 RDI393062 RNE393062 RXA393062 SGW393062 SQS393062 TAO393062 TKK393062 TUG393062 UEC393062 UNY393062 UXU393062 VHQ393062 VRM393062 WBI393062 WLE393062 WVA393062 IO458598 SK458598 ACG458598 AMC458598 AVY458598 BFU458598 BPQ458598 BZM458598 CJI458598 CTE458598 DDA458598 DMW458598 DWS458598 EGO458598 EQK458598 FAG458598 FKC458598 FTY458598 GDU458598 GNQ458598 GXM458598 HHI458598 HRE458598 IBA458598 IKW458598 IUS458598 JEO458598 JOK458598 JYG458598 KIC458598 KRY458598 LBU458598 LLQ458598 LVM458598 MFI458598 MPE458598 MZA458598 NIW458598 NSS458598 OCO458598 OMK458598 OWG458598 PGC458598 PPY458598 PZU458598 QJQ458598 QTM458598 RDI458598 RNE458598 RXA458598 SGW458598 SQS458598 TAO458598 TKK458598 TUG458598 UEC458598 UNY458598 UXU458598 VHQ458598 VRM458598 WBI458598 WLE458598 WVA458598 IO524134 SK524134 ACG524134 AMC524134 AVY524134 BFU524134 BPQ524134 BZM524134 CJI524134 CTE524134 DDA524134 DMW524134 DWS524134 EGO524134 EQK524134 FAG524134 FKC524134 FTY524134 GDU524134 GNQ524134 GXM524134 HHI524134 HRE524134 IBA524134 IKW524134 IUS524134 JEO524134 JOK524134 JYG524134 KIC524134 KRY524134 LBU524134 LLQ524134 LVM524134 MFI524134 MPE524134 MZA524134 NIW524134 NSS524134 OCO524134 OMK524134 OWG524134 PGC524134 PPY524134 PZU524134 QJQ524134 QTM524134 RDI524134 RNE524134 RXA524134 SGW524134 SQS524134 TAO524134 TKK524134 TUG524134 UEC524134 UNY524134 UXU524134 VHQ524134 VRM524134 WBI524134 WLE524134 WVA524134 IO589670 SK589670 ACG589670 AMC589670 AVY589670 BFU589670 BPQ589670 BZM589670 CJI589670 CTE589670 DDA589670 DMW589670 DWS589670 EGO589670 EQK589670 FAG589670 FKC589670 FTY589670 GDU589670 GNQ589670 GXM589670 HHI589670 HRE589670 IBA589670 IKW589670 IUS589670 JEO589670 JOK589670 JYG589670 KIC589670 KRY589670 LBU589670 LLQ589670 LVM589670 MFI589670 MPE589670 MZA589670 NIW589670 NSS589670 OCO589670 OMK589670 OWG589670 PGC589670 PPY589670 PZU589670 QJQ589670 QTM589670 RDI589670 RNE589670 RXA589670 SGW589670 SQS589670 TAO589670 TKK589670 TUG589670 UEC589670 UNY589670 UXU589670 VHQ589670 VRM589670 WBI589670 WLE589670 WVA589670 IO655206 SK655206 ACG655206 AMC655206 AVY655206 BFU655206 BPQ655206 BZM655206 CJI655206 CTE655206 DDA655206 DMW655206 DWS655206 EGO655206 EQK655206 FAG655206 FKC655206 FTY655206 GDU655206 GNQ655206 GXM655206 HHI655206 HRE655206 IBA655206 IKW655206 IUS655206 JEO655206 JOK655206 JYG655206 KIC655206 KRY655206 LBU655206 LLQ655206 LVM655206 MFI655206 MPE655206 MZA655206 NIW655206 NSS655206 OCO655206 OMK655206 OWG655206 PGC655206 PPY655206 PZU655206 QJQ655206 QTM655206 RDI655206 RNE655206 RXA655206 SGW655206 SQS655206 TAO655206 TKK655206 TUG655206 UEC655206 UNY655206 UXU655206 VHQ655206 VRM655206 WBI655206 WLE655206 WVA655206 IO720742 SK720742 ACG720742 AMC720742 AVY720742 BFU720742 BPQ720742 BZM720742 CJI720742 CTE720742 DDA720742 DMW720742 DWS720742 EGO720742 EQK720742 FAG720742 FKC720742 FTY720742 GDU720742 GNQ720742 GXM720742 HHI720742 HRE720742 IBA720742 IKW720742 IUS720742 JEO720742 JOK720742 JYG720742 KIC720742 KRY720742 LBU720742 LLQ720742 LVM720742 MFI720742 MPE720742 MZA720742 NIW720742 NSS720742 OCO720742 OMK720742 OWG720742 PGC720742 PPY720742 PZU720742 QJQ720742 QTM720742 RDI720742 RNE720742 RXA720742 SGW720742 SQS720742 TAO720742 TKK720742 TUG720742 UEC720742 UNY720742 UXU720742 VHQ720742 VRM720742 WBI720742 WLE720742 WVA720742 IO786278 SK786278 ACG786278 AMC786278 AVY786278 BFU786278 BPQ786278 BZM786278 CJI786278 CTE786278 DDA786278 DMW786278 DWS786278 EGO786278 EQK786278 FAG786278 FKC786278 FTY786278 GDU786278 GNQ786278 GXM786278 HHI786278 HRE786278 IBA786278 IKW786278 IUS786278 JEO786278 JOK786278 JYG786278 KIC786278 KRY786278 LBU786278 LLQ786278 LVM786278 MFI786278 MPE786278 MZA786278 NIW786278 NSS786278 OCO786278 OMK786278 OWG786278 PGC786278 PPY786278 PZU786278 QJQ786278 QTM786278 RDI786278 RNE786278 RXA786278 SGW786278 SQS786278 TAO786278 TKK786278 TUG786278 UEC786278 UNY786278 UXU786278 VHQ786278 VRM786278 WBI786278 WLE786278 WVA786278 IO851814 SK851814 ACG851814 AMC851814 AVY851814 BFU851814 BPQ851814 BZM851814 CJI851814 CTE851814 DDA851814 DMW851814 DWS851814 EGO851814 EQK851814 FAG851814 FKC851814 FTY851814 GDU851814 GNQ851814 GXM851814 HHI851814 HRE851814 IBA851814 IKW851814 IUS851814 JEO851814 JOK851814 JYG851814 KIC851814 KRY851814 LBU851814 LLQ851814 LVM851814 MFI851814 MPE851814 MZA851814 NIW851814 NSS851814 OCO851814 OMK851814 OWG851814 PGC851814 PPY851814 PZU851814 QJQ851814 QTM851814 RDI851814 RNE851814 RXA851814 SGW851814 SQS851814 TAO851814 TKK851814 TUG851814 UEC851814 UNY851814 UXU851814 VHQ851814 VRM851814 WBI851814 WLE851814 WVA851814 IO917350 SK917350 ACG917350 AMC917350 AVY917350 BFU917350 BPQ917350 BZM917350 CJI917350 CTE917350 DDA917350 DMW917350 DWS917350 EGO917350 EQK917350 FAG917350 FKC917350 FTY917350 GDU917350 GNQ917350 GXM917350 HHI917350 HRE917350 IBA917350 IKW917350 IUS917350 JEO917350 JOK917350 JYG917350 KIC917350 KRY917350 LBU917350 LLQ917350 LVM917350 MFI917350 MPE917350 MZA917350 NIW917350 NSS917350 OCO917350 OMK917350 OWG917350 PGC917350 PPY917350 PZU917350 QJQ917350 QTM917350 RDI917350 RNE917350 RXA917350 SGW917350 SQS917350 TAO917350 TKK917350 TUG917350 UEC917350 UNY917350 UXU917350 VHQ917350 VRM917350 WBI917350 WLE917350 WVA917350 IO982886 SK982886 ACG982886 AMC982886 AVY982886 BFU982886 BPQ982886 BZM982886 CJI982886 CTE982886 DDA982886 DMW982886 DWS982886 EGO982886 EQK982886 FAG982886 FKC982886 FTY982886 GDU982886 GNQ982886 GXM982886 HHI982886 HRE982886 IBA982886 IKW982886 IUS982886 JEO982886 JOK982886 JYG982886 KIC982886 KRY982886 LBU982886 LLQ982886 LVM982886 MFI982886 MPE982886 MZA982886 NIW982886 NSS982886 OCO982886 OMK982886 OWG982886 PGC982886 PPY982886 PZU982886 QJQ982886 QTM982886 RDI982886 RNE982886 RXA982886 SGW982886 SQS982886 TAO982886 TKK982886 TUG982886 UEC982886 UNY982886 UXU982886 VHQ982886 VRM982886 WBI982886 WLE982886 WVA982886 IO65356 SK65356 ACG65356 AMC65356 AVY65356 BFU65356 BPQ65356 BZM65356 CJI65356 CTE65356 DDA65356 DMW65356 DWS65356 EGO65356 EQK65356 FAG65356 FKC65356 FTY65356 GDU65356 GNQ65356 GXM65356 HHI65356 HRE65356 IBA65356 IKW65356 IUS65356 JEO65356 JOK65356 JYG65356 KIC65356 KRY65356 LBU65356 LLQ65356 LVM65356 MFI65356 MPE65356 MZA65356 NIW65356 NSS65356 OCO65356 OMK65356 OWG65356 PGC65356 PPY65356 PZU65356 QJQ65356 QTM65356 RDI65356 RNE65356 RXA65356 SGW65356 SQS65356 TAO65356 TKK65356 TUG65356 UEC65356 UNY65356 UXU65356 VHQ65356 VRM65356 WBI65356 WLE65356 WVA65356 IO130892 SK130892 ACG130892 AMC130892 AVY130892 BFU130892 BPQ130892 BZM130892 CJI130892 CTE130892 DDA130892 DMW130892 DWS130892 EGO130892 EQK130892 FAG130892 FKC130892 FTY130892 GDU130892 GNQ130892 GXM130892 HHI130892 HRE130892 IBA130892 IKW130892 IUS130892 JEO130892 JOK130892 JYG130892 KIC130892 KRY130892 LBU130892 LLQ130892 LVM130892 MFI130892 MPE130892 MZA130892 NIW130892 NSS130892 OCO130892 OMK130892 OWG130892 PGC130892 PPY130892 PZU130892 QJQ130892 QTM130892 RDI130892 RNE130892 RXA130892 SGW130892 SQS130892 TAO130892 TKK130892 TUG130892 UEC130892 UNY130892 UXU130892 VHQ130892 VRM130892 WBI130892 WLE130892 WVA130892 IO196428 SK196428 ACG196428 AMC196428 AVY196428 BFU196428 BPQ196428 BZM196428 CJI196428 CTE196428 DDA196428 DMW196428 DWS196428 EGO196428 EQK196428 FAG196428 FKC196428 FTY196428 GDU196428 GNQ196428 GXM196428 HHI196428 HRE196428 IBA196428 IKW196428 IUS196428 JEO196428 JOK196428 JYG196428 KIC196428 KRY196428 LBU196428 LLQ196428 LVM196428 MFI196428 MPE196428 MZA196428 NIW196428 NSS196428 OCO196428 OMK196428 OWG196428 PGC196428 PPY196428 PZU196428 QJQ196428 QTM196428 RDI196428 RNE196428 RXA196428 SGW196428 SQS196428 TAO196428 TKK196428 TUG196428 UEC196428 UNY196428 UXU196428 VHQ196428 VRM196428 WBI196428 WLE196428 WVA196428 IO261964 SK261964 ACG261964 AMC261964 AVY261964 BFU261964 BPQ261964 BZM261964 CJI261964 CTE261964 DDA261964 DMW261964 DWS261964 EGO261964 EQK261964 FAG261964 FKC261964 FTY261964 GDU261964 GNQ261964 GXM261964 HHI261964 HRE261964 IBA261964 IKW261964 IUS261964 JEO261964 JOK261964 JYG261964 KIC261964 KRY261964 LBU261964 LLQ261964 LVM261964 MFI261964 MPE261964 MZA261964 NIW261964 NSS261964 OCO261964 OMK261964 OWG261964 PGC261964 PPY261964 PZU261964 QJQ261964 QTM261964 RDI261964 RNE261964 RXA261964 SGW261964 SQS261964 TAO261964 TKK261964 TUG261964 UEC261964 UNY261964 UXU261964 VHQ261964 VRM261964 WBI261964 WLE261964 WVA261964 IO327500 SK327500 ACG327500 AMC327500 AVY327500 BFU327500 BPQ327500 BZM327500 CJI327500 CTE327500 DDA327500 DMW327500 DWS327500 EGO327500 EQK327500 FAG327500 FKC327500 FTY327500 GDU327500 GNQ327500 GXM327500 HHI327500 HRE327500 IBA327500 IKW327500 IUS327500 JEO327500 JOK327500 JYG327500 KIC327500 KRY327500 LBU327500 LLQ327500 LVM327500 MFI327500 MPE327500 MZA327500 NIW327500 NSS327500 OCO327500 OMK327500 OWG327500 PGC327500 PPY327500 PZU327500 QJQ327500 QTM327500 RDI327500 RNE327500 RXA327500 SGW327500 SQS327500 TAO327500 TKK327500 TUG327500 UEC327500 UNY327500 UXU327500 VHQ327500 VRM327500 WBI327500 WLE327500 WVA327500 IO393036 SK393036 ACG393036 AMC393036 AVY393036 BFU393036 BPQ393036 BZM393036 CJI393036 CTE393036 DDA393036 DMW393036 DWS393036 EGO393036 EQK393036 FAG393036 FKC393036 FTY393036 GDU393036 GNQ393036 GXM393036 HHI393036 HRE393036 IBA393036 IKW393036 IUS393036 JEO393036 JOK393036 JYG393036 KIC393036 KRY393036 LBU393036 LLQ393036 LVM393036 MFI393036 MPE393036 MZA393036 NIW393036 NSS393036 OCO393036 OMK393036 OWG393036 PGC393036 PPY393036 PZU393036 QJQ393036 QTM393036 RDI393036 RNE393036 RXA393036 SGW393036 SQS393036 TAO393036 TKK393036 TUG393036 UEC393036 UNY393036 UXU393036 VHQ393036 VRM393036 WBI393036 WLE393036 WVA393036 IO458572 SK458572 ACG458572 AMC458572 AVY458572 BFU458572 BPQ458572 BZM458572 CJI458572 CTE458572 DDA458572 DMW458572 DWS458572 EGO458572 EQK458572 FAG458572 FKC458572 FTY458572 GDU458572 GNQ458572 GXM458572 HHI458572 HRE458572 IBA458572 IKW458572 IUS458572 JEO458572 JOK458572 JYG458572 KIC458572 KRY458572 LBU458572 LLQ458572 LVM458572 MFI458572 MPE458572 MZA458572 NIW458572 NSS458572 OCO458572 OMK458572 OWG458572 PGC458572 PPY458572 PZU458572 QJQ458572 QTM458572 RDI458572 RNE458572 RXA458572 SGW458572 SQS458572 TAO458572 TKK458572 TUG458572 UEC458572 UNY458572 UXU458572 VHQ458572 VRM458572 WBI458572 WLE458572 WVA458572 IO524108 SK524108 ACG524108 AMC524108 AVY524108 BFU524108 BPQ524108 BZM524108 CJI524108 CTE524108 DDA524108 DMW524108 DWS524108 EGO524108 EQK524108 FAG524108 FKC524108 FTY524108 GDU524108 GNQ524108 GXM524108 HHI524108 HRE524108 IBA524108 IKW524108 IUS524108 JEO524108 JOK524108 JYG524108 KIC524108 KRY524108 LBU524108 LLQ524108 LVM524108 MFI524108 MPE524108 MZA524108 NIW524108 NSS524108 OCO524108 OMK524108 OWG524108 PGC524108 PPY524108 PZU524108 QJQ524108 QTM524108 RDI524108 RNE524108 RXA524108 SGW524108 SQS524108 TAO524108 TKK524108 TUG524108 UEC524108 UNY524108 UXU524108 VHQ524108 VRM524108 WBI524108 WLE524108 WVA524108 IO589644 SK589644 ACG589644 AMC589644 AVY589644 BFU589644 BPQ589644 BZM589644 CJI589644 CTE589644 DDA589644 DMW589644 DWS589644 EGO589644 EQK589644 FAG589644 FKC589644 FTY589644 GDU589644 GNQ589644 GXM589644 HHI589644 HRE589644 IBA589644 IKW589644 IUS589644 JEO589644 JOK589644 JYG589644 KIC589644 KRY589644 LBU589644 LLQ589644 LVM589644 MFI589644 MPE589644 MZA589644 NIW589644 NSS589644 OCO589644 OMK589644 OWG589644 PGC589644 PPY589644 PZU589644 QJQ589644 QTM589644 RDI589644 RNE589644 RXA589644 SGW589644 SQS589644 TAO589644 TKK589644 TUG589644 UEC589644 UNY589644 UXU589644 VHQ589644 VRM589644 WBI589644 WLE589644 WVA589644 IO655180 SK655180 ACG655180 AMC655180 AVY655180 BFU655180 BPQ655180 BZM655180 CJI655180 CTE655180 DDA655180 DMW655180 DWS655180 EGO655180 EQK655180 FAG655180 FKC655180 FTY655180 GDU655180 GNQ655180 GXM655180 HHI655180 HRE655180 IBA655180 IKW655180 IUS655180 JEO655180 JOK655180 JYG655180 KIC655180 KRY655180 LBU655180 LLQ655180 LVM655180 MFI655180 MPE655180 MZA655180 NIW655180 NSS655180 OCO655180 OMK655180 OWG655180 PGC655180 PPY655180 PZU655180 QJQ655180 QTM655180 RDI655180 RNE655180 RXA655180 SGW655180 SQS655180 TAO655180 TKK655180 TUG655180 UEC655180 UNY655180 UXU655180 VHQ655180 VRM655180 WBI655180 WLE655180 WVA655180 IO720716 SK720716 ACG720716 AMC720716 AVY720716 BFU720716 BPQ720716 BZM720716 CJI720716 CTE720716 DDA720716 DMW720716 DWS720716 EGO720716 EQK720716 FAG720716 FKC720716 FTY720716 GDU720716 GNQ720716 GXM720716 HHI720716 HRE720716 IBA720716 IKW720716 IUS720716 JEO720716 JOK720716 JYG720716 KIC720716 KRY720716 LBU720716 LLQ720716 LVM720716 MFI720716 MPE720716 MZA720716 NIW720716 NSS720716 OCO720716 OMK720716 OWG720716 PGC720716 PPY720716 PZU720716 QJQ720716 QTM720716 RDI720716 RNE720716 RXA720716 SGW720716 SQS720716 TAO720716 TKK720716 TUG720716 UEC720716 UNY720716 UXU720716 VHQ720716 VRM720716 WBI720716 WLE720716 WVA720716 IO786252 SK786252 ACG786252 AMC786252 AVY786252 BFU786252 BPQ786252 BZM786252 CJI786252 CTE786252 DDA786252 DMW786252 DWS786252 EGO786252 EQK786252 FAG786252 FKC786252 FTY786252 GDU786252 GNQ786252 GXM786252 HHI786252 HRE786252 IBA786252 IKW786252 IUS786252 JEO786252 JOK786252 JYG786252 KIC786252 KRY786252 LBU786252 LLQ786252 LVM786252 MFI786252 MPE786252 MZA786252 NIW786252 NSS786252 OCO786252 OMK786252 OWG786252 PGC786252 PPY786252 PZU786252 QJQ786252 QTM786252 RDI786252 RNE786252 RXA786252 SGW786252 SQS786252 TAO786252 TKK786252 TUG786252 UEC786252 UNY786252 UXU786252 VHQ786252 VRM786252 WBI786252 WLE786252 WVA786252 IO851788 SK851788 ACG851788 AMC851788 AVY851788 BFU851788 BPQ851788 BZM851788 CJI851788 CTE851788 DDA851788 DMW851788 DWS851788 EGO851788 EQK851788 FAG851788 FKC851788 FTY851788 GDU851788 GNQ851788 GXM851788 HHI851788 HRE851788 IBA851788 IKW851788 IUS851788 JEO851788 JOK851788 JYG851788 KIC851788 KRY851788 LBU851788 LLQ851788 LVM851788 MFI851788 MPE851788 MZA851788 NIW851788 NSS851788 OCO851788 OMK851788 OWG851788 PGC851788 PPY851788 PZU851788 QJQ851788 QTM851788 RDI851788 RNE851788 RXA851788 SGW851788 SQS851788 TAO851788 TKK851788 TUG851788 UEC851788 UNY851788 UXU851788 VHQ851788 VRM851788 WBI851788 WLE851788 WVA851788 IO917324 SK917324 ACG917324 AMC917324 AVY917324 BFU917324 BPQ917324 BZM917324 CJI917324 CTE917324 DDA917324 DMW917324 DWS917324 EGO917324 EQK917324 FAG917324 FKC917324 FTY917324 GDU917324 GNQ917324 GXM917324 HHI917324 HRE917324 IBA917324 IKW917324 IUS917324 JEO917324 JOK917324 JYG917324 KIC917324 KRY917324 LBU917324 LLQ917324 LVM917324 MFI917324 MPE917324 MZA917324 NIW917324 NSS917324 OCO917324 OMK917324 OWG917324 PGC917324 PPY917324 PZU917324 QJQ917324 QTM917324 RDI917324 RNE917324 RXA917324 SGW917324 SQS917324 TAO917324 TKK917324 TUG917324 UEC917324 UNY917324 UXU917324 VHQ917324 VRM917324 WBI917324 WLE917324 WVA917324 IO982860 SK982860 ACG982860 AMC982860 AVY982860 BFU982860 BPQ982860 BZM982860 CJI982860 CTE982860 DDA982860 DMW982860 DWS982860 EGO982860 EQK982860 FAG982860 FKC982860 FTY982860 GDU982860 GNQ982860 GXM982860 HHI982860 HRE982860 IBA982860 IKW982860 IUS982860 JEO982860 JOK982860 JYG982860 KIC982860 KRY982860 LBU982860 LLQ982860 LVM982860 MFI982860 MPE982860 MZA982860 NIW982860 NSS982860 OCO982860 OMK982860 OWG982860 PGC982860 PPY982860 PZU982860 QJQ982860 QTM982860 RDI982860 RNE982860 RXA982860 SGW982860 SQS982860 TAO982860 TKK982860 TUG982860 UEC982860 UNY982860 UXU982860 VHQ982860 VRM982860 WBI982860 WLE982860 WVA982860 IO65331 SK65331 ACG65331 AMC65331 AVY65331 BFU65331 BPQ65331 BZM65331 CJI65331 CTE65331 DDA65331 DMW65331 DWS65331 EGO65331 EQK65331 FAG65331 FKC65331 FTY65331 GDU65331 GNQ65331 GXM65331 HHI65331 HRE65331 IBA65331 IKW65331 IUS65331 JEO65331 JOK65331 JYG65331 KIC65331 KRY65331 LBU65331 LLQ65331 LVM65331 MFI65331 MPE65331 MZA65331 NIW65331 NSS65331 OCO65331 OMK65331 OWG65331 PGC65331 PPY65331 PZU65331 QJQ65331 QTM65331 RDI65331 RNE65331 RXA65331 SGW65331 SQS65331 TAO65331 TKK65331 TUG65331 UEC65331 UNY65331 UXU65331 VHQ65331 VRM65331 WBI65331 WLE65331 WVA65331 IO130867 SK130867 ACG130867 AMC130867 AVY130867 BFU130867 BPQ130867 BZM130867 CJI130867 CTE130867 DDA130867 DMW130867 DWS130867 EGO130867 EQK130867 FAG130867 FKC130867 FTY130867 GDU130867 GNQ130867 GXM130867 HHI130867 HRE130867 IBA130867 IKW130867 IUS130867 JEO130867 JOK130867 JYG130867 KIC130867 KRY130867 LBU130867 LLQ130867 LVM130867 MFI130867 MPE130867 MZA130867 NIW130867 NSS130867 OCO130867 OMK130867 OWG130867 PGC130867 PPY130867 PZU130867 QJQ130867 QTM130867 RDI130867 RNE130867 RXA130867 SGW130867 SQS130867 TAO130867 TKK130867 TUG130867 UEC130867 UNY130867 UXU130867 VHQ130867 VRM130867 WBI130867 WLE130867 WVA130867 IO196403 SK196403 ACG196403 AMC196403 AVY196403 BFU196403 BPQ196403 BZM196403 CJI196403 CTE196403 DDA196403 DMW196403 DWS196403 EGO196403 EQK196403 FAG196403 FKC196403 FTY196403 GDU196403 GNQ196403 GXM196403 HHI196403 HRE196403 IBA196403 IKW196403 IUS196403 JEO196403 JOK196403 JYG196403 KIC196403 KRY196403 LBU196403 LLQ196403 LVM196403 MFI196403 MPE196403 MZA196403 NIW196403 NSS196403 OCO196403 OMK196403 OWG196403 PGC196403 PPY196403 PZU196403 QJQ196403 QTM196403 RDI196403 RNE196403 RXA196403 SGW196403 SQS196403 TAO196403 TKK196403 TUG196403 UEC196403 UNY196403 UXU196403 VHQ196403 VRM196403 WBI196403 WLE196403 WVA196403 IO261939 SK261939 ACG261939 AMC261939 AVY261939 BFU261939 BPQ261939 BZM261939 CJI261939 CTE261939 DDA261939 DMW261939 DWS261939 EGO261939 EQK261939 FAG261939 FKC261939 FTY261939 GDU261939 GNQ261939 GXM261939 HHI261939 HRE261939 IBA261939 IKW261939 IUS261939 JEO261939 JOK261939 JYG261939 KIC261939 KRY261939 LBU261939 LLQ261939 LVM261939 MFI261939 MPE261939 MZA261939 NIW261939 NSS261939 OCO261939 OMK261939 OWG261939 PGC261939 PPY261939 PZU261939 QJQ261939 QTM261939 RDI261939 RNE261939 RXA261939 SGW261939 SQS261939 TAO261939 TKK261939 TUG261939 UEC261939 UNY261939 UXU261939 VHQ261939 VRM261939 WBI261939 WLE261939 WVA261939 IO327475 SK327475 ACG327475 AMC327475 AVY327475 BFU327475 BPQ327475 BZM327475 CJI327475 CTE327475 DDA327475 DMW327475 DWS327475 EGO327475 EQK327475 FAG327475 FKC327475 FTY327475 GDU327475 GNQ327475 GXM327475 HHI327475 HRE327475 IBA327475 IKW327475 IUS327475 JEO327475 JOK327475 JYG327475 KIC327475 KRY327475 LBU327475 LLQ327475 LVM327475 MFI327475 MPE327475 MZA327475 NIW327475 NSS327475 OCO327475 OMK327475 OWG327475 PGC327475 PPY327475 PZU327475 QJQ327475 QTM327475 RDI327475 RNE327475 RXA327475 SGW327475 SQS327475 TAO327475 TKK327475 TUG327475 UEC327475 UNY327475 UXU327475 VHQ327475 VRM327475 WBI327475 WLE327475 WVA327475 IO393011 SK393011 ACG393011 AMC393011 AVY393011 BFU393011 BPQ393011 BZM393011 CJI393011 CTE393011 DDA393011 DMW393011 DWS393011 EGO393011 EQK393011 FAG393011 FKC393011 FTY393011 GDU393011 GNQ393011 GXM393011 HHI393011 HRE393011 IBA393011 IKW393011 IUS393011 JEO393011 JOK393011 JYG393011 KIC393011 KRY393011 LBU393011 LLQ393011 LVM393011 MFI393011 MPE393011 MZA393011 NIW393011 NSS393011 OCO393011 OMK393011 OWG393011 PGC393011 PPY393011 PZU393011 QJQ393011 QTM393011 RDI393011 RNE393011 RXA393011 SGW393011 SQS393011 TAO393011 TKK393011 TUG393011 UEC393011 UNY393011 UXU393011 VHQ393011 VRM393011 WBI393011 WLE393011 WVA393011 IO458547 SK458547 ACG458547 AMC458547 AVY458547 BFU458547 BPQ458547 BZM458547 CJI458547 CTE458547 DDA458547 DMW458547 DWS458547 EGO458547 EQK458547 FAG458547 FKC458547 FTY458547 GDU458547 GNQ458547 GXM458547 HHI458547 HRE458547 IBA458547 IKW458547 IUS458547 JEO458547 JOK458547 JYG458547 KIC458547 KRY458547 LBU458547 LLQ458547 LVM458547 MFI458547 MPE458547 MZA458547 NIW458547 NSS458547 OCO458547 OMK458547 OWG458547 PGC458547 PPY458547 PZU458547 QJQ458547 QTM458547 RDI458547 RNE458547 RXA458547 SGW458547 SQS458547 TAO458547 TKK458547 TUG458547 UEC458547 UNY458547 UXU458547 VHQ458547 VRM458547 WBI458547 WLE458547 WVA458547 IO524083 SK524083 ACG524083 AMC524083 AVY524083 BFU524083 BPQ524083 BZM524083 CJI524083 CTE524083 DDA524083 DMW524083 DWS524083 EGO524083 EQK524083 FAG524083 FKC524083 FTY524083 GDU524083 GNQ524083 GXM524083 HHI524083 HRE524083 IBA524083 IKW524083 IUS524083 JEO524083 JOK524083 JYG524083 KIC524083 KRY524083 LBU524083 LLQ524083 LVM524083 MFI524083 MPE524083 MZA524083 NIW524083 NSS524083 OCO524083 OMK524083 OWG524083 PGC524083 PPY524083 PZU524083 QJQ524083 QTM524083 RDI524083 RNE524083 RXA524083 SGW524083 SQS524083 TAO524083 TKK524083 TUG524083 UEC524083 UNY524083 UXU524083 VHQ524083 VRM524083 WBI524083 WLE524083 WVA524083 IO589619 SK589619 ACG589619 AMC589619 AVY589619 BFU589619 BPQ589619 BZM589619 CJI589619 CTE589619 DDA589619 DMW589619 DWS589619 EGO589619 EQK589619 FAG589619 FKC589619 FTY589619 GDU589619 GNQ589619 GXM589619 HHI589619 HRE589619 IBA589619 IKW589619 IUS589619 JEO589619 JOK589619 JYG589619 KIC589619 KRY589619 LBU589619 LLQ589619 LVM589619 MFI589619 MPE589619 MZA589619 NIW589619 NSS589619 OCO589619 OMK589619 OWG589619 PGC589619 PPY589619 PZU589619 QJQ589619 QTM589619 RDI589619 RNE589619 RXA589619 SGW589619 SQS589619 TAO589619 TKK589619 TUG589619 UEC589619 UNY589619 UXU589619 VHQ589619 VRM589619 WBI589619 WLE589619 WVA589619 IO655155 SK655155 ACG655155 AMC655155 AVY655155 BFU655155 BPQ655155 BZM655155 CJI655155 CTE655155 DDA655155 DMW655155 DWS655155 EGO655155 EQK655155 FAG655155 FKC655155 FTY655155 GDU655155 GNQ655155 GXM655155 HHI655155 HRE655155 IBA655155 IKW655155 IUS655155 JEO655155 JOK655155 JYG655155 KIC655155 KRY655155 LBU655155 LLQ655155 LVM655155 MFI655155 MPE655155 MZA655155 NIW655155 NSS655155 OCO655155 OMK655155 OWG655155 PGC655155 PPY655155 PZU655155 QJQ655155 QTM655155 RDI655155 RNE655155 RXA655155 SGW655155 SQS655155 TAO655155 TKK655155 TUG655155 UEC655155 UNY655155 UXU655155 VHQ655155 VRM655155 WBI655155 WLE655155 WVA655155 IO720691 SK720691 ACG720691 AMC720691 AVY720691 BFU720691 BPQ720691 BZM720691 CJI720691 CTE720691 DDA720691 DMW720691 DWS720691 EGO720691 EQK720691 FAG720691 FKC720691 FTY720691 GDU720691 GNQ720691 GXM720691 HHI720691 HRE720691 IBA720691 IKW720691 IUS720691 JEO720691 JOK720691 JYG720691 KIC720691 KRY720691 LBU720691 LLQ720691 LVM720691 MFI720691 MPE720691 MZA720691 NIW720691 NSS720691 OCO720691 OMK720691 OWG720691 PGC720691 PPY720691 PZU720691 QJQ720691 QTM720691 RDI720691 RNE720691 RXA720691 SGW720691 SQS720691 TAO720691 TKK720691 TUG720691 UEC720691 UNY720691 UXU720691 VHQ720691 VRM720691 WBI720691 WLE720691 WVA720691 IO786227 SK786227 ACG786227 AMC786227 AVY786227 BFU786227 BPQ786227 BZM786227 CJI786227 CTE786227 DDA786227 DMW786227 DWS786227 EGO786227 EQK786227 FAG786227 FKC786227 FTY786227 GDU786227 GNQ786227 GXM786227 HHI786227 HRE786227 IBA786227 IKW786227 IUS786227 JEO786227 JOK786227 JYG786227 KIC786227 KRY786227 LBU786227 LLQ786227 LVM786227 MFI786227 MPE786227 MZA786227 NIW786227 NSS786227 OCO786227 OMK786227 OWG786227 PGC786227 PPY786227 PZU786227 QJQ786227 QTM786227 RDI786227 RNE786227 RXA786227 SGW786227 SQS786227 TAO786227 TKK786227 TUG786227 UEC786227 UNY786227 UXU786227 VHQ786227 VRM786227 WBI786227 WLE786227 WVA786227 IO851763 SK851763 ACG851763 AMC851763 AVY851763 BFU851763 BPQ851763 BZM851763 CJI851763 CTE851763 DDA851763 DMW851763 DWS851763 EGO851763 EQK851763 FAG851763 FKC851763 FTY851763 GDU851763 GNQ851763 GXM851763 HHI851763 HRE851763 IBA851763 IKW851763 IUS851763 JEO851763 JOK851763 JYG851763 KIC851763 KRY851763 LBU851763 LLQ851763 LVM851763 MFI851763 MPE851763 MZA851763 NIW851763 NSS851763 OCO851763 OMK851763 OWG851763 PGC851763 PPY851763 PZU851763 QJQ851763 QTM851763 RDI851763 RNE851763 RXA851763 SGW851763 SQS851763 TAO851763 TKK851763 TUG851763 UEC851763 UNY851763 UXU851763 VHQ851763 VRM851763 WBI851763 WLE851763 WVA851763 IO917299 SK917299 ACG917299 AMC917299 AVY917299 BFU917299 BPQ917299 BZM917299 CJI917299 CTE917299 DDA917299 DMW917299 DWS917299 EGO917299 EQK917299 FAG917299 FKC917299 FTY917299 GDU917299 GNQ917299 GXM917299 HHI917299 HRE917299 IBA917299 IKW917299 IUS917299 JEO917299 JOK917299 JYG917299 KIC917299 KRY917299 LBU917299 LLQ917299 LVM917299 MFI917299 MPE917299 MZA917299 NIW917299 NSS917299 OCO917299 OMK917299 OWG917299 PGC917299 PPY917299 PZU917299 QJQ917299 QTM917299 RDI917299 RNE917299 RXA917299 SGW917299 SQS917299 TAO917299 TKK917299 TUG917299 UEC917299 UNY917299 UXU917299 VHQ917299 VRM917299 WBI917299 WLE917299 WVA917299 IO982835 SK982835 ACG982835 AMC982835 AVY982835 BFU982835 BPQ982835 BZM982835 CJI982835 CTE982835 DDA982835 DMW982835 DWS982835 EGO982835 EQK982835 FAG982835 FKC982835 FTY982835 GDU982835 GNQ982835 GXM982835 HHI982835 HRE982835 IBA982835 IKW982835 IUS982835 JEO982835 JOK982835 JYG982835 KIC982835 KRY982835 LBU982835 LLQ982835 LVM982835 MFI982835 MPE982835 MZA982835 NIW982835 NSS982835 OCO982835 OMK982835 OWG982835 PGC982835 PPY982835 PZU982835 QJQ982835 QTM982835 RDI982835 RNE982835 RXA982835 SGW982835 SQS982835 TAO982835 TKK982835 TUG982835 UEC982835 UNY982835 UXU982835 VHQ982835 VRM982835 WBI982835 WLE982835 WVA982835 IO65559 SK65559 ACG65559 AMC65559 AVY65559 BFU65559 BPQ65559 BZM65559 CJI65559 CTE65559 DDA65559 DMW65559 DWS65559 EGO65559 EQK65559 FAG65559 FKC65559 FTY65559 GDU65559 GNQ65559 GXM65559 HHI65559 HRE65559 IBA65559 IKW65559 IUS65559 JEO65559 JOK65559 JYG65559 KIC65559 KRY65559 LBU65559 LLQ65559 LVM65559 MFI65559 MPE65559 MZA65559 NIW65559 NSS65559 OCO65559 OMK65559 OWG65559 PGC65559 PPY65559 PZU65559 QJQ65559 QTM65559 RDI65559 RNE65559 RXA65559 SGW65559 SQS65559 TAO65559 TKK65559 TUG65559 UEC65559 UNY65559 UXU65559 VHQ65559 VRM65559 WBI65559 WLE65559 WVA65559 IO131095 SK131095 ACG131095 AMC131095 AVY131095 BFU131095 BPQ131095 BZM131095 CJI131095 CTE131095 DDA131095 DMW131095 DWS131095 EGO131095 EQK131095 FAG131095 FKC131095 FTY131095 GDU131095 GNQ131095 GXM131095 HHI131095 HRE131095 IBA131095 IKW131095 IUS131095 JEO131095 JOK131095 JYG131095 KIC131095 KRY131095 LBU131095 LLQ131095 LVM131095 MFI131095 MPE131095 MZA131095 NIW131095 NSS131095 OCO131095 OMK131095 OWG131095 PGC131095 PPY131095 PZU131095 QJQ131095 QTM131095 RDI131095 RNE131095 RXA131095 SGW131095 SQS131095 TAO131095 TKK131095 TUG131095 UEC131095 UNY131095 UXU131095 VHQ131095 VRM131095 WBI131095 WLE131095 WVA131095 IO196631 SK196631 ACG196631 AMC196631 AVY196631 BFU196631 BPQ196631 BZM196631 CJI196631 CTE196631 DDA196631 DMW196631 DWS196631 EGO196631 EQK196631 FAG196631 FKC196631 FTY196631 GDU196631 GNQ196631 GXM196631 HHI196631 HRE196631 IBA196631 IKW196631 IUS196631 JEO196631 JOK196631 JYG196631 KIC196631 KRY196631 LBU196631 LLQ196631 LVM196631 MFI196631 MPE196631 MZA196631 NIW196631 NSS196631 OCO196631 OMK196631 OWG196631 PGC196631 PPY196631 PZU196631 QJQ196631 QTM196631 RDI196631 RNE196631 RXA196631 SGW196631 SQS196631 TAO196631 TKK196631 TUG196631 UEC196631 UNY196631 UXU196631 VHQ196631 VRM196631 WBI196631 WLE196631 WVA196631 IO262167 SK262167 ACG262167 AMC262167 AVY262167 BFU262167 BPQ262167 BZM262167 CJI262167 CTE262167 DDA262167 DMW262167 DWS262167 EGO262167 EQK262167 FAG262167 FKC262167 FTY262167 GDU262167 GNQ262167 GXM262167 HHI262167 HRE262167 IBA262167 IKW262167 IUS262167 JEO262167 JOK262167 JYG262167 KIC262167 KRY262167 LBU262167 LLQ262167 LVM262167 MFI262167 MPE262167 MZA262167 NIW262167 NSS262167 OCO262167 OMK262167 OWG262167 PGC262167 PPY262167 PZU262167 QJQ262167 QTM262167 RDI262167 RNE262167 RXA262167 SGW262167 SQS262167 TAO262167 TKK262167 TUG262167 UEC262167 UNY262167 UXU262167 VHQ262167 VRM262167 WBI262167 WLE262167 WVA262167 IO327703 SK327703 ACG327703 AMC327703 AVY327703 BFU327703 BPQ327703 BZM327703 CJI327703 CTE327703 DDA327703 DMW327703 DWS327703 EGO327703 EQK327703 FAG327703 FKC327703 FTY327703 GDU327703 GNQ327703 GXM327703 HHI327703 HRE327703 IBA327703 IKW327703 IUS327703 JEO327703 JOK327703 JYG327703 KIC327703 KRY327703 LBU327703 LLQ327703 LVM327703 MFI327703 MPE327703 MZA327703 NIW327703 NSS327703 OCO327703 OMK327703 OWG327703 PGC327703 PPY327703 PZU327703 QJQ327703 QTM327703 RDI327703 RNE327703 RXA327703 SGW327703 SQS327703 TAO327703 TKK327703 TUG327703 UEC327703 UNY327703 UXU327703 VHQ327703 VRM327703 WBI327703 WLE327703 WVA327703 IO393239 SK393239 ACG393239 AMC393239 AVY393239 BFU393239 BPQ393239 BZM393239 CJI393239 CTE393239 DDA393239 DMW393239 DWS393239 EGO393239 EQK393239 FAG393239 FKC393239 FTY393239 GDU393239 GNQ393239 GXM393239 HHI393239 HRE393239 IBA393239 IKW393239 IUS393239 JEO393239 JOK393239 JYG393239 KIC393239 KRY393239 LBU393239 LLQ393239 LVM393239 MFI393239 MPE393239 MZA393239 NIW393239 NSS393239 OCO393239 OMK393239 OWG393239 PGC393239 PPY393239 PZU393239 QJQ393239 QTM393239 RDI393239 RNE393239 RXA393239 SGW393239 SQS393239 TAO393239 TKK393239 TUG393239 UEC393239 UNY393239 UXU393239 VHQ393239 VRM393239 WBI393239 WLE393239 WVA393239 IO458775 SK458775 ACG458775 AMC458775 AVY458775 BFU458775 BPQ458775 BZM458775 CJI458775 CTE458775 DDA458775 DMW458775 DWS458775 EGO458775 EQK458775 FAG458775 FKC458775 FTY458775 GDU458775 GNQ458775 GXM458775 HHI458775 HRE458775 IBA458775 IKW458775 IUS458775 JEO458775 JOK458775 JYG458775 KIC458775 KRY458775 LBU458775 LLQ458775 LVM458775 MFI458775 MPE458775 MZA458775 NIW458775 NSS458775 OCO458775 OMK458775 OWG458775 PGC458775 PPY458775 PZU458775 QJQ458775 QTM458775 RDI458775 RNE458775 RXA458775 SGW458775 SQS458775 TAO458775 TKK458775 TUG458775 UEC458775 UNY458775 UXU458775 VHQ458775 VRM458775 WBI458775 WLE458775 WVA458775 IO524311 SK524311 ACG524311 AMC524311 AVY524311 BFU524311 BPQ524311 BZM524311 CJI524311 CTE524311 DDA524311 DMW524311 DWS524311 EGO524311 EQK524311 FAG524311 FKC524311 FTY524311 GDU524311 GNQ524311 GXM524311 HHI524311 HRE524311 IBA524311 IKW524311 IUS524311 JEO524311 JOK524311 JYG524311 KIC524311 KRY524311 LBU524311 LLQ524311 LVM524311 MFI524311 MPE524311 MZA524311 NIW524311 NSS524311 OCO524311 OMK524311 OWG524311 PGC524311 PPY524311 PZU524311 QJQ524311 QTM524311 RDI524311 RNE524311 RXA524311 SGW524311 SQS524311 TAO524311 TKK524311 TUG524311 UEC524311 UNY524311 UXU524311 VHQ524311 VRM524311 WBI524311 WLE524311 WVA524311 IO589847 SK589847 ACG589847 AMC589847 AVY589847 BFU589847 BPQ589847 BZM589847 CJI589847 CTE589847 DDA589847 DMW589847 DWS589847 EGO589847 EQK589847 FAG589847 FKC589847 FTY589847 GDU589847 GNQ589847 GXM589847 HHI589847 HRE589847 IBA589847 IKW589847 IUS589847 JEO589847 JOK589847 JYG589847 KIC589847 KRY589847 LBU589847 LLQ589847 LVM589847 MFI589847 MPE589847 MZA589847 NIW589847 NSS589847 OCO589847 OMK589847 OWG589847 PGC589847 PPY589847 PZU589847 QJQ589847 QTM589847 RDI589847 RNE589847 RXA589847 SGW589847 SQS589847 TAO589847 TKK589847 TUG589847 UEC589847 UNY589847 UXU589847 VHQ589847 VRM589847 WBI589847 WLE589847 WVA589847 IO655383 SK655383 ACG655383 AMC655383 AVY655383 BFU655383 BPQ655383 BZM655383 CJI655383 CTE655383 DDA655383 DMW655383 DWS655383 EGO655383 EQK655383 FAG655383 FKC655383 FTY655383 GDU655383 GNQ655383 GXM655383 HHI655383 HRE655383 IBA655383 IKW655383 IUS655383 JEO655383 JOK655383 JYG655383 KIC655383 KRY655383 LBU655383 LLQ655383 LVM655383 MFI655383 MPE655383 MZA655383 NIW655383 NSS655383 OCO655383 OMK655383 OWG655383 PGC655383 PPY655383 PZU655383 QJQ655383 QTM655383 RDI655383 RNE655383 RXA655383 SGW655383 SQS655383 TAO655383 TKK655383 TUG655383 UEC655383 UNY655383 UXU655383 VHQ655383 VRM655383 WBI655383 WLE655383 WVA655383 IO720919 SK720919 ACG720919 AMC720919 AVY720919 BFU720919 BPQ720919 BZM720919 CJI720919 CTE720919 DDA720919 DMW720919 DWS720919 EGO720919 EQK720919 FAG720919 FKC720919 FTY720919 GDU720919 GNQ720919 GXM720919 HHI720919 HRE720919 IBA720919 IKW720919 IUS720919 JEO720919 JOK720919 JYG720919 KIC720919 KRY720919 LBU720919 LLQ720919 LVM720919 MFI720919 MPE720919 MZA720919 NIW720919 NSS720919 OCO720919 OMK720919 OWG720919 PGC720919 PPY720919 PZU720919 QJQ720919 QTM720919 RDI720919 RNE720919 RXA720919 SGW720919 SQS720919 TAO720919 TKK720919 TUG720919 UEC720919 UNY720919 UXU720919 VHQ720919 VRM720919 WBI720919 WLE720919 WVA720919 IO786455 SK786455 ACG786455 AMC786455 AVY786455 BFU786455 BPQ786455 BZM786455 CJI786455 CTE786455 DDA786455 DMW786455 DWS786455 EGO786455 EQK786455 FAG786455 FKC786455 FTY786455 GDU786455 GNQ786455 GXM786455 HHI786455 HRE786455 IBA786455 IKW786455 IUS786455 JEO786455 JOK786455 JYG786455 KIC786455 KRY786455 LBU786455 LLQ786455 LVM786455 MFI786455 MPE786455 MZA786455 NIW786455 NSS786455 OCO786455 OMK786455 OWG786455 PGC786455 PPY786455 PZU786455 QJQ786455 QTM786455 RDI786455 RNE786455 RXA786455 SGW786455 SQS786455 TAO786455 TKK786455 TUG786455 UEC786455 UNY786455 UXU786455 VHQ786455 VRM786455 WBI786455 WLE786455 WVA786455 IO851991 SK851991 ACG851991 AMC851991 AVY851991 BFU851991 BPQ851991 BZM851991 CJI851991 CTE851991 DDA851991 DMW851991 DWS851991 EGO851991 EQK851991 FAG851991 FKC851991 FTY851991 GDU851991 GNQ851991 GXM851991 HHI851991 HRE851991 IBA851991 IKW851991 IUS851991 JEO851991 JOK851991 JYG851991 KIC851991 KRY851991 LBU851991 LLQ851991 LVM851991 MFI851991 MPE851991 MZA851991 NIW851991 NSS851991 OCO851991 OMK851991 OWG851991 PGC851991 PPY851991 PZU851991 QJQ851991 QTM851991 RDI851991 RNE851991 RXA851991 SGW851991 SQS851991 TAO851991 TKK851991 TUG851991 UEC851991 UNY851991 UXU851991 VHQ851991 VRM851991 WBI851991 WLE851991 WVA851991 IO917527 SK917527 ACG917527 AMC917527 AVY917527 BFU917527 BPQ917527 BZM917527 CJI917527 CTE917527 DDA917527 DMW917527 DWS917527 EGO917527 EQK917527 FAG917527 FKC917527 FTY917527 GDU917527 GNQ917527 GXM917527 HHI917527 HRE917527 IBA917527 IKW917527 IUS917527 JEO917527 JOK917527 JYG917527 KIC917527 KRY917527 LBU917527 LLQ917527 LVM917527 MFI917527 MPE917527 MZA917527 NIW917527 NSS917527 OCO917527 OMK917527 OWG917527 PGC917527 PPY917527 PZU917527 QJQ917527 QTM917527 RDI917527 RNE917527 RXA917527 SGW917527 SQS917527 TAO917527 TKK917527 TUG917527 UEC917527 UNY917527 UXU917527 VHQ917527 VRM917527 WBI917527 WLE917527 WVA917527 IO983063 SK983063 ACG983063 AMC983063 AVY983063 BFU983063 BPQ983063 BZM983063 CJI983063 CTE983063 DDA983063 DMW983063 DWS983063 EGO983063 EQK983063 FAG983063 FKC983063 FTY983063 GDU983063 GNQ983063 GXM983063 HHI983063 HRE983063 IBA983063 IKW983063 IUS983063 JEO983063 JOK983063 JYG983063 KIC983063 KRY983063 LBU983063 LLQ983063 LVM983063 MFI983063 MPE983063 MZA983063 NIW983063 NSS983063 OCO983063 OMK983063 OWG983063 PGC983063 PPY983063 PZU983063 QJQ983063 QTM983063 RDI983063 RNE983063 RXA983063 SGW983063 SQS983063 TAO983063 TKK983063 TUG983063 UEC983063 UNY983063 UXU983063 VHQ983063 VRM983063 WBI983063 WLE983063 WVA983063 IO65564 SK65564 ACG65564 AMC65564 AVY65564 BFU65564 BPQ65564 BZM65564 CJI65564 CTE65564 DDA65564 DMW65564 DWS65564 EGO65564 EQK65564 FAG65564 FKC65564 FTY65564 GDU65564 GNQ65564 GXM65564 HHI65564 HRE65564 IBA65564 IKW65564 IUS65564 JEO65564 JOK65564 JYG65564 KIC65564 KRY65564 LBU65564 LLQ65564 LVM65564 MFI65564 MPE65564 MZA65564 NIW65564 NSS65564 OCO65564 OMK65564 OWG65564 PGC65564 PPY65564 PZU65564 QJQ65564 QTM65564 RDI65564 RNE65564 RXA65564 SGW65564 SQS65564 TAO65564 TKK65564 TUG65564 UEC65564 UNY65564 UXU65564 VHQ65564 VRM65564 WBI65564 WLE65564 WVA65564 IO131100 SK131100 ACG131100 AMC131100 AVY131100 BFU131100 BPQ131100 BZM131100 CJI131100 CTE131100 DDA131100 DMW131100 DWS131100 EGO131100 EQK131100 FAG131100 FKC131100 FTY131100 GDU131100 GNQ131100 GXM131100 HHI131100 HRE131100 IBA131100 IKW131100 IUS131100 JEO131100 JOK131100 JYG131100 KIC131100 KRY131100 LBU131100 LLQ131100 LVM131100 MFI131100 MPE131100 MZA131100 NIW131100 NSS131100 OCO131100 OMK131100 OWG131100 PGC131100 PPY131100 PZU131100 QJQ131100 QTM131100 RDI131100 RNE131100 RXA131100 SGW131100 SQS131100 TAO131100 TKK131100 TUG131100 UEC131100 UNY131100 UXU131100 VHQ131100 VRM131100 WBI131100 WLE131100 WVA131100 IO196636 SK196636 ACG196636 AMC196636 AVY196636 BFU196636 BPQ196636 BZM196636 CJI196636 CTE196636 DDA196636 DMW196636 DWS196636 EGO196636 EQK196636 FAG196636 FKC196636 FTY196636 GDU196636 GNQ196636 GXM196636 HHI196636 HRE196636 IBA196636 IKW196636 IUS196636 JEO196636 JOK196636 JYG196636 KIC196636 KRY196636 LBU196636 LLQ196636 LVM196636 MFI196636 MPE196636 MZA196636 NIW196636 NSS196636 OCO196636 OMK196636 OWG196636 PGC196636 PPY196636 PZU196636 QJQ196636 QTM196636 RDI196636 RNE196636 RXA196636 SGW196636 SQS196636 TAO196636 TKK196636 TUG196636 UEC196636 UNY196636 UXU196636 VHQ196636 VRM196636 WBI196636 WLE196636 WVA196636 IO262172 SK262172 ACG262172 AMC262172 AVY262172 BFU262172 BPQ262172 BZM262172 CJI262172 CTE262172 DDA262172 DMW262172 DWS262172 EGO262172 EQK262172 FAG262172 FKC262172 FTY262172 GDU262172 GNQ262172 GXM262172 HHI262172 HRE262172 IBA262172 IKW262172 IUS262172 JEO262172 JOK262172 JYG262172 KIC262172 KRY262172 LBU262172 LLQ262172 LVM262172 MFI262172 MPE262172 MZA262172 NIW262172 NSS262172 OCO262172 OMK262172 OWG262172 PGC262172 PPY262172 PZU262172 QJQ262172 QTM262172 RDI262172 RNE262172 RXA262172 SGW262172 SQS262172 TAO262172 TKK262172 TUG262172 UEC262172 UNY262172 UXU262172 VHQ262172 VRM262172 WBI262172 WLE262172 WVA262172 IO327708 SK327708 ACG327708 AMC327708 AVY327708 BFU327708 BPQ327708 BZM327708 CJI327708 CTE327708 DDA327708 DMW327708 DWS327708 EGO327708 EQK327708 FAG327708 FKC327708 FTY327708 GDU327708 GNQ327708 GXM327708 HHI327708 HRE327708 IBA327708 IKW327708 IUS327708 JEO327708 JOK327708 JYG327708 KIC327708 KRY327708 LBU327708 LLQ327708 LVM327708 MFI327708 MPE327708 MZA327708 NIW327708 NSS327708 OCO327708 OMK327708 OWG327708 PGC327708 PPY327708 PZU327708 QJQ327708 QTM327708 RDI327708 RNE327708 RXA327708 SGW327708 SQS327708 TAO327708 TKK327708 TUG327708 UEC327708 UNY327708 UXU327708 VHQ327708 VRM327708 WBI327708 WLE327708 WVA327708 IO393244 SK393244 ACG393244 AMC393244 AVY393244 BFU393244 BPQ393244 BZM393244 CJI393244 CTE393244 DDA393244 DMW393244 DWS393244 EGO393244 EQK393244 FAG393244 FKC393244 FTY393244 GDU393244 GNQ393244 GXM393244 HHI393244 HRE393244 IBA393244 IKW393244 IUS393244 JEO393244 JOK393244 JYG393244 KIC393244 KRY393244 LBU393244 LLQ393244 LVM393244 MFI393244 MPE393244 MZA393244 NIW393244 NSS393244 OCO393244 OMK393244 OWG393244 PGC393244 PPY393244 PZU393244 QJQ393244 QTM393244 RDI393244 RNE393244 RXA393244 SGW393244 SQS393244 TAO393244 TKK393244 TUG393244 UEC393244 UNY393244 UXU393244 VHQ393244 VRM393244 WBI393244 WLE393244 WVA393244 IO458780 SK458780 ACG458780 AMC458780 AVY458780 BFU458780 BPQ458780 BZM458780 CJI458780 CTE458780 DDA458780 DMW458780 DWS458780 EGO458780 EQK458780 FAG458780 FKC458780 FTY458780 GDU458780 GNQ458780 GXM458780 HHI458780 HRE458780 IBA458780 IKW458780 IUS458780 JEO458780 JOK458780 JYG458780 KIC458780 KRY458780 LBU458780 LLQ458780 LVM458780 MFI458780 MPE458780 MZA458780 NIW458780 NSS458780 OCO458780 OMK458780 OWG458780 PGC458780 PPY458780 PZU458780 QJQ458780 QTM458780 RDI458780 RNE458780 RXA458780 SGW458780 SQS458780 TAO458780 TKK458780 TUG458780 UEC458780 UNY458780 UXU458780 VHQ458780 VRM458780 WBI458780 WLE458780 WVA458780 IO524316 SK524316 ACG524316 AMC524316 AVY524316 BFU524316 BPQ524316 BZM524316 CJI524316 CTE524316 DDA524316 DMW524316 DWS524316 EGO524316 EQK524316 FAG524316 FKC524316 FTY524316 GDU524316 GNQ524316 GXM524316 HHI524316 HRE524316 IBA524316 IKW524316 IUS524316 JEO524316 JOK524316 JYG524316 KIC524316 KRY524316 LBU524316 LLQ524316 LVM524316 MFI524316 MPE524316 MZA524316 NIW524316 NSS524316 OCO524316 OMK524316 OWG524316 PGC524316 PPY524316 PZU524316 QJQ524316 QTM524316 RDI524316 RNE524316 RXA524316 SGW524316 SQS524316 TAO524316 TKK524316 TUG524316 UEC524316 UNY524316 UXU524316 VHQ524316 VRM524316 WBI524316 WLE524316 WVA524316 IO589852 SK589852 ACG589852 AMC589852 AVY589852 BFU589852 BPQ589852 BZM589852 CJI589852 CTE589852 DDA589852 DMW589852 DWS589852 EGO589852 EQK589852 FAG589852 FKC589852 FTY589852 GDU589852 GNQ589852 GXM589852 HHI589852 HRE589852 IBA589852 IKW589852 IUS589852 JEO589852 JOK589852 JYG589852 KIC589852 KRY589852 LBU589852 LLQ589852 LVM589852 MFI589852 MPE589852 MZA589852 NIW589852 NSS589852 OCO589852 OMK589852 OWG589852 PGC589852 PPY589852 PZU589852 QJQ589852 QTM589852 RDI589852 RNE589852 RXA589852 SGW589852 SQS589852 TAO589852 TKK589852 TUG589852 UEC589852 UNY589852 UXU589852 VHQ589852 VRM589852 WBI589852 WLE589852 WVA589852 IO655388 SK655388 ACG655388 AMC655388 AVY655388 BFU655388 BPQ655388 BZM655388 CJI655388 CTE655388 DDA655388 DMW655388 DWS655388 EGO655388 EQK655388 FAG655388 FKC655388 FTY655388 GDU655388 GNQ655388 GXM655388 HHI655388 HRE655388 IBA655388 IKW655388 IUS655388 JEO655388 JOK655388 JYG655388 KIC655388 KRY655388 LBU655388 LLQ655388 LVM655388 MFI655388 MPE655388 MZA655388 NIW655388 NSS655388 OCO655388 OMK655388 OWG655388 PGC655388 PPY655388 PZU655388 QJQ655388 QTM655388 RDI655388 RNE655388 RXA655388 SGW655388 SQS655388 TAO655388 TKK655388 TUG655388 UEC655388 UNY655388 UXU655388 VHQ655388 VRM655388 WBI655388 WLE655388 WVA655388 IO720924 SK720924 ACG720924 AMC720924 AVY720924 BFU720924 BPQ720924 BZM720924 CJI720924 CTE720924 DDA720924 DMW720924 DWS720924 EGO720924 EQK720924 FAG720924 FKC720924 FTY720924 GDU720924 GNQ720924 GXM720924 HHI720924 HRE720924 IBA720924 IKW720924 IUS720924 JEO720924 JOK720924 JYG720924 KIC720924 KRY720924 LBU720924 LLQ720924 LVM720924 MFI720924 MPE720924 MZA720924 NIW720924 NSS720924 OCO720924 OMK720924 OWG720924 PGC720924 PPY720924 PZU720924 QJQ720924 QTM720924 RDI720924 RNE720924 RXA720924 SGW720924 SQS720924 TAO720924 TKK720924 TUG720924 UEC720924 UNY720924 UXU720924 VHQ720924 VRM720924 WBI720924 WLE720924 WVA720924 IO786460 SK786460 ACG786460 AMC786460 AVY786460 BFU786460 BPQ786460 BZM786460 CJI786460 CTE786460 DDA786460 DMW786460 DWS786460 EGO786460 EQK786460 FAG786460 FKC786460 FTY786460 GDU786460 GNQ786460 GXM786460 HHI786460 HRE786460 IBA786460 IKW786460 IUS786460 JEO786460 JOK786460 JYG786460 KIC786460 KRY786460 LBU786460 LLQ786460 LVM786460 MFI786460 MPE786460 MZA786460 NIW786460 NSS786460 OCO786460 OMK786460 OWG786460 PGC786460 PPY786460 PZU786460 QJQ786460 QTM786460 RDI786460 RNE786460 RXA786460 SGW786460 SQS786460 TAO786460 TKK786460 TUG786460 UEC786460 UNY786460 UXU786460 VHQ786460 VRM786460 WBI786460 WLE786460 WVA786460 IO851996 SK851996 ACG851996 AMC851996 AVY851996 BFU851996 BPQ851996 BZM851996 CJI851996 CTE851996 DDA851996 DMW851996 DWS851996 EGO851996 EQK851996 FAG851996 FKC851996 FTY851996 GDU851996 GNQ851996 GXM851996 HHI851996 HRE851996 IBA851996 IKW851996 IUS851996 JEO851996 JOK851996 JYG851996 KIC851996 KRY851996 LBU851996 LLQ851996 LVM851996 MFI851996 MPE851996 MZA851996 NIW851996 NSS851996 OCO851996 OMK851996 OWG851996 PGC851996 PPY851996 PZU851996 QJQ851996 QTM851996 RDI851996 RNE851996 RXA851996 SGW851996 SQS851996 TAO851996 TKK851996 TUG851996 UEC851996 UNY851996 UXU851996 VHQ851996 VRM851996 WBI851996 WLE851996 WVA851996 IO917532 SK917532 ACG917532 AMC917532 AVY917532 BFU917532 BPQ917532 BZM917532 CJI917532 CTE917532 DDA917532 DMW917532 DWS917532 EGO917532 EQK917532 FAG917532 FKC917532 FTY917532 GDU917532 GNQ917532 GXM917532 HHI917532 HRE917532 IBA917532 IKW917532 IUS917532 JEO917532 JOK917532 JYG917532 KIC917532 KRY917532 LBU917532 LLQ917532 LVM917532 MFI917532 MPE917532 MZA917532 NIW917532 NSS917532 OCO917532 OMK917532 OWG917532 PGC917532 PPY917532 PZU917532 QJQ917532 QTM917532 RDI917532 RNE917532 RXA917532 SGW917532 SQS917532 TAO917532 TKK917532 TUG917532 UEC917532 UNY917532 UXU917532 VHQ917532 VRM917532 WBI917532 WLE917532 WVA917532 IO983068 SK983068 ACG983068 AMC983068 AVY983068 BFU983068 BPQ983068 BZM983068 CJI983068 CTE983068 DDA983068 DMW983068 DWS983068 EGO983068 EQK983068 FAG983068 FKC983068 FTY983068 GDU983068 GNQ983068 GXM983068 HHI983068 HRE983068 IBA983068 IKW983068 IUS983068 JEO983068 JOK983068 JYG983068 KIC983068 KRY983068 LBU983068 LLQ983068 LVM983068 MFI983068 MPE983068 MZA983068 NIW983068 NSS983068 OCO983068 OMK983068 OWG983068 PGC983068 PPY983068 PZU983068 QJQ983068 QTM983068 RDI983068 RNE983068 RXA983068 SGW983068 SQS983068 TAO983068 TKK983068 TUG983068 UEC983068 UNY983068 UXU983068 VHQ983068 VRM983068 WBI983068 WLE983068 WVA983068 IO65580 SK65580 ACG65580 AMC65580 AVY65580 BFU65580 BPQ65580 BZM65580 CJI65580 CTE65580 DDA65580 DMW65580 DWS65580 EGO65580 EQK65580 FAG65580 FKC65580 FTY65580 GDU65580 GNQ65580 GXM65580 HHI65580 HRE65580 IBA65580 IKW65580 IUS65580 JEO65580 JOK65580 JYG65580 KIC65580 KRY65580 LBU65580 LLQ65580 LVM65580 MFI65580 MPE65580 MZA65580 NIW65580 NSS65580 OCO65580 OMK65580 OWG65580 PGC65580 PPY65580 PZU65580 QJQ65580 QTM65580 RDI65580 RNE65580 RXA65580 SGW65580 SQS65580 TAO65580 TKK65580 TUG65580 UEC65580 UNY65580 UXU65580 VHQ65580 VRM65580 WBI65580 WLE65580 WVA65580 IO131116 SK131116 ACG131116 AMC131116 AVY131116 BFU131116 BPQ131116 BZM131116 CJI131116 CTE131116 DDA131116 DMW131116 DWS131116 EGO131116 EQK131116 FAG131116 FKC131116 FTY131116 GDU131116 GNQ131116 GXM131116 HHI131116 HRE131116 IBA131116 IKW131116 IUS131116 JEO131116 JOK131116 JYG131116 KIC131116 KRY131116 LBU131116 LLQ131116 LVM131116 MFI131116 MPE131116 MZA131116 NIW131116 NSS131116 OCO131116 OMK131116 OWG131116 PGC131116 PPY131116 PZU131116 QJQ131116 QTM131116 RDI131116 RNE131116 RXA131116 SGW131116 SQS131116 TAO131116 TKK131116 TUG131116 UEC131116 UNY131116 UXU131116 VHQ131116 VRM131116 WBI131116 WLE131116 WVA131116 IO196652 SK196652 ACG196652 AMC196652 AVY196652 BFU196652 BPQ196652 BZM196652 CJI196652 CTE196652 DDA196652 DMW196652 DWS196652 EGO196652 EQK196652 FAG196652 FKC196652 FTY196652 GDU196652 GNQ196652 GXM196652 HHI196652 HRE196652 IBA196652 IKW196652 IUS196652 JEO196652 JOK196652 JYG196652 KIC196652 KRY196652 LBU196652 LLQ196652 LVM196652 MFI196652 MPE196652 MZA196652 NIW196652 NSS196652 OCO196652 OMK196652 OWG196652 PGC196652 PPY196652 PZU196652 QJQ196652 QTM196652 RDI196652 RNE196652 RXA196652 SGW196652 SQS196652 TAO196652 TKK196652 TUG196652 UEC196652 UNY196652 UXU196652 VHQ196652 VRM196652 WBI196652 WLE196652 WVA196652 IO262188 SK262188 ACG262188 AMC262188 AVY262188 BFU262188 BPQ262188 BZM262188 CJI262188 CTE262188 DDA262188 DMW262188 DWS262188 EGO262188 EQK262188 FAG262188 FKC262188 FTY262188 GDU262188 GNQ262188 GXM262188 HHI262188 HRE262188 IBA262188 IKW262188 IUS262188 JEO262188 JOK262188 JYG262188 KIC262188 KRY262188 LBU262188 LLQ262188 LVM262188 MFI262188 MPE262188 MZA262188 NIW262188 NSS262188 OCO262188 OMK262188 OWG262188 PGC262188 PPY262188 PZU262188 QJQ262188 QTM262188 RDI262188 RNE262188 RXA262188 SGW262188 SQS262188 TAO262188 TKK262188 TUG262188 UEC262188 UNY262188 UXU262188 VHQ262188 VRM262188 WBI262188 WLE262188 WVA262188 IO327724 SK327724 ACG327724 AMC327724 AVY327724 BFU327724 BPQ327724 BZM327724 CJI327724 CTE327724 DDA327724 DMW327724 DWS327724 EGO327724 EQK327724 FAG327724 FKC327724 FTY327724 GDU327724 GNQ327724 GXM327724 HHI327724 HRE327724 IBA327724 IKW327724 IUS327724 JEO327724 JOK327724 JYG327724 KIC327724 KRY327724 LBU327724 LLQ327724 LVM327724 MFI327724 MPE327724 MZA327724 NIW327724 NSS327724 OCO327724 OMK327724 OWG327724 PGC327724 PPY327724 PZU327724 QJQ327724 QTM327724 RDI327724 RNE327724 RXA327724 SGW327724 SQS327724 TAO327724 TKK327724 TUG327724 UEC327724 UNY327724 UXU327724 VHQ327724 VRM327724 WBI327724 WLE327724 WVA327724 IO393260 SK393260 ACG393260 AMC393260 AVY393260 BFU393260 BPQ393260 BZM393260 CJI393260 CTE393260 DDA393260 DMW393260 DWS393260 EGO393260 EQK393260 FAG393260 FKC393260 FTY393260 GDU393260 GNQ393260 GXM393260 HHI393260 HRE393260 IBA393260 IKW393260 IUS393260 JEO393260 JOK393260 JYG393260 KIC393260 KRY393260 LBU393260 LLQ393260 LVM393260 MFI393260 MPE393260 MZA393260 NIW393260 NSS393260 OCO393260 OMK393260 OWG393260 PGC393260 PPY393260 PZU393260 QJQ393260 QTM393260 RDI393260 RNE393260 RXA393260 SGW393260 SQS393260 TAO393260 TKK393260 TUG393260 UEC393260 UNY393260 UXU393260 VHQ393260 VRM393260 WBI393260 WLE393260 WVA393260 IO458796 SK458796 ACG458796 AMC458796 AVY458796 BFU458796 BPQ458796 BZM458796 CJI458796 CTE458796 DDA458796 DMW458796 DWS458796 EGO458796 EQK458796 FAG458796 FKC458796 FTY458796 GDU458796 GNQ458796 GXM458796 HHI458796 HRE458796 IBA458796 IKW458796 IUS458796 JEO458796 JOK458796 JYG458796 KIC458796 KRY458796 LBU458796 LLQ458796 LVM458796 MFI458796 MPE458796 MZA458796 NIW458796 NSS458796 OCO458796 OMK458796 OWG458796 PGC458796 PPY458796 PZU458796 QJQ458796 QTM458796 RDI458796 RNE458796 RXA458796 SGW458796 SQS458796 TAO458796 TKK458796 TUG458796 UEC458796 UNY458796 UXU458796 VHQ458796 VRM458796 WBI458796 WLE458796 WVA458796 IO524332 SK524332 ACG524332 AMC524332 AVY524332 BFU524332 BPQ524332 BZM524332 CJI524332 CTE524332 DDA524332 DMW524332 DWS524332 EGO524332 EQK524332 FAG524332 FKC524332 FTY524332 GDU524332 GNQ524332 GXM524332 HHI524332 HRE524332 IBA524332 IKW524332 IUS524332 JEO524332 JOK524332 JYG524332 KIC524332 KRY524332 LBU524332 LLQ524332 LVM524332 MFI524332 MPE524332 MZA524332 NIW524332 NSS524332 OCO524332 OMK524332 OWG524332 PGC524332 PPY524332 PZU524332 QJQ524332 QTM524332 RDI524332 RNE524332 RXA524332 SGW524332 SQS524332 TAO524332 TKK524332 TUG524332 UEC524332 UNY524332 UXU524332 VHQ524332 VRM524332 WBI524332 WLE524332 WVA524332 IO589868 SK589868 ACG589868 AMC589868 AVY589868 BFU589868 BPQ589868 BZM589868 CJI589868 CTE589868 DDA589868 DMW589868 DWS589868 EGO589868 EQK589868 FAG589868 FKC589868 FTY589868 GDU589868 GNQ589868 GXM589868 HHI589868 HRE589868 IBA589868 IKW589868 IUS589868 JEO589868 JOK589868 JYG589868 KIC589868 KRY589868 LBU589868 LLQ589868 LVM589868 MFI589868 MPE589868 MZA589868 NIW589868 NSS589868 OCO589868 OMK589868 OWG589868 PGC589868 PPY589868 PZU589868 QJQ589868 QTM589868 RDI589868 RNE589868 RXA589868 SGW589868 SQS589868 TAO589868 TKK589868 TUG589868 UEC589868 UNY589868 UXU589868 VHQ589868 VRM589868 WBI589868 WLE589868 WVA589868 IO655404 SK655404 ACG655404 AMC655404 AVY655404 BFU655404 BPQ655404 BZM655404 CJI655404 CTE655404 DDA655404 DMW655404 DWS655404 EGO655404 EQK655404 FAG655404 FKC655404 FTY655404 GDU655404 GNQ655404 GXM655404 HHI655404 HRE655404 IBA655404 IKW655404 IUS655404 JEO655404 JOK655404 JYG655404 KIC655404 KRY655404 LBU655404 LLQ655404 LVM655404 MFI655404 MPE655404 MZA655404 NIW655404 NSS655404 OCO655404 OMK655404 OWG655404 PGC655404 PPY655404 PZU655404 QJQ655404 QTM655404 RDI655404 RNE655404 RXA655404 SGW655404 SQS655404 TAO655404 TKK655404 TUG655404 UEC655404 UNY655404 UXU655404 VHQ655404 VRM655404 WBI655404 WLE655404 WVA655404 IO720940 SK720940 ACG720940 AMC720940 AVY720940 BFU720940 BPQ720940 BZM720940 CJI720940 CTE720940 DDA720940 DMW720940 DWS720940 EGO720940 EQK720940 FAG720940 FKC720940 FTY720940 GDU720940 GNQ720940 GXM720940 HHI720940 HRE720940 IBA720940 IKW720940 IUS720940 JEO720940 JOK720940 JYG720940 KIC720940 KRY720940 LBU720940 LLQ720940 LVM720940 MFI720940 MPE720940 MZA720940 NIW720940 NSS720940 OCO720940 OMK720940 OWG720940 PGC720940 PPY720940 PZU720940 QJQ720940 QTM720940 RDI720940 RNE720940 RXA720940 SGW720940 SQS720940 TAO720940 TKK720940 TUG720940 UEC720940 UNY720940 UXU720940 VHQ720940 VRM720940 WBI720940 WLE720940 WVA720940 IO786476 SK786476 ACG786476 AMC786476 AVY786476 BFU786476 BPQ786476 BZM786476 CJI786476 CTE786476 DDA786476 DMW786476 DWS786476 EGO786476 EQK786476 FAG786476 FKC786476 FTY786476 GDU786476 GNQ786476 GXM786476 HHI786476 HRE786476 IBA786476 IKW786476 IUS786476 JEO786476 JOK786476 JYG786476 KIC786476 KRY786476 LBU786476 LLQ786476 LVM786476 MFI786476 MPE786476 MZA786476 NIW786476 NSS786476 OCO786476 OMK786476 OWG786476 PGC786476 PPY786476 PZU786476 QJQ786476 QTM786476 RDI786476 RNE786476 RXA786476 SGW786476 SQS786476 TAO786476 TKK786476 TUG786476 UEC786476 UNY786476 UXU786476 VHQ786476 VRM786476 WBI786476 WLE786476 WVA786476 IO852012 SK852012 ACG852012 AMC852012 AVY852012 BFU852012 BPQ852012 BZM852012 CJI852012 CTE852012 DDA852012 DMW852012 DWS852012 EGO852012 EQK852012 FAG852012 FKC852012 FTY852012 GDU852012 GNQ852012 GXM852012 HHI852012 HRE852012 IBA852012 IKW852012 IUS852012 JEO852012 JOK852012 JYG852012 KIC852012 KRY852012 LBU852012 LLQ852012 LVM852012 MFI852012 MPE852012 MZA852012 NIW852012 NSS852012 OCO852012 OMK852012 OWG852012 PGC852012 PPY852012 PZU852012 QJQ852012 QTM852012 RDI852012 RNE852012 RXA852012 SGW852012 SQS852012 TAO852012 TKK852012 TUG852012 UEC852012 UNY852012 UXU852012 VHQ852012 VRM852012 WBI852012 WLE852012 WVA852012 IO917548 SK917548 ACG917548 AMC917548 AVY917548 BFU917548 BPQ917548 BZM917548 CJI917548 CTE917548 DDA917548 DMW917548 DWS917548 EGO917548 EQK917548 FAG917548 FKC917548 FTY917548 GDU917548 GNQ917548 GXM917548 HHI917548 HRE917548 IBA917548 IKW917548 IUS917548 JEO917548 JOK917548 JYG917548 KIC917548 KRY917548 LBU917548 LLQ917548 LVM917548 MFI917548 MPE917548 MZA917548 NIW917548 NSS917548 OCO917548 OMK917548 OWG917548 PGC917548 PPY917548 PZU917548 QJQ917548 QTM917548 RDI917548 RNE917548 RXA917548 SGW917548 SQS917548 TAO917548 TKK917548 TUG917548 UEC917548 UNY917548 UXU917548 VHQ917548 VRM917548 WBI917548 WLE917548 WVA917548 IO983084 SK983084 ACG983084 AMC983084 AVY983084 BFU983084 BPQ983084 BZM983084 CJI983084 CTE983084 DDA983084 DMW983084 DWS983084 EGO983084 EQK983084 FAG983084 FKC983084 FTY983084 GDU983084 GNQ983084 GXM983084 HHI983084 HRE983084 IBA983084 IKW983084 IUS983084 JEO983084 JOK983084 JYG983084 KIC983084 KRY983084 LBU983084 LLQ983084 LVM983084 MFI983084 MPE983084 MZA983084 NIW983084 NSS983084 OCO983084 OMK983084 OWG983084 PGC983084 PPY983084 PZU983084 QJQ983084 QTM983084 RDI983084 RNE983084 RXA983084 SGW983084 SQS983084 TAO983084 TKK983084 TUG983084 UEC983084 UNY983084 UXU983084 VHQ983084 VRM983084 WBI983084 WLE983084 WVA983084 IO65585 SK65585 ACG65585 AMC65585 AVY65585 BFU65585 BPQ65585 BZM65585 CJI65585 CTE65585 DDA65585 DMW65585 DWS65585 EGO65585 EQK65585 FAG65585 FKC65585 FTY65585 GDU65585 GNQ65585 GXM65585 HHI65585 HRE65585 IBA65585 IKW65585 IUS65585 JEO65585 JOK65585 JYG65585 KIC65585 KRY65585 LBU65585 LLQ65585 LVM65585 MFI65585 MPE65585 MZA65585 NIW65585 NSS65585 OCO65585 OMK65585 OWG65585 PGC65585 PPY65585 PZU65585 QJQ65585 QTM65585 RDI65585 RNE65585 RXA65585 SGW65585 SQS65585 TAO65585 TKK65585 TUG65585 UEC65585 UNY65585 UXU65585 VHQ65585 VRM65585 WBI65585 WLE65585 WVA65585 IO131121 SK131121 ACG131121 AMC131121 AVY131121 BFU131121 BPQ131121 BZM131121 CJI131121 CTE131121 DDA131121 DMW131121 DWS131121 EGO131121 EQK131121 FAG131121 FKC131121 FTY131121 GDU131121 GNQ131121 GXM131121 HHI131121 HRE131121 IBA131121 IKW131121 IUS131121 JEO131121 JOK131121 JYG131121 KIC131121 KRY131121 LBU131121 LLQ131121 LVM131121 MFI131121 MPE131121 MZA131121 NIW131121 NSS131121 OCO131121 OMK131121 OWG131121 PGC131121 PPY131121 PZU131121 QJQ131121 QTM131121 RDI131121 RNE131121 RXA131121 SGW131121 SQS131121 TAO131121 TKK131121 TUG131121 UEC131121 UNY131121 UXU131121 VHQ131121 VRM131121 WBI131121 WLE131121 WVA131121 IO196657 SK196657 ACG196657 AMC196657 AVY196657 BFU196657 BPQ196657 BZM196657 CJI196657 CTE196657 DDA196657 DMW196657 DWS196657 EGO196657 EQK196657 FAG196657 FKC196657 FTY196657 GDU196657 GNQ196657 GXM196657 HHI196657 HRE196657 IBA196657 IKW196657 IUS196657 JEO196657 JOK196657 JYG196657 KIC196657 KRY196657 LBU196657 LLQ196657 LVM196657 MFI196657 MPE196657 MZA196657 NIW196657 NSS196657 OCO196657 OMK196657 OWG196657 PGC196657 PPY196657 PZU196657 QJQ196657 QTM196657 RDI196657 RNE196657 RXA196657 SGW196657 SQS196657 TAO196657 TKK196657 TUG196657 UEC196657 UNY196657 UXU196657 VHQ196657 VRM196657 WBI196657 WLE196657 WVA196657 IO262193 SK262193 ACG262193 AMC262193 AVY262193 BFU262193 BPQ262193 BZM262193 CJI262193 CTE262193 DDA262193 DMW262193 DWS262193 EGO262193 EQK262193 FAG262193 FKC262193 FTY262193 GDU262193 GNQ262193 GXM262193 HHI262193 HRE262193 IBA262193 IKW262193 IUS262193 JEO262193 JOK262193 JYG262193 KIC262193 KRY262193 LBU262193 LLQ262193 LVM262193 MFI262193 MPE262193 MZA262193 NIW262193 NSS262193 OCO262193 OMK262193 OWG262193 PGC262193 PPY262193 PZU262193 QJQ262193 QTM262193 RDI262193 RNE262193 RXA262193 SGW262193 SQS262193 TAO262193 TKK262193 TUG262193 UEC262193 UNY262193 UXU262193 VHQ262193 VRM262193 WBI262193 WLE262193 WVA262193 IO327729 SK327729 ACG327729 AMC327729 AVY327729 BFU327729 BPQ327729 BZM327729 CJI327729 CTE327729 DDA327729 DMW327729 DWS327729 EGO327729 EQK327729 FAG327729 FKC327729 FTY327729 GDU327729 GNQ327729 GXM327729 HHI327729 HRE327729 IBA327729 IKW327729 IUS327729 JEO327729 JOK327729 JYG327729 KIC327729 KRY327729 LBU327729 LLQ327729 LVM327729 MFI327729 MPE327729 MZA327729 NIW327729 NSS327729 OCO327729 OMK327729 OWG327729 PGC327729 PPY327729 PZU327729 QJQ327729 QTM327729 RDI327729 RNE327729 RXA327729 SGW327729 SQS327729 TAO327729 TKK327729 TUG327729 UEC327729 UNY327729 UXU327729 VHQ327729 VRM327729 WBI327729 WLE327729 WVA327729 IO393265 SK393265 ACG393265 AMC393265 AVY393265 BFU393265 BPQ393265 BZM393265 CJI393265 CTE393265 DDA393265 DMW393265 DWS393265 EGO393265 EQK393265 FAG393265 FKC393265 FTY393265 GDU393265 GNQ393265 GXM393265 HHI393265 HRE393265 IBA393265 IKW393265 IUS393265 JEO393265 JOK393265 JYG393265 KIC393265 KRY393265 LBU393265 LLQ393265 LVM393265 MFI393265 MPE393265 MZA393265 NIW393265 NSS393265 OCO393265 OMK393265 OWG393265 PGC393265 PPY393265 PZU393265 QJQ393265 QTM393265 RDI393265 RNE393265 RXA393265 SGW393265 SQS393265 TAO393265 TKK393265 TUG393265 UEC393265 UNY393265 UXU393265 VHQ393265 VRM393265 WBI393265 WLE393265 WVA393265 IO458801 SK458801 ACG458801 AMC458801 AVY458801 BFU458801 BPQ458801 BZM458801 CJI458801 CTE458801 DDA458801 DMW458801 DWS458801 EGO458801 EQK458801 FAG458801 FKC458801 FTY458801 GDU458801 GNQ458801 GXM458801 HHI458801 HRE458801 IBA458801 IKW458801 IUS458801 JEO458801 JOK458801 JYG458801 KIC458801 KRY458801 LBU458801 LLQ458801 LVM458801 MFI458801 MPE458801 MZA458801 NIW458801 NSS458801 OCO458801 OMK458801 OWG458801 PGC458801 PPY458801 PZU458801 QJQ458801 QTM458801 RDI458801 RNE458801 RXA458801 SGW458801 SQS458801 TAO458801 TKK458801 TUG458801 UEC458801 UNY458801 UXU458801 VHQ458801 VRM458801 WBI458801 WLE458801 WVA458801 IO524337 SK524337 ACG524337 AMC524337 AVY524337 BFU524337 BPQ524337 BZM524337 CJI524337 CTE524337 DDA524337 DMW524337 DWS524337 EGO524337 EQK524337 FAG524337 FKC524337 FTY524337 GDU524337 GNQ524337 GXM524337 HHI524337 HRE524337 IBA524337 IKW524337 IUS524337 JEO524337 JOK524337 JYG524337 KIC524337 KRY524337 LBU524337 LLQ524337 LVM524337 MFI524337 MPE524337 MZA524337 NIW524337 NSS524337 OCO524337 OMK524337 OWG524337 PGC524337 PPY524337 PZU524337 QJQ524337 QTM524337 RDI524337 RNE524337 RXA524337 SGW524337 SQS524337 TAO524337 TKK524337 TUG524337 UEC524337 UNY524337 UXU524337 VHQ524337 VRM524337 WBI524337 WLE524337 WVA524337 IO589873 SK589873 ACG589873 AMC589873 AVY589873 BFU589873 BPQ589873 BZM589873 CJI589873 CTE589873 DDA589873 DMW589873 DWS589873 EGO589873 EQK589873 FAG589873 FKC589873 FTY589873 GDU589873 GNQ589873 GXM589873 HHI589873 HRE589873 IBA589873 IKW589873 IUS589873 JEO589873 JOK589873 JYG589873 KIC589873 KRY589873 LBU589873 LLQ589873 LVM589873 MFI589873 MPE589873 MZA589873 NIW589873 NSS589873 OCO589873 OMK589873 OWG589873 PGC589873 PPY589873 PZU589873 QJQ589873 QTM589873 RDI589873 RNE589873 RXA589873 SGW589873 SQS589873 TAO589873 TKK589873 TUG589873 UEC589873 UNY589873 UXU589873 VHQ589873 VRM589873 WBI589873 WLE589873 WVA589873 IO655409 SK655409 ACG655409 AMC655409 AVY655409 BFU655409 BPQ655409 BZM655409 CJI655409 CTE655409 DDA655409 DMW655409 DWS655409 EGO655409 EQK655409 FAG655409 FKC655409 FTY655409 GDU655409 GNQ655409 GXM655409 HHI655409 HRE655409 IBA655409 IKW655409 IUS655409 JEO655409 JOK655409 JYG655409 KIC655409 KRY655409 LBU655409 LLQ655409 LVM655409 MFI655409 MPE655409 MZA655409 NIW655409 NSS655409 OCO655409 OMK655409 OWG655409 PGC655409 PPY655409 PZU655409 QJQ655409 QTM655409 RDI655409 RNE655409 RXA655409 SGW655409 SQS655409 TAO655409 TKK655409 TUG655409 UEC655409 UNY655409 UXU655409 VHQ655409 VRM655409 WBI655409 WLE655409 WVA655409 IO720945 SK720945 ACG720945 AMC720945 AVY720945 BFU720945 BPQ720945 BZM720945 CJI720945 CTE720945 DDA720945 DMW720945 DWS720945 EGO720945 EQK720945 FAG720945 FKC720945 FTY720945 GDU720945 GNQ720945 GXM720945 HHI720945 HRE720945 IBA720945 IKW720945 IUS720945 JEO720945 JOK720945 JYG720945 KIC720945 KRY720945 LBU720945 LLQ720945 LVM720945 MFI720945 MPE720945 MZA720945 NIW720945 NSS720945 OCO720945 OMK720945 OWG720945 PGC720945 PPY720945 PZU720945 QJQ720945 QTM720945 RDI720945 RNE720945 RXA720945 SGW720945 SQS720945 TAO720945 TKK720945 TUG720945 UEC720945 UNY720945 UXU720945 VHQ720945 VRM720945 WBI720945 WLE720945 WVA720945 IO786481 SK786481 ACG786481 AMC786481 AVY786481 BFU786481 BPQ786481 BZM786481 CJI786481 CTE786481 DDA786481 DMW786481 DWS786481 EGO786481 EQK786481 FAG786481 FKC786481 FTY786481 GDU786481 GNQ786481 GXM786481 HHI786481 HRE786481 IBA786481 IKW786481 IUS786481 JEO786481 JOK786481 JYG786481 KIC786481 KRY786481 LBU786481 LLQ786481 LVM786481 MFI786481 MPE786481 MZA786481 NIW786481 NSS786481 OCO786481 OMK786481 OWG786481 PGC786481 PPY786481 PZU786481 QJQ786481 QTM786481 RDI786481 RNE786481 RXA786481 SGW786481 SQS786481 TAO786481 TKK786481 TUG786481 UEC786481 UNY786481 UXU786481 VHQ786481 VRM786481 WBI786481 WLE786481 WVA786481 IO852017 SK852017 ACG852017 AMC852017 AVY852017 BFU852017 BPQ852017 BZM852017 CJI852017 CTE852017 DDA852017 DMW852017 DWS852017 EGO852017 EQK852017 FAG852017 FKC852017 FTY852017 GDU852017 GNQ852017 GXM852017 HHI852017 HRE852017 IBA852017 IKW852017 IUS852017 JEO852017 JOK852017 JYG852017 KIC852017 KRY852017 LBU852017 LLQ852017 LVM852017 MFI852017 MPE852017 MZA852017 NIW852017 NSS852017 OCO852017 OMK852017 OWG852017 PGC852017 PPY852017 PZU852017 QJQ852017 QTM852017 RDI852017 RNE852017 RXA852017 SGW852017 SQS852017 TAO852017 TKK852017 TUG852017 UEC852017 UNY852017 UXU852017 VHQ852017 VRM852017 WBI852017 WLE852017 WVA852017 IO917553 SK917553 ACG917553 AMC917553 AVY917553 BFU917553 BPQ917553 BZM917553 CJI917553 CTE917553 DDA917553 DMW917553 DWS917553 EGO917553 EQK917553 FAG917553 FKC917553 FTY917553 GDU917553 GNQ917553 GXM917553 HHI917553 HRE917553 IBA917553 IKW917553 IUS917553 JEO917553 JOK917553 JYG917553 KIC917553 KRY917553 LBU917553 LLQ917553 LVM917553 MFI917553 MPE917553 MZA917553 NIW917553 NSS917553 OCO917553 OMK917553 OWG917553 PGC917553 PPY917553 PZU917553 QJQ917553 QTM917553 RDI917553 RNE917553 RXA917553 SGW917553 SQS917553 TAO917553 TKK917553 TUG917553 UEC917553 UNY917553 UXU917553 VHQ917553 VRM917553 WBI917553 WLE917553 WVA917553 IO983089 SK983089 ACG983089 AMC983089 AVY983089 BFU983089 BPQ983089 BZM983089 CJI983089 CTE983089 DDA983089 DMW983089 DWS983089 EGO983089 EQK983089 FAG983089 FKC983089 FTY983089 GDU983089 GNQ983089 GXM983089 HHI983089 HRE983089 IBA983089 IKW983089 IUS983089 JEO983089 JOK983089 JYG983089 KIC983089 KRY983089 LBU983089 LLQ983089 LVM983089 MFI983089 MPE983089 MZA983089 NIW983089 NSS983089 OCO983089 OMK983089 OWG983089 PGC983089 PPY983089 PZU983089 QJQ983089 QTM983089 RDI983089 RNE983089 RXA983089 SGW983089 SQS983089 TAO983089 TKK983089 TUG983089 UEC983089 UNY983089 UXU983089 VHQ983089 VRM983089 WBI983089 WLE983089 WVA983089 IO65587 SK65587 ACG65587 AMC65587 AVY65587 BFU65587 BPQ65587 BZM65587 CJI65587 CTE65587 DDA65587 DMW65587 DWS65587 EGO65587 EQK65587 FAG65587 FKC65587 FTY65587 GDU65587 GNQ65587 GXM65587 HHI65587 HRE65587 IBA65587 IKW65587 IUS65587 JEO65587 JOK65587 JYG65587 KIC65587 KRY65587 LBU65587 LLQ65587 LVM65587 MFI65587 MPE65587 MZA65587 NIW65587 NSS65587 OCO65587 OMK65587 OWG65587 PGC65587 PPY65587 PZU65587 QJQ65587 QTM65587 RDI65587 RNE65587 RXA65587 SGW65587 SQS65587 TAO65587 TKK65587 TUG65587 UEC65587 UNY65587 UXU65587 VHQ65587 VRM65587 WBI65587 WLE65587 WVA65587 IO131123 SK131123 ACG131123 AMC131123 AVY131123 BFU131123 BPQ131123 BZM131123 CJI131123 CTE131123 DDA131123 DMW131123 DWS131123 EGO131123 EQK131123 FAG131123 FKC131123 FTY131123 GDU131123 GNQ131123 GXM131123 HHI131123 HRE131123 IBA131123 IKW131123 IUS131123 JEO131123 JOK131123 JYG131123 KIC131123 KRY131123 LBU131123 LLQ131123 LVM131123 MFI131123 MPE131123 MZA131123 NIW131123 NSS131123 OCO131123 OMK131123 OWG131123 PGC131123 PPY131123 PZU131123 QJQ131123 QTM131123 RDI131123 RNE131123 RXA131123 SGW131123 SQS131123 TAO131123 TKK131123 TUG131123 UEC131123 UNY131123 UXU131123 VHQ131123 VRM131123 WBI131123 WLE131123 WVA131123 IO196659 SK196659 ACG196659 AMC196659 AVY196659 BFU196659 BPQ196659 BZM196659 CJI196659 CTE196659 DDA196659 DMW196659 DWS196659 EGO196659 EQK196659 FAG196659 FKC196659 FTY196659 GDU196659 GNQ196659 GXM196659 HHI196659 HRE196659 IBA196659 IKW196659 IUS196659 JEO196659 JOK196659 JYG196659 KIC196659 KRY196659 LBU196659 LLQ196659 LVM196659 MFI196659 MPE196659 MZA196659 NIW196659 NSS196659 OCO196659 OMK196659 OWG196659 PGC196659 PPY196659 PZU196659 QJQ196659 QTM196659 RDI196659 RNE196659 RXA196659 SGW196659 SQS196659 TAO196659 TKK196659 TUG196659 UEC196659 UNY196659 UXU196659 VHQ196659 VRM196659 WBI196659 WLE196659 WVA196659 IO262195 SK262195 ACG262195 AMC262195 AVY262195 BFU262195 BPQ262195 BZM262195 CJI262195 CTE262195 DDA262195 DMW262195 DWS262195 EGO262195 EQK262195 FAG262195 FKC262195 FTY262195 GDU262195 GNQ262195 GXM262195 HHI262195 HRE262195 IBA262195 IKW262195 IUS262195 JEO262195 JOK262195 JYG262195 KIC262195 KRY262195 LBU262195 LLQ262195 LVM262195 MFI262195 MPE262195 MZA262195 NIW262195 NSS262195 OCO262195 OMK262195 OWG262195 PGC262195 PPY262195 PZU262195 QJQ262195 QTM262195 RDI262195 RNE262195 RXA262195 SGW262195 SQS262195 TAO262195 TKK262195 TUG262195 UEC262195 UNY262195 UXU262195 VHQ262195 VRM262195 WBI262195 WLE262195 WVA262195 IO327731 SK327731 ACG327731 AMC327731 AVY327731 BFU327731 BPQ327731 BZM327731 CJI327731 CTE327731 DDA327731 DMW327731 DWS327731 EGO327731 EQK327731 FAG327731 FKC327731 FTY327731 GDU327731 GNQ327731 GXM327731 HHI327731 HRE327731 IBA327731 IKW327731 IUS327731 JEO327731 JOK327731 JYG327731 KIC327731 KRY327731 LBU327731 LLQ327731 LVM327731 MFI327731 MPE327731 MZA327731 NIW327731 NSS327731 OCO327731 OMK327731 OWG327731 PGC327731 PPY327731 PZU327731 QJQ327731 QTM327731 RDI327731 RNE327731 RXA327731 SGW327731 SQS327731 TAO327731 TKK327731 TUG327731 UEC327731 UNY327731 UXU327731 VHQ327731 VRM327731 WBI327731 WLE327731 WVA327731 IO393267 SK393267 ACG393267 AMC393267 AVY393267 BFU393267 BPQ393267 BZM393267 CJI393267 CTE393267 DDA393267 DMW393267 DWS393267 EGO393267 EQK393267 FAG393267 FKC393267 FTY393267 GDU393267 GNQ393267 GXM393267 HHI393267 HRE393267 IBA393267 IKW393267 IUS393267 JEO393267 JOK393267 JYG393267 KIC393267 KRY393267 LBU393267 LLQ393267 LVM393267 MFI393267 MPE393267 MZA393267 NIW393267 NSS393267 OCO393267 OMK393267 OWG393267 PGC393267 PPY393267 PZU393267 QJQ393267 QTM393267 RDI393267 RNE393267 RXA393267 SGW393267 SQS393267 TAO393267 TKK393267 TUG393267 UEC393267 UNY393267 UXU393267 VHQ393267 VRM393267 WBI393267 WLE393267 WVA393267 IO458803 SK458803 ACG458803 AMC458803 AVY458803 BFU458803 BPQ458803 BZM458803 CJI458803 CTE458803 DDA458803 DMW458803 DWS458803 EGO458803 EQK458803 FAG458803 FKC458803 FTY458803 GDU458803 GNQ458803 GXM458803 HHI458803 HRE458803 IBA458803 IKW458803 IUS458803 JEO458803 JOK458803 JYG458803 KIC458803 KRY458803 LBU458803 LLQ458803 LVM458803 MFI458803 MPE458803 MZA458803 NIW458803 NSS458803 OCO458803 OMK458803 OWG458803 PGC458803 PPY458803 PZU458803 QJQ458803 QTM458803 RDI458803 RNE458803 RXA458803 SGW458803 SQS458803 TAO458803 TKK458803 TUG458803 UEC458803 UNY458803 UXU458803 VHQ458803 VRM458803 WBI458803 WLE458803 WVA458803 IO524339 SK524339 ACG524339 AMC524339 AVY524339 BFU524339 BPQ524339 BZM524339 CJI524339 CTE524339 DDA524339 DMW524339 DWS524339 EGO524339 EQK524339 FAG524339 FKC524339 FTY524339 GDU524339 GNQ524339 GXM524339 HHI524339 HRE524339 IBA524339 IKW524339 IUS524339 JEO524339 JOK524339 JYG524339 KIC524339 KRY524339 LBU524339 LLQ524339 LVM524339 MFI524339 MPE524339 MZA524339 NIW524339 NSS524339 OCO524339 OMK524339 OWG524339 PGC524339 PPY524339 PZU524339 QJQ524339 QTM524339 RDI524339 RNE524339 RXA524339 SGW524339 SQS524339 TAO524339 TKK524339 TUG524339 UEC524339 UNY524339 UXU524339 VHQ524339 VRM524339 WBI524339 WLE524339 WVA524339 IO589875 SK589875 ACG589875 AMC589875 AVY589875 BFU589875 BPQ589875 BZM589875 CJI589875 CTE589875 DDA589875 DMW589875 DWS589875 EGO589875 EQK589875 FAG589875 FKC589875 FTY589875 GDU589875 GNQ589875 GXM589875 HHI589875 HRE589875 IBA589875 IKW589875 IUS589875 JEO589875 JOK589875 JYG589875 KIC589875 KRY589875 LBU589875 LLQ589875 LVM589875 MFI589875 MPE589875 MZA589875 NIW589875 NSS589875 OCO589875 OMK589875 OWG589875 PGC589875 PPY589875 PZU589875 QJQ589875 QTM589875 RDI589875 RNE589875 RXA589875 SGW589875 SQS589875 TAO589875 TKK589875 TUG589875 UEC589875 UNY589875 UXU589875 VHQ589875 VRM589875 WBI589875 WLE589875 WVA589875 IO655411 SK655411 ACG655411 AMC655411 AVY655411 BFU655411 BPQ655411 BZM655411 CJI655411 CTE655411 DDA655411 DMW655411 DWS655411 EGO655411 EQK655411 FAG655411 FKC655411 FTY655411 GDU655411 GNQ655411 GXM655411 HHI655411 HRE655411 IBA655411 IKW655411 IUS655411 JEO655411 JOK655411 JYG655411 KIC655411 KRY655411 LBU655411 LLQ655411 LVM655411 MFI655411 MPE655411 MZA655411 NIW655411 NSS655411 OCO655411 OMK655411 OWG655411 PGC655411 PPY655411 PZU655411 QJQ655411 QTM655411 RDI655411 RNE655411 RXA655411 SGW655411 SQS655411 TAO655411 TKK655411 TUG655411 UEC655411 UNY655411 UXU655411 VHQ655411 VRM655411 WBI655411 WLE655411 WVA655411 IO720947 SK720947 ACG720947 AMC720947 AVY720947 BFU720947 BPQ720947 BZM720947 CJI720947 CTE720947 DDA720947 DMW720947 DWS720947 EGO720947 EQK720947 FAG720947 FKC720947 FTY720947 GDU720947 GNQ720947 GXM720947 HHI720947 HRE720947 IBA720947 IKW720947 IUS720947 JEO720947 JOK720947 JYG720947 KIC720947 KRY720947 LBU720947 LLQ720947 LVM720947 MFI720947 MPE720947 MZA720947 NIW720947 NSS720947 OCO720947 OMK720947 OWG720947 PGC720947 PPY720947 PZU720947 QJQ720947 QTM720947 RDI720947 RNE720947 RXA720947 SGW720947 SQS720947 TAO720947 TKK720947 TUG720947 UEC720947 UNY720947 UXU720947 VHQ720947 VRM720947 WBI720947 WLE720947 WVA720947 IO786483 SK786483 ACG786483 AMC786483 AVY786483 BFU786483 BPQ786483 BZM786483 CJI786483 CTE786483 DDA786483 DMW786483 DWS786483 EGO786483 EQK786483 FAG786483 FKC786483 FTY786483 GDU786483 GNQ786483 GXM786483 HHI786483 HRE786483 IBA786483 IKW786483 IUS786483 JEO786483 JOK786483 JYG786483 KIC786483 KRY786483 LBU786483 LLQ786483 LVM786483 MFI786483 MPE786483 MZA786483 NIW786483 NSS786483 OCO786483 OMK786483 OWG786483 PGC786483 PPY786483 PZU786483 QJQ786483 QTM786483 RDI786483 RNE786483 RXA786483 SGW786483 SQS786483 TAO786483 TKK786483 TUG786483 UEC786483 UNY786483 UXU786483 VHQ786483 VRM786483 WBI786483 WLE786483 WVA786483 IO852019 SK852019 ACG852019 AMC852019 AVY852019 BFU852019 BPQ852019 BZM852019 CJI852019 CTE852019 DDA852019 DMW852019 DWS852019 EGO852019 EQK852019 FAG852019 FKC852019 FTY852019 GDU852019 GNQ852019 GXM852019 HHI852019 HRE852019 IBA852019 IKW852019 IUS852019 JEO852019 JOK852019 JYG852019 KIC852019 KRY852019 LBU852019 LLQ852019 LVM852019 MFI852019 MPE852019 MZA852019 NIW852019 NSS852019 OCO852019 OMK852019 OWG852019 PGC852019 PPY852019 PZU852019 QJQ852019 QTM852019 RDI852019 RNE852019 RXA852019 SGW852019 SQS852019 TAO852019 TKK852019 TUG852019 UEC852019 UNY852019 UXU852019 VHQ852019 VRM852019 WBI852019 WLE852019 WVA852019 IO917555 SK917555 ACG917555 AMC917555 AVY917555 BFU917555 BPQ917555 BZM917555 CJI917555 CTE917555 DDA917555 DMW917555 DWS917555 EGO917555 EQK917555 FAG917555 FKC917555 FTY917555 GDU917555 GNQ917555 GXM917555 HHI917555 HRE917555 IBA917555 IKW917555 IUS917555 JEO917555 JOK917555 JYG917555 KIC917555 KRY917555 LBU917555 LLQ917555 LVM917555 MFI917555 MPE917555 MZA917555 NIW917555 NSS917555 OCO917555 OMK917555 OWG917555 PGC917555 PPY917555 PZU917555 QJQ917555 QTM917555 RDI917555 RNE917555 RXA917555 SGW917555 SQS917555 TAO917555 TKK917555 TUG917555 UEC917555 UNY917555 UXU917555 VHQ917555 VRM917555 WBI917555 WLE917555 WVA917555 IO983091 SK983091 ACG983091 AMC983091 AVY983091 BFU983091 BPQ983091 BZM983091 CJI983091 CTE983091 DDA983091 DMW983091 DWS983091 EGO983091 EQK983091 FAG983091 FKC983091 FTY983091 GDU983091 GNQ983091 GXM983091 HHI983091 HRE983091 IBA983091 IKW983091 IUS983091 JEO983091 JOK983091 JYG983091 KIC983091 KRY983091 LBU983091 LLQ983091 LVM983091 MFI983091 MPE983091 MZA983091 NIW983091 NSS983091 OCO983091 OMK983091 OWG983091 PGC983091 PPY983091 PZU983091 QJQ983091 QTM983091 RDI983091 RNE983091 RXA983091 SGW983091 SQS983091 TAO983091 TKK983091 TUG983091 UEC983091 UNY983091 UXU983091 VHQ983091 VRM983091 WBI983091 WLE983091 WVA983091 IO65609 SK65609 ACG65609 AMC65609 AVY65609 BFU65609 BPQ65609 BZM65609 CJI65609 CTE65609 DDA65609 DMW65609 DWS65609 EGO65609 EQK65609 FAG65609 FKC65609 FTY65609 GDU65609 GNQ65609 GXM65609 HHI65609 HRE65609 IBA65609 IKW65609 IUS65609 JEO65609 JOK65609 JYG65609 KIC65609 KRY65609 LBU65609 LLQ65609 LVM65609 MFI65609 MPE65609 MZA65609 NIW65609 NSS65609 OCO65609 OMK65609 OWG65609 PGC65609 PPY65609 PZU65609 QJQ65609 QTM65609 RDI65609 RNE65609 RXA65609 SGW65609 SQS65609 TAO65609 TKK65609 TUG65609 UEC65609 UNY65609 UXU65609 VHQ65609 VRM65609 WBI65609 WLE65609 WVA65609 IO131145 SK131145 ACG131145 AMC131145 AVY131145 BFU131145 BPQ131145 BZM131145 CJI131145 CTE131145 DDA131145 DMW131145 DWS131145 EGO131145 EQK131145 FAG131145 FKC131145 FTY131145 GDU131145 GNQ131145 GXM131145 HHI131145 HRE131145 IBA131145 IKW131145 IUS131145 JEO131145 JOK131145 JYG131145 KIC131145 KRY131145 LBU131145 LLQ131145 LVM131145 MFI131145 MPE131145 MZA131145 NIW131145 NSS131145 OCO131145 OMK131145 OWG131145 PGC131145 PPY131145 PZU131145 QJQ131145 QTM131145 RDI131145 RNE131145 RXA131145 SGW131145 SQS131145 TAO131145 TKK131145 TUG131145 UEC131145 UNY131145 UXU131145 VHQ131145 VRM131145 WBI131145 WLE131145 WVA131145 IO196681 SK196681 ACG196681 AMC196681 AVY196681 BFU196681 BPQ196681 BZM196681 CJI196681 CTE196681 DDA196681 DMW196681 DWS196681 EGO196681 EQK196681 FAG196681 FKC196681 FTY196681 GDU196681 GNQ196681 GXM196681 HHI196681 HRE196681 IBA196681 IKW196681 IUS196681 JEO196681 JOK196681 JYG196681 KIC196681 KRY196681 LBU196681 LLQ196681 LVM196681 MFI196681 MPE196681 MZA196681 NIW196681 NSS196681 OCO196681 OMK196681 OWG196681 PGC196681 PPY196681 PZU196681 QJQ196681 QTM196681 RDI196681 RNE196681 RXA196681 SGW196681 SQS196681 TAO196681 TKK196681 TUG196681 UEC196681 UNY196681 UXU196681 VHQ196681 VRM196681 WBI196681 WLE196681 WVA196681 IO262217 SK262217 ACG262217 AMC262217 AVY262217 BFU262217 BPQ262217 BZM262217 CJI262217 CTE262217 DDA262217 DMW262217 DWS262217 EGO262217 EQK262217 FAG262217 FKC262217 FTY262217 GDU262217 GNQ262217 GXM262217 HHI262217 HRE262217 IBA262217 IKW262217 IUS262217 JEO262217 JOK262217 JYG262217 KIC262217 KRY262217 LBU262217 LLQ262217 LVM262217 MFI262217 MPE262217 MZA262217 NIW262217 NSS262217 OCO262217 OMK262217 OWG262217 PGC262217 PPY262217 PZU262217 QJQ262217 QTM262217 RDI262217 RNE262217 RXA262217 SGW262217 SQS262217 TAO262217 TKK262217 TUG262217 UEC262217 UNY262217 UXU262217 VHQ262217 VRM262217 WBI262217 WLE262217 WVA262217 IO327753 SK327753 ACG327753 AMC327753 AVY327753 BFU327753 BPQ327753 BZM327753 CJI327753 CTE327753 DDA327753 DMW327753 DWS327753 EGO327753 EQK327753 FAG327753 FKC327753 FTY327753 GDU327753 GNQ327753 GXM327753 HHI327753 HRE327753 IBA327753 IKW327753 IUS327753 JEO327753 JOK327753 JYG327753 KIC327753 KRY327753 LBU327753 LLQ327753 LVM327753 MFI327753 MPE327753 MZA327753 NIW327753 NSS327753 OCO327753 OMK327753 OWG327753 PGC327753 PPY327753 PZU327753 QJQ327753 QTM327753 RDI327753 RNE327753 RXA327753 SGW327753 SQS327753 TAO327753 TKK327753 TUG327753 UEC327753 UNY327753 UXU327753 VHQ327753 VRM327753 WBI327753 WLE327753 WVA327753 IO393289 SK393289 ACG393289 AMC393289 AVY393289 BFU393289 BPQ393289 BZM393289 CJI393289 CTE393289 DDA393289 DMW393289 DWS393289 EGO393289 EQK393289 FAG393289 FKC393289 FTY393289 GDU393289 GNQ393289 GXM393289 HHI393289 HRE393289 IBA393289 IKW393289 IUS393289 JEO393289 JOK393289 JYG393289 KIC393289 KRY393289 LBU393289 LLQ393289 LVM393289 MFI393289 MPE393289 MZA393289 NIW393289 NSS393289 OCO393289 OMK393289 OWG393289 PGC393289 PPY393289 PZU393289 QJQ393289 QTM393289 RDI393289 RNE393289 RXA393289 SGW393289 SQS393289 TAO393289 TKK393289 TUG393289 UEC393289 UNY393289 UXU393289 VHQ393289 VRM393289 WBI393289 WLE393289 WVA393289 IO458825 SK458825 ACG458825 AMC458825 AVY458825 BFU458825 BPQ458825 BZM458825 CJI458825 CTE458825 DDA458825 DMW458825 DWS458825 EGO458825 EQK458825 FAG458825 FKC458825 FTY458825 GDU458825 GNQ458825 GXM458825 HHI458825 HRE458825 IBA458825 IKW458825 IUS458825 JEO458825 JOK458825 JYG458825 KIC458825 KRY458825 LBU458825 LLQ458825 LVM458825 MFI458825 MPE458825 MZA458825 NIW458825 NSS458825 OCO458825 OMK458825 OWG458825 PGC458825 PPY458825 PZU458825 QJQ458825 QTM458825 RDI458825 RNE458825 RXA458825 SGW458825 SQS458825 TAO458825 TKK458825 TUG458825 UEC458825 UNY458825 UXU458825 VHQ458825 VRM458825 WBI458825 WLE458825 WVA458825 IO524361 SK524361 ACG524361 AMC524361 AVY524361 BFU524361 BPQ524361 BZM524361 CJI524361 CTE524361 DDA524361 DMW524361 DWS524361 EGO524361 EQK524361 FAG524361 FKC524361 FTY524361 GDU524361 GNQ524361 GXM524361 HHI524361 HRE524361 IBA524361 IKW524361 IUS524361 JEO524361 JOK524361 JYG524361 KIC524361 KRY524361 LBU524361 LLQ524361 LVM524361 MFI524361 MPE524361 MZA524361 NIW524361 NSS524361 OCO524361 OMK524361 OWG524361 PGC524361 PPY524361 PZU524361 QJQ524361 QTM524361 RDI524361 RNE524361 RXA524361 SGW524361 SQS524361 TAO524361 TKK524361 TUG524361 UEC524361 UNY524361 UXU524361 VHQ524361 VRM524361 WBI524361 WLE524361 WVA524361 IO589897 SK589897 ACG589897 AMC589897 AVY589897 BFU589897 BPQ589897 BZM589897 CJI589897 CTE589897 DDA589897 DMW589897 DWS589897 EGO589897 EQK589897 FAG589897 FKC589897 FTY589897 GDU589897 GNQ589897 GXM589897 HHI589897 HRE589897 IBA589897 IKW589897 IUS589897 JEO589897 JOK589897 JYG589897 KIC589897 KRY589897 LBU589897 LLQ589897 LVM589897 MFI589897 MPE589897 MZA589897 NIW589897 NSS589897 OCO589897 OMK589897 OWG589897 PGC589897 PPY589897 PZU589897 QJQ589897 QTM589897 RDI589897 RNE589897 RXA589897 SGW589897 SQS589897 TAO589897 TKK589897 TUG589897 UEC589897 UNY589897 UXU589897 VHQ589897 VRM589897 WBI589897 WLE589897 WVA589897 IO655433 SK655433 ACG655433 AMC655433 AVY655433 BFU655433 BPQ655433 BZM655433 CJI655433 CTE655433 DDA655433 DMW655433 DWS655433 EGO655433 EQK655433 FAG655433 FKC655433 FTY655433 GDU655433 GNQ655433 GXM655433 HHI655433 HRE655433 IBA655433 IKW655433 IUS655433 JEO655433 JOK655433 JYG655433 KIC655433 KRY655433 LBU655433 LLQ655433 LVM655433 MFI655433 MPE655433 MZA655433 NIW655433 NSS655433 OCO655433 OMK655433 OWG655433 PGC655433 PPY655433 PZU655433 QJQ655433 QTM655433 RDI655433 RNE655433 RXA655433 SGW655433 SQS655433 TAO655433 TKK655433 TUG655433 UEC655433 UNY655433 UXU655433 VHQ655433 VRM655433 WBI655433 WLE655433 WVA655433 IO720969 SK720969 ACG720969 AMC720969 AVY720969 BFU720969 BPQ720969 BZM720969 CJI720969 CTE720969 DDA720969 DMW720969 DWS720969 EGO720969 EQK720969 FAG720969 FKC720969 FTY720969 GDU720969 GNQ720969 GXM720969 HHI720969 HRE720969 IBA720969 IKW720969 IUS720969 JEO720969 JOK720969 JYG720969 KIC720969 KRY720969 LBU720969 LLQ720969 LVM720969 MFI720969 MPE720969 MZA720969 NIW720969 NSS720969 OCO720969 OMK720969 OWG720969 PGC720969 PPY720969 PZU720969 QJQ720969 QTM720969 RDI720969 RNE720969 RXA720969 SGW720969 SQS720969 TAO720969 TKK720969 TUG720969 UEC720969 UNY720969 UXU720969 VHQ720969 VRM720969 WBI720969 WLE720969 WVA720969 IO786505 SK786505 ACG786505 AMC786505 AVY786505 BFU786505 BPQ786505 BZM786505 CJI786505 CTE786505 DDA786505 DMW786505 DWS786505 EGO786505 EQK786505 FAG786505 FKC786505 FTY786505 GDU786505 GNQ786505 GXM786505 HHI786505 HRE786505 IBA786505 IKW786505 IUS786505 JEO786505 JOK786505 JYG786505 KIC786505 KRY786505 LBU786505 LLQ786505 LVM786505 MFI786505 MPE786505 MZA786505 NIW786505 NSS786505 OCO786505 OMK786505 OWG786505 PGC786505 PPY786505 PZU786505 QJQ786505 QTM786505 RDI786505 RNE786505 RXA786505 SGW786505 SQS786505 TAO786505 TKK786505 TUG786505 UEC786505 UNY786505 UXU786505 VHQ786505 VRM786505 WBI786505 WLE786505 WVA786505 IO852041 SK852041 ACG852041 AMC852041 AVY852041 BFU852041 BPQ852041 BZM852041 CJI852041 CTE852041 DDA852041 DMW852041 DWS852041 EGO852041 EQK852041 FAG852041 FKC852041 FTY852041 GDU852041 GNQ852041 GXM852041 HHI852041 HRE852041 IBA852041 IKW852041 IUS852041 JEO852041 JOK852041 JYG852041 KIC852041 KRY852041 LBU852041 LLQ852041 LVM852041 MFI852041 MPE852041 MZA852041 NIW852041 NSS852041 OCO852041 OMK852041 OWG852041 PGC852041 PPY852041 PZU852041 QJQ852041 QTM852041 RDI852041 RNE852041 RXA852041 SGW852041 SQS852041 TAO852041 TKK852041 TUG852041 UEC852041 UNY852041 UXU852041 VHQ852041 VRM852041 WBI852041 WLE852041 WVA852041 IO917577 SK917577 ACG917577 AMC917577 AVY917577 BFU917577 BPQ917577 BZM917577 CJI917577 CTE917577 DDA917577 DMW917577 DWS917577 EGO917577 EQK917577 FAG917577 FKC917577 FTY917577 GDU917577 GNQ917577 GXM917577 HHI917577 HRE917577 IBA917577 IKW917577 IUS917577 JEO917577 JOK917577 JYG917577 KIC917577 KRY917577 LBU917577 LLQ917577 LVM917577 MFI917577 MPE917577 MZA917577 NIW917577 NSS917577 OCO917577 OMK917577 OWG917577 PGC917577 PPY917577 PZU917577 QJQ917577 QTM917577 RDI917577 RNE917577 RXA917577 SGW917577 SQS917577 TAO917577 TKK917577 TUG917577 UEC917577 UNY917577 UXU917577 VHQ917577 VRM917577 WBI917577 WLE917577 WVA917577 IO983113 SK983113 ACG983113 AMC983113 AVY983113 BFU983113 BPQ983113 BZM983113 CJI983113 CTE983113 DDA983113 DMW983113 DWS983113 EGO983113 EQK983113 FAG983113 FKC983113 FTY983113 GDU983113 GNQ983113 GXM983113 HHI983113 HRE983113 IBA983113 IKW983113 IUS983113 JEO983113 JOK983113 JYG983113 KIC983113 KRY983113 LBU983113 LLQ983113 LVM983113 MFI983113 MPE983113 MZA983113 NIW983113 NSS983113 OCO983113 OMK983113 OWG983113 PGC983113 PPY983113 PZU983113 QJQ983113 QTM983113 RDI983113 RNE983113 RXA983113 SGW983113 SQS983113 TAO983113 TKK983113 TUG983113 UEC983113 UNY983113 UXU983113 VHQ983113 VRM983113 WBI983113 WLE983113 WVA983113 IO65617 SK65617 ACG65617 AMC65617 AVY65617 BFU65617 BPQ65617 BZM65617 CJI65617 CTE65617 DDA65617 DMW65617 DWS65617 EGO65617 EQK65617 FAG65617 FKC65617 FTY65617 GDU65617 GNQ65617 GXM65617 HHI65617 HRE65617 IBA65617 IKW65617 IUS65617 JEO65617 JOK65617 JYG65617 KIC65617 KRY65617 LBU65617 LLQ65617 LVM65617 MFI65617 MPE65617 MZA65617 NIW65617 NSS65617 OCO65617 OMK65617 OWG65617 PGC65617 PPY65617 PZU65617 QJQ65617 QTM65617 RDI65617 RNE65617 RXA65617 SGW65617 SQS65617 TAO65617 TKK65617 TUG65617 UEC65617 UNY65617 UXU65617 VHQ65617 VRM65617 WBI65617 WLE65617 WVA65617 IO131153 SK131153 ACG131153 AMC131153 AVY131153 BFU131153 BPQ131153 BZM131153 CJI131153 CTE131153 DDA131153 DMW131153 DWS131153 EGO131153 EQK131153 FAG131153 FKC131153 FTY131153 GDU131153 GNQ131153 GXM131153 HHI131153 HRE131153 IBA131153 IKW131153 IUS131153 JEO131153 JOK131153 JYG131153 KIC131153 KRY131153 LBU131153 LLQ131153 LVM131153 MFI131153 MPE131153 MZA131153 NIW131153 NSS131153 OCO131153 OMK131153 OWG131153 PGC131153 PPY131153 PZU131153 QJQ131153 QTM131153 RDI131153 RNE131153 RXA131153 SGW131153 SQS131153 TAO131153 TKK131153 TUG131153 UEC131153 UNY131153 UXU131153 VHQ131153 VRM131153 WBI131153 WLE131153 WVA131153 IO196689 SK196689 ACG196689 AMC196689 AVY196689 BFU196689 BPQ196689 BZM196689 CJI196689 CTE196689 DDA196689 DMW196689 DWS196689 EGO196689 EQK196689 FAG196689 FKC196689 FTY196689 GDU196689 GNQ196689 GXM196689 HHI196689 HRE196689 IBA196689 IKW196689 IUS196689 JEO196689 JOK196689 JYG196689 KIC196689 KRY196689 LBU196689 LLQ196689 LVM196689 MFI196689 MPE196689 MZA196689 NIW196689 NSS196689 OCO196689 OMK196689 OWG196689 PGC196689 PPY196689 PZU196689 QJQ196689 QTM196689 RDI196689 RNE196689 RXA196689 SGW196689 SQS196689 TAO196689 TKK196689 TUG196689 UEC196689 UNY196689 UXU196689 VHQ196689 VRM196689 WBI196689 WLE196689 WVA196689 IO262225 SK262225 ACG262225 AMC262225 AVY262225 BFU262225 BPQ262225 BZM262225 CJI262225 CTE262225 DDA262225 DMW262225 DWS262225 EGO262225 EQK262225 FAG262225 FKC262225 FTY262225 GDU262225 GNQ262225 GXM262225 HHI262225 HRE262225 IBA262225 IKW262225 IUS262225 JEO262225 JOK262225 JYG262225 KIC262225 KRY262225 LBU262225 LLQ262225 LVM262225 MFI262225 MPE262225 MZA262225 NIW262225 NSS262225 OCO262225 OMK262225 OWG262225 PGC262225 PPY262225 PZU262225 QJQ262225 QTM262225 RDI262225 RNE262225 RXA262225 SGW262225 SQS262225 TAO262225 TKK262225 TUG262225 UEC262225 UNY262225 UXU262225 VHQ262225 VRM262225 WBI262225 WLE262225 WVA262225 IO327761 SK327761 ACG327761 AMC327761 AVY327761 BFU327761 BPQ327761 BZM327761 CJI327761 CTE327761 DDA327761 DMW327761 DWS327761 EGO327761 EQK327761 FAG327761 FKC327761 FTY327761 GDU327761 GNQ327761 GXM327761 HHI327761 HRE327761 IBA327761 IKW327761 IUS327761 JEO327761 JOK327761 JYG327761 KIC327761 KRY327761 LBU327761 LLQ327761 LVM327761 MFI327761 MPE327761 MZA327761 NIW327761 NSS327761 OCO327761 OMK327761 OWG327761 PGC327761 PPY327761 PZU327761 QJQ327761 QTM327761 RDI327761 RNE327761 RXA327761 SGW327761 SQS327761 TAO327761 TKK327761 TUG327761 UEC327761 UNY327761 UXU327761 VHQ327761 VRM327761 WBI327761 WLE327761 WVA327761 IO393297 SK393297 ACG393297 AMC393297 AVY393297 BFU393297 BPQ393297 BZM393297 CJI393297 CTE393297 DDA393297 DMW393297 DWS393297 EGO393297 EQK393297 FAG393297 FKC393297 FTY393297 GDU393297 GNQ393297 GXM393297 HHI393297 HRE393297 IBA393297 IKW393297 IUS393297 JEO393297 JOK393297 JYG393297 KIC393297 KRY393297 LBU393297 LLQ393297 LVM393297 MFI393297 MPE393297 MZA393297 NIW393297 NSS393297 OCO393297 OMK393297 OWG393297 PGC393297 PPY393297 PZU393297 QJQ393297 QTM393297 RDI393297 RNE393297 RXA393297 SGW393297 SQS393297 TAO393297 TKK393297 TUG393297 UEC393297 UNY393297 UXU393297 VHQ393297 VRM393297 WBI393297 WLE393297 WVA393297 IO458833 SK458833 ACG458833 AMC458833 AVY458833 BFU458833 BPQ458833 BZM458833 CJI458833 CTE458833 DDA458833 DMW458833 DWS458833 EGO458833 EQK458833 FAG458833 FKC458833 FTY458833 GDU458833 GNQ458833 GXM458833 HHI458833 HRE458833 IBA458833 IKW458833 IUS458833 JEO458833 JOK458833 JYG458833 KIC458833 KRY458833 LBU458833 LLQ458833 LVM458833 MFI458833 MPE458833 MZA458833 NIW458833 NSS458833 OCO458833 OMK458833 OWG458833 PGC458833 PPY458833 PZU458833 QJQ458833 QTM458833 RDI458833 RNE458833 RXA458833 SGW458833 SQS458833 TAO458833 TKK458833 TUG458833 UEC458833 UNY458833 UXU458833 VHQ458833 VRM458833 WBI458833 WLE458833 WVA458833 IO524369 SK524369 ACG524369 AMC524369 AVY524369 BFU524369 BPQ524369 BZM524369 CJI524369 CTE524369 DDA524369 DMW524369 DWS524369 EGO524369 EQK524369 FAG524369 FKC524369 FTY524369 GDU524369 GNQ524369 GXM524369 HHI524369 HRE524369 IBA524369 IKW524369 IUS524369 JEO524369 JOK524369 JYG524369 KIC524369 KRY524369 LBU524369 LLQ524369 LVM524369 MFI524369 MPE524369 MZA524369 NIW524369 NSS524369 OCO524369 OMK524369 OWG524369 PGC524369 PPY524369 PZU524369 QJQ524369 QTM524369 RDI524369 RNE524369 RXA524369 SGW524369 SQS524369 TAO524369 TKK524369 TUG524369 UEC524369 UNY524369 UXU524369 VHQ524369 VRM524369 WBI524369 WLE524369 WVA524369 IO589905 SK589905 ACG589905 AMC589905 AVY589905 BFU589905 BPQ589905 BZM589905 CJI589905 CTE589905 DDA589905 DMW589905 DWS589905 EGO589905 EQK589905 FAG589905 FKC589905 FTY589905 GDU589905 GNQ589905 GXM589905 HHI589905 HRE589905 IBA589905 IKW589905 IUS589905 JEO589905 JOK589905 JYG589905 KIC589905 KRY589905 LBU589905 LLQ589905 LVM589905 MFI589905 MPE589905 MZA589905 NIW589905 NSS589905 OCO589905 OMK589905 OWG589905 PGC589905 PPY589905 PZU589905 QJQ589905 QTM589905 RDI589905 RNE589905 RXA589905 SGW589905 SQS589905 TAO589905 TKK589905 TUG589905 UEC589905 UNY589905 UXU589905 VHQ589905 VRM589905 WBI589905 WLE589905 WVA589905 IO655441 SK655441 ACG655441 AMC655441 AVY655441 BFU655441 BPQ655441 BZM655441 CJI655441 CTE655441 DDA655441 DMW655441 DWS655441 EGO655441 EQK655441 FAG655441 FKC655441 FTY655441 GDU655441 GNQ655441 GXM655441 HHI655441 HRE655441 IBA655441 IKW655441 IUS655441 JEO655441 JOK655441 JYG655441 KIC655441 KRY655441 LBU655441 LLQ655441 LVM655441 MFI655441 MPE655441 MZA655441 NIW655441 NSS655441 OCO655441 OMK655441 OWG655441 PGC655441 PPY655441 PZU655441 QJQ655441 QTM655441 RDI655441 RNE655441 RXA655441 SGW655441 SQS655441 TAO655441 TKK655441 TUG655441 UEC655441 UNY655441 UXU655441 VHQ655441 VRM655441 WBI655441 WLE655441 WVA655441 IO720977 SK720977 ACG720977 AMC720977 AVY720977 BFU720977 BPQ720977 BZM720977 CJI720977 CTE720977 DDA720977 DMW720977 DWS720977 EGO720977 EQK720977 FAG720977 FKC720977 FTY720977 GDU720977 GNQ720977 GXM720977 HHI720977 HRE720977 IBA720977 IKW720977 IUS720977 JEO720977 JOK720977 JYG720977 KIC720977 KRY720977 LBU720977 LLQ720977 LVM720977 MFI720977 MPE720977 MZA720977 NIW720977 NSS720977 OCO720977 OMK720977 OWG720977 PGC720977 PPY720977 PZU720977 QJQ720977 QTM720977 RDI720977 RNE720977 RXA720977 SGW720977 SQS720977 TAO720977 TKK720977 TUG720977 UEC720977 UNY720977 UXU720977 VHQ720977 VRM720977 WBI720977 WLE720977 WVA720977 IO786513 SK786513 ACG786513 AMC786513 AVY786513 BFU786513 BPQ786513 BZM786513 CJI786513 CTE786513 DDA786513 DMW786513 DWS786513 EGO786513 EQK786513 FAG786513 FKC786513 FTY786513 GDU786513 GNQ786513 GXM786513 HHI786513 HRE786513 IBA786513 IKW786513 IUS786513 JEO786513 JOK786513 JYG786513 KIC786513 KRY786513 LBU786513 LLQ786513 LVM786513 MFI786513 MPE786513 MZA786513 NIW786513 NSS786513 OCO786513 OMK786513 OWG786513 PGC786513 PPY786513 PZU786513 QJQ786513 QTM786513 RDI786513 RNE786513 RXA786513 SGW786513 SQS786513 TAO786513 TKK786513 TUG786513 UEC786513 UNY786513 UXU786513 VHQ786513 VRM786513 WBI786513 WLE786513 WVA786513 IO852049 SK852049 ACG852049 AMC852049 AVY852049 BFU852049 BPQ852049 BZM852049 CJI852049 CTE852049 DDA852049 DMW852049 DWS852049 EGO852049 EQK852049 FAG852049 FKC852049 FTY852049 GDU852049 GNQ852049 GXM852049 HHI852049 HRE852049 IBA852049 IKW852049 IUS852049 JEO852049 JOK852049 JYG852049 KIC852049 KRY852049 LBU852049 LLQ852049 LVM852049 MFI852049 MPE852049 MZA852049 NIW852049 NSS852049 OCO852049 OMK852049 OWG852049 PGC852049 PPY852049 PZU852049 QJQ852049 QTM852049 RDI852049 RNE852049 RXA852049 SGW852049 SQS852049 TAO852049 TKK852049 TUG852049 UEC852049 UNY852049 UXU852049 VHQ852049 VRM852049 WBI852049 WLE852049 WVA852049 IO917585 SK917585 ACG917585 AMC917585 AVY917585 BFU917585 BPQ917585 BZM917585 CJI917585 CTE917585 DDA917585 DMW917585 DWS917585 EGO917585 EQK917585 FAG917585 FKC917585 FTY917585 GDU917585 GNQ917585 GXM917585 HHI917585 HRE917585 IBA917585 IKW917585 IUS917585 JEO917585 JOK917585 JYG917585 KIC917585 KRY917585 LBU917585 LLQ917585 LVM917585 MFI917585 MPE917585 MZA917585 NIW917585 NSS917585 OCO917585 OMK917585 OWG917585 PGC917585 PPY917585 PZU917585 QJQ917585 QTM917585 RDI917585 RNE917585 RXA917585 SGW917585 SQS917585 TAO917585 TKK917585 TUG917585 UEC917585 UNY917585 UXU917585 VHQ917585 VRM917585 WBI917585 WLE917585 WVA917585 IO983121 SK983121 ACG983121 AMC983121 AVY983121 BFU983121 BPQ983121 BZM983121 CJI983121 CTE983121 DDA983121 DMW983121 DWS983121 EGO983121 EQK983121 FAG983121 FKC983121 FTY983121 GDU983121 GNQ983121 GXM983121 HHI983121 HRE983121 IBA983121 IKW983121 IUS983121 JEO983121 JOK983121 JYG983121 KIC983121 KRY983121 LBU983121 LLQ983121 LVM983121 MFI983121 MPE983121 MZA983121 NIW983121 NSS983121 OCO983121 OMK983121 OWG983121 PGC983121 PPY983121 PZU983121 QJQ983121 QTM983121 RDI983121 RNE983121 RXA983121 SGW983121 SQS983121 TAO983121 TKK983121 TUG983121 UEC983121 UNY983121 UXU983121 VHQ983121 VRM983121 WBI983121 WLE983121 WVA983121 WVA89 WLE89 WBI89 VRM89 VHQ89 UXU89 UNY89 UEC89 TUG89 TKK89 TAO89 SQS89 SGW89 RXA89 RNE89 RDI89 QTM89 QJQ89 PZU89 PPY89 PGC89 OWG89 OMK89 OCO89 NSS89 NIW89 MZA89 MPE89 MFI89 LVM89 LLQ89 LBU89 KRY89 KIC89 JYG89 JOK89 JEO89 IUS89 IKW89 IBA89 HRE89 HHI89 GXM89 GNQ89 GDU89 FTY89 FKC89 FAG89 EQK89 EGO89 DWS89 DMW89 DDA89 CTE89 CJI89 BZM89 BPQ89 BFU89 AVY89 AMC89 ACG89 SK89 IO89 WVA63 WLE63 WBI63 VRM63 VHQ63 UXU63 UNY63 UEC63 TUG63 TKK63 TAO63 SQS63 SGW63 RXA63 RNE63 RDI63 QTM63 QJQ63 PZU63 PPY63 PGC63 OWG63 OMK63 OCO63 NSS63 NIW63 MZA63 MPE63 MFI63 LVM63 LLQ63 LBU63 KRY63 KIC63 JYG63 JOK63 JEO63 IUS63 IKW63 IBA63 HRE63 HHI63 GXM63 GNQ63 GDU63 FTY63 FKC63 FAG63 EQK63 EGO63 DWS63 DMW63 DDA63 CTE63 CJI63 BZM63 BPQ63 BFU63 AVY63 AMC63 ACG63 SK63 IO63 WVA61 WLE61 WBI61 VRM61 VHQ61 UXU61 UNY61 UEC61 TUG61 TKK61 TAO61 SQS61 SGW61 RXA61 RNE61 RDI61 QTM61 QJQ61 PZU61 PPY61 PGC61 OWG61 OMK61 OCO61 NSS61 NIW61 MZA61 MPE61 MFI61 LVM61 LLQ61 LBU61 KRY61 KIC61 JYG61 JOK61 JEO61 IUS61 IKW61 IBA61 HRE61 HHI61 GXM61 GNQ61 GDU61 FTY61 FKC61 FAG61 EQK61 EGO61 DWS61 DMW61 DDA61 CTE61 CJI61 BZM61 BPQ61 BFU61 AVY61 AMC61 ACG61 SK61 IO61 WVA56 WLE56 WBI56 VRM56 VHQ56 UXU56 UNY56 UEC56 TUG56 TKK56 TAO56 SQS56 SGW56 RXA56 RNE56 RDI56 QTM56 QJQ56 PZU56 PPY56 PGC56 OWG56 OMK56 OCO56 NSS56 NIW56 MZA56 MPE56 MFI56 LVM56 LLQ56 LBU56 KRY56 KIC56 JYG56 JOK56 JEO56 IUS56 IKW56 IBA56 HRE56 HHI56 GXM56 GNQ56 GDU56 FTY56 FKC56 FAG56 EQK56 EGO56 DWS56 DMW56 DDA56 CTE56 CJI56 BZM56 BPQ56 BFU56 AVY56 AMC56 ACG56 SK56 IO56 IO32 SK32 ACG32 AMC32 AVY32 BFU32 BPQ32 BZM32 CJI32 CTE32 DDA32 DMW32 DWS32 EGO32 EQK32 FAG32 FKC32 FTY32 GDU32 GNQ32 GXM32 HHI32 HRE32 IBA32 IKW32 IUS32 JEO32 JOK32 JYG32 KIC32 KRY32 LBU32 LLQ32 LVM32 MFI32 MPE32 MZA32 NIW32 NSS32 OCO32 OMK32 OWG32 PGC32 PPY32 PZU32 QJQ32 QTM32 RDI32 RNE32 RXA32 SGW32 SQS32 TAO32 TKK32 TUG32 UEC32 UNY32 UXU32 VHQ32 VRM32 WBI32 WLE32 WVA32 IO26 SK26 ACG26 AMC26 AVY26 BFU26 BPQ26 BZM26 CJI26 CTE26 DDA26 DMW26 DWS26 EGO26 EQK26 FAG26 FKC26 FTY26 GDU26 GNQ26 GXM26 HHI26 HRE26 IBA26 IKW26 IUS26 JEO26 JOK26 JYG26 KIC26 KRY26 LBU26 LLQ26 LVM26 MFI26 MPE26 MZA26 NIW26 NSS26 OCO26 OMK26 OWG26 PGC26 PPY26 PZU26 QJQ26 QTM26 RDI26 RNE26 RXA26 SGW26 SQS26 TAO26 TKK26 TUG26 UEC26 UNY26 UXU26 VHQ26 VRM26 WBI26 WLE26 WVA26 IO17 SK17 ACG17 AMC17 AVY17 BFU17 BPQ17 BZM17 CJI17 CTE17 DDA17 DMW17 DWS17 EGO17 EQK17 FAG17 FKC17 FTY17 GDU17 GNQ17 GXM17 HHI17 HRE17 IBA17 IKW17 IUS17 JEO17 JOK17 JYG17 KIC17 KRY17 LBU17 LLQ17 LVM17 MFI17 MPE17 MZA17 NIW17 NSS17 OCO17 OMK17 OWG17 PGC17 PPY17 PZU17 QJQ17 QTM17 RDI17 RNE17 RXA17 SGW17 SQS17 TAO17 TKK17 TUG17 UEC17 UNY17 UXU17 VHQ17 VRM17 WBI17 WLE17 WVA17 IO40 SK40 ACG40 AMC40 AVY40 BFU40 BPQ40 BZM40 CJI40 CTE40 DDA40 DMW40 DWS40 EGO40 EQK40 FAG40 FKC40 FTY40 GDU40 GNQ40 GXM40 HHI40 HRE40 IBA40 IKW40 IUS40 JEO40 JOK40 JYG40 KIC40 KRY40 LBU40 LLQ40 LVM40 MFI40 MPE40 MZA40 NIW40 NSS40 OCO40 OMK40 OWG40 PGC40 PPY40 PZU40 QJQ40 QTM40 RDI40 RNE40 RXA40 SGW40 SQS40 TAO40 TKK40 TUG40 UEC40 UNY40 UXU40 VHQ40 VRM40 WBI40 WLE40 WVA40 IO45:IO46 SK45:SK46 ACG45:ACG46 AMC45:AMC46 AVY45:AVY46 BFU45:BFU46 BPQ45:BPQ46 BZM45:BZM46 CJI45:CJI46 CTE45:CTE46 DDA45:DDA46 DMW45:DMW46 DWS45:DWS46 EGO45:EGO46 EQK45:EQK46 FAG45:FAG46 FKC45:FKC46 FTY45:FTY46 GDU45:GDU46 GNQ45:GNQ46 GXM45:GXM46 HHI45:HHI46 HRE45:HRE46 IBA45:IBA46 IKW45:IKW46 IUS45:IUS46 JEO45:JEO46 JOK45:JOK46 JYG45:JYG46 KIC45:KIC46 KRY45:KRY46 LBU45:LBU46 LLQ45:LLQ46 LVM45:LVM46 MFI45:MFI46 MPE45:MPE46 MZA45:MZA46 NIW45:NIW46 NSS45:NSS46 OCO45:OCO46 OMK45:OMK46 OWG45:OWG46 PGC45:PGC46 PPY45:PPY46 PZU45:PZU46 QJQ45:QJQ46 QTM45:QTM46 RDI45:RDI46 RNE45:RNE46 RXA45:RXA46 SGW45:SGW46 SQS45:SQS46 TAO45:TAO46 TKK45:TKK46 TUG45:TUG46 UEC45:UEC46 UNY45:UNY46 UXU45:UXU46 VHQ45:VHQ46 VRM45:VRM46 WBI45:WBI46 WLE45:WLE46 WVA45:WVA46 IO81 SK81 ACG81 AMC81 AVY81 BFU81 BPQ81 BZM81 CJI81 CTE81 DDA81 DMW81 DWS81 EGO81 EQK81 FAG81 FKC81 FTY81 GDU81 GNQ81 GXM81 HHI81 HRE81 IBA81 IKW81 IUS81 JEO81 JOK81 JYG81 KIC81 KRY81 LBU81 LLQ81 LVM81 MFI81 MPE81 MZA81 NIW81 NSS81 OCO81 OMK81 OWG81 PGC81 PPY81 PZU81 QJQ81 QTM81 RDI81 RNE81 RXA81 SGW81 SQS81 TAO81 TKK81 TUG81 UEC81 UNY81 UXU81 VHQ81 VRM81 WBI81 WLE81 WVA81 C65551 C131087 C196623 C262159 C327695 C393231 C458767 C524303 C589839 C655375 C720911 C786447 C851983 C917519 C983055 C65545 C131081 C196617 C262153 C327689 C393225 C458761 C524297 C589833 C655369 C720905 C786441 C851977 C917513 C983049 C65536 C131072 C196608 C262144 C327680 C393216 C458752 C524288 C589824 C655360 C720896 C786432 C851968 C917504 C983040 C65524 C131060 C196596 C262132 C327668 C393204 C458740 C524276 C589812 C655348 C720884 C786420 C851956 C917492 C983028 C65489 C131025 C196561 C262097 C327633 C393169 C458705 C524241 C589777 C655313 C720849 C786385 C851921 C917457 C982993 C65463 C130999 C196535 C262071 C327607 C393143 C458679 C524215 C589751 C655287 C720823 C786359 C851895 C917431 C982967 C65458 C130994 C196530 C262066 C327602 C393138 C458674 C524210 C589746 C655282 C720818 C786354 C851890 C917426 C982962 C65455 C130991 C196527 C262063 C327599 C393135 C458671 C524207 C589743 C655279 C720815 C786351 C851887 C917423 C982959 C65432 C130968 C196504 C262040 C327576 C393112 C458648 C524184 C589720 C655256 C720792 C786328 C851864 C917400 C982936 C65382 C130918 C196454 C261990 C327526 C393062 C458598 C524134 C589670 C655206 C720742 C786278 C851814 C917350 C982886 C65356 C130892 C196428 C261964 C327500 C393036 C458572 C524108 C589644 C655180 C720716 C786252 C851788 C917324 C982860 C65331 C130867 C196403 C261939 C327475 C393011 C458547 C524083 C589619 C655155 C720691 C786227 C851763 C917299 C982835 C65559 C131095 C196631 C262167 C327703 C393239 C458775 C524311 C589847 C655383 C720919 C786455 C851991 C917527 C983063 C65564 C131100 C196636 C262172 C327708 C393244 C458780 C524316 C589852 C655388 C720924 C786460 C851996 C917532 C983068 C65580 C131116 C196652 C262188 C327724 C393260 C458796 C524332 C589868 C655404 C720940 C786476 C852012 C917548 C983084 C65585 C131121 C196657 C262193 C327729 C393265 C458801 C524337 C589873 C655409 C720945 C786481 C852017 C917553 C983089 C65587 C131123 C196659 C262195 C327731 C393267 C458803 C524339 C589875 C655411 C720947 C786483 C852019 C917555 C983091 C65609 C131145 C196681 C262217 C327753 C393289 C458825 C524361 C589897 C655433 C720969 C786505 C852041 C917577 C983113 C65617 C131153 C196689 C262225 C327761 C393297 C458833 C524369 C589905 C655441 C720977 C786513 C852049 C917585 C983121 C89 C63 C61 C56 C32 C26 C17 C40 C45:C46 C81</xm:sqref>
        </x14:dataValidation>
        <x14:dataValidation type="list" allowBlank="1" showInputMessage="1" showErrorMessage="1">
          <x14:formula1>
            <xm:f>"建档立卡贫困家庭学生,低保家庭学生,特困供养学生,烈士子女,孤儿,残疾学生,低收入困难家庭学生"</xm:f>
          </x14:formula1>
          <xm:sqref>IO65546:IO65550 SK65546:SK65550 ACG65546:ACG65550 AMC65546:AMC65550 AVY65546:AVY65550 BFU65546:BFU65550 BPQ65546:BPQ65550 BZM65546:BZM65550 CJI65546:CJI65550 CTE65546:CTE65550 DDA65546:DDA65550 DMW65546:DMW65550 DWS65546:DWS65550 EGO65546:EGO65550 EQK65546:EQK65550 FAG65546:FAG65550 FKC65546:FKC65550 FTY65546:FTY65550 GDU65546:GDU65550 GNQ65546:GNQ65550 GXM65546:GXM65550 HHI65546:HHI65550 HRE65546:HRE65550 IBA65546:IBA65550 IKW65546:IKW65550 IUS65546:IUS65550 JEO65546:JEO65550 JOK65546:JOK65550 JYG65546:JYG65550 KIC65546:KIC65550 KRY65546:KRY65550 LBU65546:LBU65550 LLQ65546:LLQ65550 LVM65546:LVM65550 MFI65546:MFI65550 MPE65546:MPE65550 MZA65546:MZA65550 NIW65546:NIW65550 NSS65546:NSS65550 OCO65546:OCO65550 OMK65546:OMK65550 OWG65546:OWG65550 PGC65546:PGC65550 PPY65546:PPY65550 PZU65546:PZU65550 QJQ65546:QJQ65550 QTM65546:QTM65550 RDI65546:RDI65550 RNE65546:RNE65550 RXA65546:RXA65550 SGW65546:SGW65550 SQS65546:SQS65550 TAO65546:TAO65550 TKK65546:TKK65550 TUG65546:TUG65550 UEC65546:UEC65550 UNY65546:UNY65550 UXU65546:UXU65550 VHQ65546:VHQ65550 VRM65546:VRM65550 WBI65546:WBI65550 WLE65546:WLE65550 WVA65546:WVA65550 IO131082:IO131086 SK131082:SK131086 ACG131082:ACG131086 AMC131082:AMC131086 AVY131082:AVY131086 BFU131082:BFU131086 BPQ131082:BPQ131086 BZM131082:BZM131086 CJI131082:CJI131086 CTE131082:CTE131086 DDA131082:DDA131086 DMW131082:DMW131086 DWS131082:DWS131086 EGO131082:EGO131086 EQK131082:EQK131086 FAG131082:FAG131086 FKC131082:FKC131086 FTY131082:FTY131086 GDU131082:GDU131086 GNQ131082:GNQ131086 GXM131082:GXM131086 HHI131082:HHI131086 HRE131082:HRE131086 IBA131082:IBA131086 IKW131082:IKW131086 IUS131082:IUS131086 JEO131082:JEO131086 JOK131082:JOK131086 JYG131082:JYG131086 KIC131082:KIC131086 KRY131082:KRY131086 LBU131082:LBU131086 LLQ131082:LLQ131086 LVM131082:LVM131086 MFI131082:MFI131086 MPE131082:MPE131086 MZA131082:MZA131086 NIW131082:NIW131086 NSS131082:NSS131086 OCO131082:OCO131086 OMK131082:OMK131086 OWG131082:OWG131086 PGC131082:PGC131086 PPY131082:PPY131086 PZU131082:PZU131086 QJQ131082:QJQ131086 QTM131082:QTM131086 RDI131082:RDI131086 RNE131082:RNE131086 RXA131082:RXA131086 SGW131082:SGW131086 SQS131082:SQS131086 TAO131082:TAO131086 TKK131082:TKK131086 TUG131082:TUG131086 UEC131082:UEC131086 UNY131082:UNY131086 UXU131082:UXU131086 VHQ131082:VHQ131086 VRM131082:VRM131086 WBI131082:WBI131086 WLE131082:WLE131086 WVA131082:WVA131086 IO196618:IO196622 SK196618:SK196622 ACG196618:ACG196622 AMC196618:AMC196622 AVY196618:AVY196622 BFU196618:BFU196622 BPQ196618:BPQ196622 BZM196618:BZM196622 CJI196618:CJI196622 CTE196618:CTE196622 DDA196618:DDA196622 DMW196618:DMW196622 DWS196618:DWS196622 EGO196618:EGO196622 EQK196618:EQK196622 FAG196618:FAG196622 FKC196618:FKC196622 FTY196618:FTY196622 GDU196618:GDU196622 GNQ196618:GNQ196622 GXM196618:GXM196622 HHI196618:HHI196622 HRE196618:HRE196622 IBA196618:IBA196622 IKW196618:IKW196622 IUS196618:IUS196622 JEO196618:JEO196622 JOK196618:JOK196622 JYG196618:JYG196622 KIC196618:KIC196622 KRY196618:KRY196622 LBU196618:LBU196622 LLQ196618:LLQ196622 LVM196618:LVM196622 MFI196618:MFI196622 MPE196618:MPE196622 MZA196618:MZA196622 NIW196618:NIW196622 NSS196618:NSS196622 OCO196618:OCO196622 OMK196618:OMK196622 OWG196618:OWG196622 PGC196618:PGC196622 PPY196618:PPY196622 PZU196618:PZU196622 QJQ196618:QJQ196622 QTM196618:QTM196622 RDI196618:RDI196622 RNE196618:RNE196622 RXA196618:RXA196622 SGW196618:SGW196622 SQS196618:SQS196622 TAO196618:TAO196622 TKK196618:TKK196622 TUG196618:TUG196622 UEC196618:UEC196622 UNY196618:UNY196622 UXU196618:UXU196622 VHQ196618:VHQ196622 VRM196618:VRM196622 WBI196618:WBI196622 WLE196618:WLE196622 WVA196618:WVA196622 IO262154:IO262158 SK262154:SK262158 ACG262154:ACG262158 AMC262154:AMC262158 AVY262154:AVY262158 BFU262154:BFU262158 BPQ262154:BPQ262158 BZM262154:BZM262158 CJI262154:CJI262158 CTE262154:CTE262158 DDA262154:DDA262158 DMW262154:DMW262158 DWS262154:DWS262158 EGO262154:EGO262158 EQK262154:EQK262158 FAG262154:FAG262158 FKC262154:FKC262158 FTY262154:FTY262158 GDU262154:GDU262158 GNQ262154:GNQ262158 GXM262154:GXM262158 HHI262154:HHI262158 HRE262154:HRE262158 IBA262154:IBA262158 IKW262154:IKW262158 IUS262154:IUS262158 JEO262154:JEO262158 JOK262154:JOK262158 JYG262154:JYG262158 KIC262154:KIC262158 KRY262154:KRY262158 LBU262154:LBU262158 LLQ262154:LLQ262158 LVM262154:LVM262158 MFI262154:MFI262158 MPE262154:MPE262158 MZA262154:MZA262158 NIW262154:NIW262158 NSS262154:NSS262158 OCO262154:OCO262158 OMK262154:OMK262158 OWG262154:OWG262158 PGC262154:PGC262158 PPY262154:PPY262158 PZU262154:PZU262158 QJQ262154:QJQ262158 QTM262154:QTM262158 RDI262154:RDI262158 RNE262154:RNE262158 RXA262154:RXA262158 SGW262154:SGW262158 SQS262154:SQS262158 TAO262154:TAO262158 TKK262154:TKK262158 TUG262154:TUG262158 UEC262154:UEC262158 UNY262154:UNY262158 UXU262154:UXU262158 VHQ262154:VHQ262158 VRM262154:VRM262158 WBI262154:WBI262158 WLE262154:WLE262158 WVA262154:WVA262158 IO327690:IO327694 SK327690:SK327694 ACG327690:ACG327694 AMC327690:AMC327694 AVY327690:AVY327694 BFU327690:BFU327694 BPQ327690:BPQ327694 BZM327690:BZM327694 CJI327690:CJI327694 CTE327690:CTE327694 DDA327690:DDA327694 DMW327690:DMW327694 DWS327690:DWS327694 EGO327690:EGO327694 EQK327690:EQK327694 FAG327690:FAG327694 FKC327690:FKC327694 FTY327690:FTY327694 GDU327690:GDU327694 GNQ327690:GNQ327694 GXM327690:GXM327694 HHI327690:HHI327694 HRE327690:HRE327694 IBA327690:IBA327694 IKW327690:IKW327694 IUS327690:IUS327694 JEO327690:JEO327694 JOK327690:JOK327694 JYG327690:JYG327694 KIC327690:KIC327694 KRY327690:KRY327694 LBU327690:LBU327694 LLQ327690:LLQ327694 LVM327690:LVM327694 MFI327690:MFI327694 MPE327690:MPE327694 MZA327690:MZA327694 NIW327690:NIW327694 NSS327690:NSS327694 OCO327690:OCO327694 OMK327690:OMK327694 OWG327690:OWG327694 PGC327690:PGC327694 PPY327690:PPY327694 PZU327690:PZU327694 QJQ327690:QJQ327694 QTM327690:QTM327694 RDI327690:RDI327694 RNE327690:RNE327694 RXA327690:RXA327694 SGW327690:SGW327694 SQS327690:SQS327694 TAO327690:TAO327694 TKK327690:TKK327694 TUG327690:TUG327694 UEC327690:UEC327694 UNY327690:UNY327694 UXU327690:UXU327694 VHQ327690:VHQ327694 VRM327690:VRM327694 WBI327690:WBI327694 WLE327690:WLE327694 WVA327690:WVA327694 IO393226:IO393230 SK393226:SK393230 ACG393226:ACG393230 AMC393226:AMC393230 AVY393226:AVY393230 BFU393226:BFU393230 BPQ393226:BPQ393230 BZM393226:BZM393230 CJI393226:CJI393230 CTE393226:CTE393230 DDA393226:DDA393230 DMW393226:DMW393230 DWS393226:DWS393230 EGO393226:EGO393230 EQK393226:EQK393230 FAG393226:FAG393230 FKC393226:FKC393230 FTY393226:FTY393230 GDU393226:GDU393230 GNQ393226:GNQ393230 GXM393226:GXM393230 HHI393226:HHI393230 HRE393226:HRE393230 IBA393226:IBA393230 IKW393226:IKW393230 IUS393226:IUS393230 JEO393226:JEO393230 JOK393226:JOK393230 JYG393226:JYG393230 KIC393226:KIC393230 KRY393226:KRY393230 LBU393226:LBU393230 LLQ393226:LLQ393230 LVM393226:LVM393230 MFI393226:MFI393230 MPE393226:MPE393230 MZA393226:MZA393230 NIW393226:NIW393230 NSS393226:NSS393230 OCO393226:OCO393230 OMK393226:OMK393230 OWG393226:OWG393230 PGC393226:PGC393230 PPY393226:PPY393230 PZU393226:PZU393230 QJQ393226:QJQ393230 QTM393226:QTM393230 RDI393226:RDI393230 RNE393226:RNE393230 RXA393226:RXA393230 SGW393226:SGW393230 SQS393226:SQS393230 TAO393226:TAO393230 TKK393226:TKK393230 TUG393226:TUG393230 UEC393226:UEC393230 UNY393226:UNY393230 UXU393226:UXU393230 VHQ393226:VHQ393230 VRM393226:VRM393230 WBI393226:WBI393230 WLE393226:WLE393230 WVA393226:WVA393230 IO458762:IO458766 SK458762:SK458766 ACG458762:ACG458766 AMC458762:AMC458766 AVY458762:AVY458766 BFU458762:BFU458766 BPQ458762:BPQ458766 BZM458762:BZM458766 CJI458762:CJI458766 CTE458762:CTE458766 DDA458762:DDA458766 DMW458762:DMW458766 DWS458762:DWS458766 EGO458762:EGO458766 EQK458762:EQK458766 FAG458762:FAG458766 FKC458762:FKC458766 FTY458762:FTY458766 GDU458762:GDU458766 GNQ458762:GNQ458766 GXM458762:GXM458766 HHI458762:HHI458766 HRE458762:HRE458766 IBA458762:IBA458766 IKW458762:IKW458766 IUS458762:IUS458766 JEO458762:JEO458766 JOK458762:JOK458766 JYG458762:JYG458766 KIC458762:KIC458766 KRY458762:KRY458766 LBU458762:LBU458766 LLQ458762:LLQ458766 LVM458762:LVM458766 MFI458762:MFI458766 MPE458762:MPE458766 MZA458762:MZA458766 NIW458762:NIW458766 NSS458762:NSS458766 OCO458762:OCO458766 OMK458762:OMK458766 OWG458762:OWG458766 PGC458762:PGC458766 PPY458762:PPY458766 PZU458762:PZU458766 QJQ458762:QJQ458766 QTM458762:QTM458766 RDI458762:RDI458766 RNE458762:RNE458766 RXA458762:RXA458766 SGW458762:SGW458766 SQS458762:SQS458766 TAO458762:TAO458766 TKK458762:TKK458766 TUG458762:TUG458766 UEC458762:UEC458766 UNY458762:UNY458766 UXU458762:UXU458766 VHQ458762:VHQ458766 VRM458762:VRM458766 WBI458762:WBI458766 WLE458762:WLE458766 WVA458762:WVA458766 IO524298:IO524302 SK524298:SK524302 ACG524298:ACG524302 AMC524298:AMC524302 AVY524298:AVY524302 BFU524298:BFU524302 BPQ524298:BPQ524302 BZM524298:BZM524302 CJI524298:CJI524302 CTE524298:CTE524302 DDA524298:DDA524302 DMW524298:DMW524302 DWS524298:DWS524302 EGO524298:EGO524302 EQK524298:EQK524302 FAG524298:FAG524302 FKC524298:FKC524302 FTY524298:FTY524302 GDU524298:GDU524302 GNQ524298:GNQ524302 GXM524298:GXM524302 HHI524298:HHI524302 HRE524298:HRE524302 IBA524298:IBA524302 IKW524298:IKW524302 IUS524298:IUS524302 JEO524298:JEO524302 JOK524298:JOK524302 JYG524298:JYG524302 KIC524298:KIC524302 KRY524298:KRY524302 LBU524298:LBU524302 LLQ524298:LLQ524302 LVM524298:LVM524302 MFI524298:MFI524302 MPE524298:MPE524302 MZA524298:MZA524302 NIW524298:NIW524302 NSS524298:NSS524302 OCO524298:OCO524302 OMK524298:OMK524302 OWG524298:OWG524302 PGC524298:PGC524302 PPY524298:PPY524302 PZU524298:PZU524302 QJQ524298:QJQ524302 QTM524298:QTM524302 RDI524298:RDI524302 RNE524298:RNE524302 RXA524298:RXA524302 SGW524298:SGW524302 SQS524298:SQS524302 TAO524298:TAO524302 TKK524298:TKK524302 TUG524298:TUG524302 UEC524298:UEC524302 UNY524298:UNY524302 UXU524298:UXU524302 VHQ524298:VHQ524302 VRM524298:VRM524302 WBI524298:WBI524302 WLE524298:WLE524302 WVA524298:WVA524302 IO589834:IO589838 SK589834:SK589838 ACG589834:ACG589838 AMC589834:AMC589838 AVY589834:AVY589838 BFU589834:BFU589838 BPQ589834:BPQ589838 BZM589834:BZM589838 CJI589834:CJI589838 CTE589834:CTE589838 DDA589834:DDA589838 DMW589834:DMW589838 DWS589834:DWS589838 EGO589834:EGO589838 EQK589834:EQK589838 FAG589834:FAG589838 FKC589834:FKC589838 FTY589834:FTY589838 GDU589834:GDU589838 GNQ589834:GNQ589838 GXM589834:GXM589838 HHI589834:HHI589838 HRE589834:HRE589838 IBA589834:IBA589838 IKW589834:IKW589838 IUS589834:IUS589838 JEO589834:JEO589838 JOK589834:JOK589838 JYG589834:JYG589838 KIC589834:KIC589838 KRY589834:KRY589838 LBU589834:LBU589838 LLQ589834:LLQ589838 LVM589834:LVM589838 MFI589834:MFI589838 MPE589834:MPE589838 MZA589834:MZA589838 NIW589834:NIW589838 NSS589834:NSS589838 OCO589834:OCO589838 OMK589834:OMK589838 OWG589834:OWG589838 PGC589834:PGC589838 PPY589834:PPY589838 PZU589834:PZU589838 QJQ589834:QJQ589838 QTM589834:QTM589838 RDI589834:RDI589838 RNE589834:RNE589838 RXA589834:RXA589838 SGW589834:SGW589838 SQS589834:SQS589838 TAO589834:TAO589838 TKK589834:TKK589838 TUG589834:TUG589838 UEC589834:UEC589838 UNY589834:UNY589838 UXU589834:UXU589838 VHQ589834:VHQ589838 VRM589834:VRM589838 WBI589834:WBI589838 WLE589834:WLE589838 WVA589834:WVA589838 IO655370:IO655374 SK655370:SK655374 ACG655370:ACG655374 AMC655370:AMC655374 AVY655370:AVY655374 BFU655370:BFU655374 BPQ655370:BPQ655374 BZM655370:BZM655374 CJI655370:CJI655374 CTE655370:CTE655374 DDA655370:DDA655374 DMW655370:DMW655374 DWS655370:DWS655374 EGO655370:EGO655374 EQK655370:EQK655374 FAG655370:FAG655374 FKC655370:FKC655374 FTY655370:FTY655374 GDU655370:GDU655374 GNQ655370:GNQ655374 GXM655370:GXM655374 HHI655370:HHI655374 HRE655370:HRE655374 IBA655370:IBA655374 IKW655370:IKW655374 IUS655370:IUS655374 JEO655370:JEO655374 JOK655370:JOK655374 JYG655370:JYG655374 KIC655370:KIC655374 KRY655370:KRY655374 LBU655370:LBU655374 LLQ655370:LLQ655374 LVM655370:LVM655374 MFI655370:MFI655374 MPE655370:MPE655374 MZA655370:MZA655374 NIW655370:NIW655374 NSS655370:NSS655374 OCO655370:OCO655374 OMK655370:OMK655374 OWG655370:OWG655374 PGC655370:PGC655374 PPY655370:PPY655374 PZU655370:PZU655374 QJQ655370:QJQ655374 QTM655370:QTM655374 RDI655370:RDI655374 RNE655370:RNE655374 RXA655370:RXA655374 SGW655370:SGW655374 SQS655370:SQS655374 TAO655370:TAO655374 TKK655370:TKK655374 TUG655370:TUG655374 UEC655370:UEC655374 UNY655370:UNY655374 UXU655370:UXU655374 VHQ655370:VHQ655374 VRM655370:VRM655374 WBI655370:WBI655374 WLE655370:WLE655374 WVA655370:WVA655374 IO720906:IO720910 SK720906:SK720910 ACG720906:ACG720910 AMC720906:AMC720910 AVY720906:AVY720910 BFU720906:BFU720910 BPQ720906:BPQ720910 BZM720906:BZM720910 CJI720906:CJI720910 CTE720906:CTE720910 DDA720906:DDA720910 DMW720906:DMW720910 DWS720906:DWS720910 EGO720906:EGO720910 EQK720906:EQK720910 FAG720906:FAG720910 FKC720906:FKC720910 FTY720906:FTY720910 GDU720906:GDU720910 GNQ720906:GNQ720910 GXM720906:GXM720910 HHI720906:HHI720910 HRE720906:HRE720910 IBA720906:IBA720910 IKW720906:IKW720910 IUS720906:IUS720910 JEO720906:JEO720910 JOK720906:JOK720910 JYG720906:JYG720910 KIC720906:KIC720910 KRY720906:KRY720910 LBU720906:LBU720910 LLQ720906:LLQ720910 LVM720906:LVM720910 MFI720906:MFI720910 MPE720906:MPE720910 MZA720906:MZA720910 NIW720906:NIW720910 NSS720906:NSS720910 OCO720906:OCO720910 OMK720906:OMK720910 OWG720906:OWG720910 PGC720906:PGC720910 PPY720906:PPY720910 PZU720906:PZU720910 QJQ720906:QJQ720910 QTM720906:QTM720910 RDI720906:RDI720910 RNE720906:RNE720910 RXA720906:RXA720910 SGW720906:SGW720910 SQS720906:SQS720910 TAO720906:TAO720910 TKK720906:TKK720910 TUG720906:TUG720910 UEC720906:UEC720910 UNY720906:UNY720910 UXU720906:UXU720910 VHQ720906:VHQ720910 VRM720906:VRM720910 WBI720906:WBI720910 WLE720906:WLE720910 WVA720906:WVA720910 IO786442:IO786446 SK786442:SK786446 ACG786442:ACG786446 AMC786442:AMC786446 AVY786442:AVY786446 BFU786442:BFU786446 BPQ786442:BPQ786446 BZM786442:BZM786446 CJI786442:CJI786446 CTE786442:CTE786446 DDA786442:DDA786446 DMW786442:DMW786446 DWS786442:DWS786446 EGO786442:EGO786446 EQK786442:EQK786446 FAG786442:FAG786446 FKC786442:FKC786446 FTY786442:FTY786446 GDU786442:GDU786446 GNQ786442:GNQ786446 GXM786442:GXM786446 HHI786442:HHI786446 HRE786442:HRE786446 IBA786442:IBA786446 IKW786442:IKW786446 IUS786442:IUS786446 JEO786442:JEO786446 JOK786442:JOK786446 JYG786442:JYG786446 KIC786442:KIC786446 KRY786442:KRY786446 LBU786442:LBU786446 LLQ786442:LLQ786446 LVM786442:LVM786446 MFI786442:MFI786446 MPE786442:MPE786446 MZA786442:MZA786446 NIW786442:NIW786446 NSS786442:NSS786446 OCO786442:OCO786446 OMK786442:OMK786446 OWG786442:OWG786446 PGC786442:PGC786446 PPY786442:PPY786446 PZU786442:PZU786446 QJQ786442:QJQ786446 QTM786442:QTM786446 RDI786442:RDI786446 RNE786442:RNE786446 RXA786442:RXA786446 SGW786442:SGW786446 SQS786442:SQS786446 TAO786442:TAO786446 TKK786442:TKK786446 TUG786442:TUG786446 UEC786442:UEC786446 UNY786442:UNY786446 UXU786442:UXU786446 VHQ786442:VHQ786446 VRM786442:VRM786446 WBI786442:WBI786446 WLE786442:WLE786446 WVA786442:WVA786446 IO851978:IO851982 SK851978:SK851982 ACG851978:ACG851982 AMC851978:AMC851982 AVY851978:AVY851982 BFU851978:BFU851982 BPQ851978:BPQ851982 BZM851978:BZM851982 CJI851978:CJI851982 CTE851978:CTE851982 DDA851978:DDA851982 DMW851978:DMW851982 DWS851978:DWS851982 EGO851978:EGO851982 EQK851978:EQK851982 FAG851978:FAG851982 FKC851978:FKC851982 FTY851978:FTY851982 GDU851978:GDU851982 GNQ851978:GNQ851982 GXM851978:GXM851982 HHI851978:HHI851982 HRE851978:HRE851982 IBA851978:IBA851982 IKW851978:IKW851982 IUS851978:IUS851982 JEO851978:JEO851982 JOK851978:JOK851982 JYG851978:JYG851982 KIC851978:KIC851982 KRY851978:KRY851982 LBU851978:LBU851982 LLQ851978:LLQ851982 LVM851978:LVM851982 MFI851978:MFI851982 MPE851978:MPE851982 MZA851978:MZA851982 NIW851978:NIW851982 NSS851978:NSS851982 OCO851978:OCO851982 OMK851978:OMK851982 OWG851978:OWG851982 PGC851978:PGC851982 PPY851978:PPY851982 PZU851978:PZU851982 QJQ851978:QJQ851982 QTM851978:QTM851982 RDI851978:RDI851982 RNE851978:RNE851982 RXA851978:RXA851982 SGW851978:SGW851982 SQS851978:SQS851982 TAO851978:TAO851982 TKK851978:TKK851982 TUG851978:TUG851982 UEC851978:UEC851982 UNY851978:UNY851982 UXU851978:UXU851982 VHQ851978:VHQ851982 VRM851978:VRM851982 WBI851978:WBI851982 WLE851978:WLE851982 WVA851978:WVA851982 IO917514:IO917518 SK917514:SK917518 ACG917514:ACG917518 AMC917514:AMC917518 AVY917514:AVY917518 BFU917514:BFU917518 BPQ917514:BPQ917518 BZM917514:BZM917518 CJI917514:CJI917518 CTE917514:CTE917518 DDA917514:DDA917518 DMW917514:DMW917518 DWS917514:DWS917518 EGO917514:EGO917518 EQK917514:EQK917518 FAG917514:FAG917518 FKC917514:FKC917518 FTY917514:FTY917518 GDU917514:GDU917518 GNQ917514:GNQ917518 GXM917514:GXM917518 HHI917514:HHI917518 HRE917514:HRE917518 IBA917514:IBA917518 IKW917514:IKW917518 IUS917514:IUS917518 JEO917514:JEO917518 JOK917514:JOK917518 JYG917514:JYG917518 KIC917514:KIC917518 KRY917514:KRY917518 LBU917514:LBU917518 LLQ917514:LLQ917518 LVM917514:LVM917518 MFI917514:MFI917518 MPE917514:MPE917518 MZA917514:MZA917518 NIW917514:NIW917518 NSS917514:NSS917518 OCO917514:OCO917518 OMK917514:OMK917518 OWG917514:OWG917518 PGC917514:PGC917518 PPY917514:PPY917518 PZU917514:PZU917518 QJQ917514:QJQ917518 QTM917514:QTM917518 RDI917514:RDI917518 RNE917514:RNE917518 RXA917514:RXA917518 SGW917514:SGW917518 SQS917514:SQS917518 TAO917514:TAO917518 TKK917514:TKK917518 TUG917514:TUG917518 UEC917514:UEC917518 UNY917514:UNY917518 UXU917514:UXU917518 VHQ917514:VHQ917518 VRM917514:VRM917518 WBI917514:WBI917518 WLE917514:WLE917518 WVA917514:WVA917518 IO983050:IO983054 SK983050:SK983054 ACG983050:ACG983054 AMC983050:AMC983054 AVY983050:AVY983054 BFU983050:BFU983054 BPQ983050:BPQ983054 BZM983050:BZM983054 CJI983050:CJI983054 CTE983050:CTE983054 DDA983050:DDA983054 DMW983050:DMW983054 DWS983050:DWS983054 EGO983050:EGO983054 EQK983050:EQK983054 FAG983050:FAG983054 FKC983050:FKC983054 FTY983050:FTY983054 GDU983050:GDU983054 GNQ983050:GNQ983054 GXM983050:GXM983054 HHI983050:HHI983054 HRE983050:HRE983054 IBA983050:IBA983054 IKW983050:IKW983054 IUS983050:IUS983054 JEO983050:JEO983054 JOK983050:JOK983054 JYG983050:JYG983054 KIC983050:KIC983054 KRY983050:KRY983054 LBU983050:LBU983054 LLQ983050:LLQ983054 LVM983050:LVM983054 MFI983050:MFI983054 MPE983050:MPE983054 MZA983050:MZA983054 NIW983050:NIW983054 NSS983050:NSS983054 OCO983050:OCO983054 OMK983050:OMK983054 OWG983050:OWG983054 PGC983050:PGC983054 PPY983050:PPY983054 PZU983050:PZU983054 QJQ983050:QJQ983054 QTM983050:QTM983054 RDI983050:RDI983054 RNE983050:RNE983054 RXA983050:RXA983054 SGW983050:SGW983054 SQS983050:SQS983054 TAO983050:TAO983054 TKK983050:TKK983054 TUG983050:TUG983054 UEC983050:UEC983054 UNY983050:UNY983054 UXU983050:UXU983054 VHQ983050:VHQ983054 VRM983050:VRM983054 WBI983050:WBI983054 WLE983050:WLE983054 WVA983050:WVA983054 IO65537:IO65544 SK65537:SK65544 ACG65537:ACG65544 AMC65537:AMC65544 AVY65537:AVY65544 BFU65537:BFU65544 BPQ65537:BPQ65544 BZM65537:BZM65544 CJI65537:CJI65544 CTE65537:CTE65544 DDA65537:DDA65544 DMW65537:DMW65544 DWS65537:DWS65544 EGO65537:EGO65544 EQK65537:EQK65544 FAG65537:FAG65544 FKC65537:FKC65544 FTY65537:FTY65544 GDU65537:GDU65544 GNQ65537:GNQ65544 GXM65537:GXM65544 HHI65537:HHI65544 HRE65537:HRE65544 IBA65537:IBA65544 IKW65537:IKW65544 IUS65537:IUS65544 JEO65537:JEO65544 JOK65537:JOK65544 JYG65537:JYG65544 KIC65537:KIC65544 KRY65537:KRY65544 LBU65537:LBU65544 LLQ65537:LLQ65544 LVM65537:LVM65544 MFI65537:MFI65544 MPE65537:MPE65544 MZA65537:MZA65544 NIW65537:NIW65544 NSS65537:NSS65544 OCO65537:OCO65544 OMK65537:OMK65544 OWG65537:OWG65544 PGC65537:PGC65544 PPY65537:PPY65544 PZU65537:PZU65544 QJQ65537:QJQ65544 QTM65537:QTM65544 RDI65537:RDI65544 RNE65537:RNE65544 RXA65537:RXA65544 SGW65537:SGW65544 SQS65537:SQS65544 TAO65537:TAO65544 TKK65537:TKK65544 TUG65537:TUG65544 UEC65537:UEC65544 UNY65537:UNY65544 UXU65537:UXU65544 VHQ65537:VHQ65544 VRM65537:VRM65544 WBI65537:WBI65544 WLE65537:WLE65544 WVA65537:WVA65544 IO131073:IO131080 SK131073:SK131080 ACG131073:ACG131080 AMC131073:AMC131080 AVY131073:AVY131080 BFU131073:BFU131080 BPQ131073:BPQ131080 BZM131073:BZM131080 CJI131073:CJI131080 CTE131073:CTE131080 DDA131073:DDA131080 DMW131073:DMW131080 DWS131073:DWS131080 EGO131073:EGO131080 EQK131073:EQK131080 FAG131073:FAG131080 FKC131073:FKC131080 FTY131073:FTY131080 GDU131073:GDU131080 GNQ131073:GNQ131080 GXM131073:GXM131080 HHI131073:HHI131080 HRE131073:HRE131080 IBA131073:IBA131080 IKW131073:IKW131080 IUS131073:IUS131080 JEO131073:JEO131080 JOK131073:JOK131080 JYG131073:JYG131080 KIC131073:KIC131080 KRY131073:KRY131080 LBU131073:LBU131080 LLQ131073:LLQ131080 LVM131073:LVM131080 MFI131073:MFI131080 MPE131073:MPE131080 MZA131073:MZA131080 NIW131073:NIW131080 NSS131073:NSS131080 OCO131073:OCO131080 OMK131073:OMK131080 OWG131073:OWG131080 PGC131073:PGC131080 PPY131073:PPY131080 PZU131073:PZU131080 QJQ131073:QJQ131080 QTM131073:QTM131080 RDI131073:RDI131080 RNE131073:RNE131080 RXA131073:RXA131080 SGW131073:SGW131080 SQS131073:SQS131080 TAO131073:TAO131080 TKK131073:TKK131080 TUG131073:TUG131080 UEC131073:UEC131080 UNY131073:UNY131080 UXU131073:UXU131080 VHQ131073:VHQ131080 VRM131073:VRM131080 WBI131073:WBI131080 WLE131073:WLE131080 WVA131073:WVA131080 IO196609:IO196616 SK196609:SK196616 ACG196609:ACG196616 AMC196609:AMC196616 AVY196609:AVY196616 BFU196609:BFU196616 BPQ196609:BPQ196616 BZM196609:BZM196616 CJI196609:CJI196616 CTE196609:CTE196616 DDA196609:DDA196616 DMW196609:DMW196616 DWS196609:DWS196616 EGO196609:EGO196616 EQK196609:EQK196616 FAG196609:FAG196616 FKC196609:FKC196616 FTY196609:FTY196616 GDU196609:GDU196616 GNQ196609:GNQ196616 GXM196609:GXM196616 HHI196609:HHI196616 HRE196609:HRE196616 IBA196609:IBA196616 IKW196609:IKW196616 IUS196609:IUS196616 JEO196609:JEO196616 JOK196609:JOK196616 JYG196609:JYG196616 KIC196609:KIC196616 KRY196609:KRY196616 LBU196609:LBU196616 LLQ196609:LLQ196616 LVM196609:LVM196616 MFI196609:MFI196616 MPE196609:MPE196616 MZA196609:MZA196616 NIW196609:NIW196616 NSS196609:NSS196616 OCO196609:OCO196616 OMK196609:OMK196616 OWG196609:OWG196616 PGC196609:PGC196616 PPY196609:PPY196616 PZU196609:PZU196616 QJQ196609:QJQ196616 QTM196609:QTM196616 RDI196609:RDI196616 RNE196609:RNE196616 RXA196609:RXA196616 SGW196609:SGW196616 SQS196609:SQS196616 TAO196609:TAO196616 TKK196609:TKK196616 TUG196609:TUG196616 UEC196609:UEC196616 UNY196609:UNY196616 UXU196609:UXU196616 VHQ196609:VHQ196616 VRM196609:VRM196616 WBI196609:WBI196616 WLE196609:WLE196616 WVA196609:WVA196616 IO262145:IO262152 SK262145:SK262152 ACG262145:ACG262152 AMC262145:AMC262152 AVY262145:AVY262152 BFU262145:BFU262152 BPQ262145:BPQ262152 BZM262145:BZM262152 CJI262145:CJI262152 CTE262145:CTE262152 DDA262145:DDA262152 DMW262145:DMW262152 DWS262145:DWS262152 EGO262145:EGO262152 EQK262145:EQK262152 FAG262145:FAG262152 FKC262145:FKC262152 FTY262145:FTY262152 GDU262145:GDU262152 GNQ262145:GNQ262152 GXM262145:GXM262152 HHI262145:HHI262152 HRE262145:HRE262152 IBA262145:IBA262152 IKW262145:IKW262152 IUS262145:IUS262152 JEO262145:JEO262152 JOK262145:JOK262152 JYG262145:JYG262152 KIC262145:KIC262152 KRY262145:KRY262152 LBU262145:LBU262152 LLQ262145:LLQ262152 LVM262145:LVM262152 MFI262145:MFI262152 MPE262145:MPE262152 MZA262145:MZA262152 NIW262145:NIW262152 NSS262145:NSS262152 OCO262145:OCO262152 OMK262145:OMK262152 OWG262145:OWG262152 PGC262145:PGC262152 PPY262145:PPY262152 PZU262145:PZU262152 QJQ262145:QJQ262152 QTM262145:QTM262152 RDI262145:RDI262152 RNE262145:RNE262152 RXA262145:RXA262152 SGW262145:SGW262152 SQS262145:SQS262152 TAO262145:TAO262152 TKK262145:TKK262152 TUG262145:TUG262152 UEC262145:UEC262152 UNY262145:UNY262152 UXU262145:UXU262152 VHQ262145:VHQ262152 VRM262145:VRM262152 WBI262145:WBI262152 WLE262145:WLE262152 WVA262145:WVA262152 IO327681:IO327688 SK327681:SK327688 ACG327681:ACG327688 AMC327681:AMC327688 AVY327681:AVY327688 BFU327681:BFU327688 BPQ327681:BPQ327688 BZM327681:BZM327688 CJI327681:CJI327688 CTE327681:CTE327688 DDA327681:DDA327688 DMW327681:DMW327688 DWS327681:DWS327688 EGO327681:EGO327688 EQK327681:EQK327688 FAG327681:FAG327688 FKC327681:FKC327688 FTY327681:FTY327688 GDU327681:GDU327688 GNQ327681:GNQ327688 GXM327681:GXM327688 HHI327681:HHI327688 HRE327681:HRE327688 IBA327681:IBA327688 IKW327681:IKW327688 IUS327681:IUS327688 JEO327681:JEO327688 JOK327681:JOK327688 JYG327681:JYG327688 KIC327681:KIC327688 KRY327681:KRY327688 LBU327681:LBU327688 LLQ327681:LLQ327688 LVM327681:LVM327688 MFI327681:MFI327688 MPE327681:MPE327688 MZA327681:MZA327688 NIW327681:NIW327688 NSS327681:NSS327688 OCO327681:OCO327688 OMK327681:OMK327688 OWG327681:OWG327688 PGC327681:PGC327688 PPY327681:PPY327688 PZU327681:PZU327688 QJQ327681:QJQ327688 QTM327681:QTM327688 RDI327681:RDI327688 RNE327681:RNE327688 RXA327681:RXA327688 SGW327681:SGW327688 SQS327681:SQS327688 TAO327681:TAO327688 TKK327681:TKK327688 TUG327681:TUG327688 UEC327681:UEC327688 UNY327681:UNY327688 UXU327681:UXU327688 VHQ327681:VHQ327688 VRM327681:VRM327688 WBI327681:WBI327688 WLE327681:WLE327688 WVA327681:WVA327688 IO393217:IO393224 SK393217:SK393224 ACG393217:ACG393224 AMC393217:AMC393224 AVY393217:AVY393224 BFU393217:BFU393224 BPQ393217:BPQ393224 BZM393217:BZM393224 CJI393217:CJI393224 CTE393217:CTE393224 DDA393217:DDA393224 DMW393217:DMW393224 DWS393217:DWS393224 EGO393217:EGO393224 EQK393217:EQK393224 FAG393217:FAG393224 FKC393217:FKC393224 FTY393217:FTY393224 GDU393217:GDU393224 GNQ393217:GNQ393224 GXM393217:GXM393224 HHI393217:HHI393224 HRE393217:HRE393224 IBA393217:IBA393224 IKW393217:IKW393224 IUS393217:IUS393224 JEO393217:JEO393224 JOK393217:JOK393224 JYG393217:JYG393224 KIC393217:KIC393224 KRY393217:KRY393224 LBU393217:LBU393224 LLQ393217:LLQ393224 LVM393217:LVM393224 MFI393217:MFI393224 MPE393217:MPE393224 MZA393217:MZA393224 NIW393217:NIW393224 NSS393217:NSS393224 OCO393217:OCO393224 OMK393217:OMK393224 OWG393217:OWG393224 PGC393217:PGC393224 PPY393217:PPY393224 PZU393217:PZU393224 QJQ393217:QJQ393224 QTM393217:QTM393224 RDI393217:RDI393224 RNE393217:RNE393224 RXA393217:RXA393224 SGW393217:SGW393224 SQS393217:SQS393224 TAO393217:TAO393224 TKK393217:TKK393224 TUG393217:TUG393224 UEC393217:UEC393224 UNY393217:UNY393224 UXU393217:UXU393224 VHQ393217:VHQ393224 VRM393217:VRM393224 WBI393217:WBI393224 WLE393217:WLE393224 WVA393217:WVA393224 IO458753:IO458760 SK458753:SK458760 ACG458753:ACG458760 AMC458753:AMC458760 AVY458753:AVY458760 BFU458753:BFU458760 BPQ458753:BPQ458760 BZM458753:BZM458760 CJI458753:CJI458760 CTE458753:CTE458760 DDA458753:DDA458760 DMW458753:DMW458760 DWS458753:DWS458760 EGO458753:EGO458760 EQK458753:EQK458760 FAG458753:FAG458760 FKC458753:FKC458760 FTY458753:FTY458760 GDU458753:GDU458760 GNQ458753:GNQ458760 GXM458753:GXM458760 HHI458753:HHI458760 HRE458753:HRE458760 IBA458753:IBA458760 IKW458753:IKW458760 IUS458753:IUS458760 JEO458753:JEO458760 JOK458753:JOK458760 JYG458753:JYG458760 KIC458753:KIC458760 KRY458753:KRY458760 LBU458753:LBU458760 LLQ458753:LLQ458760 LVM458753:LVM458760 MFI458753:MFI458760 MPE458753:MPE458760 MZA458753:MZA458760 NIW458753:NIW458760 NSS458753:NSS458760 OCO458753:OCO458760 OMK458753:OMK458760 OWG458753:OWG458760 PGC458753:PGC458760 PPY458753:PPY458760 PZU458753:PZU458760 QJQ458753:QJQ458760 QTM458753:QTM458760 RDI458753:RDI458760 RNE458753:RNE458760 RXA458753:RXA458760 SGW458753:SGW458760 SQS458753:SQS458760 TAO458753:TAO458760 TKK458753:TKK458760 TUG458753:TUG458760 UEC458753:UEC458760 UNY458753:UNY458760 UXU458753:UXU458760 VHQ458753:VHQ458760 VRM458753:VRM458760 WBI458753:WBI458760 WLE458753:WLE458760 WVA458753:WVA458760 IO524289:IO524296 SK524289:SK524296 ACG524289:ACG524296 AMC524289:AMC524296 AVY524289:AVY524296 BFU524289:BFU524296 BPQ524289:BPQ524296 BZM524289:BZM524296 CJI524289:CJI524296 CTE524289:CTE524296 DDA524289:DDA524296 DMW524289:DMW524296 DWS524289:DWS524296 EGO524289:EGO524296 EQK524289:EQK524296 FAG524289:FAG524296 FKC524289:FKC524296 FTY524289:FTY524296 GDU524289:GDU524296 GNQ524289:GNQ524296 GXM524289:GXM524296 HHI524289:HHI524296 HRE524289:HRE524296 IBA524289:IBA524296 IKW524289:IKW524296 IUS524289:IUS524296 JEO524289:JEO524296 JOK524289:JOK524296 JYG524289:JYG524296 KIC524289:KIC524296 KRY524289:KRY524296 LBU524289:LBU524296 LLQ524289:LLQ524296 LVM524289:LVM524296 MFI524289:MFI524296 MPE524289:MPE524296 MZA524289:MZA524296 NIW524289:NIW524296 NSS524289:NSS524296 OCO524289:OCO524296 OMK524289:OMK524296 OWG524289:OWG524296 PGC524289:PGC524296 PPY524289:PPY524296 PZU524289:PZU524296 QJQ524289:QJQ524296 QTM524289:QTM524296 RDI524289:RDI524296 RNE524289:RNE524296 RXA524289:RXA524296 SGW524289:SGW524296 SQS524289:SQS524296 TAO524289:TAO524296 TKK524289:TKK524296 TUG524289:TUG524296 UEC524289:UEC524296 UNY524289:UNY524296 UXU524289:UXU524296 VHQ524289:VHQ524296 VRM524289:VRM524296 WBI524289:WBI524296 WLE524289:WLE524296 WVA524289:WVA524296 IO589825:IO589832 SK589825:SK589832 ACG589825:ACG589832 AMC589825:AMC589832 AVY589825:AVY589832 BFU589825:BFU589832 BPQ589825:BPQ589832 BZM589825:BZM589832 CJI589825:CJI589832 CTE589825:CTE589832 DDA589825:DDA589832 DMW589825:DMW589832 DWS589825:DWS589832 EGO589825:EGO589832 EQK589825:EQK589832 FAG589825:FAG589832 FKC589825:FKC589832 FTY589825:FTY589832 GDU589825:GDU589832 GNQ589825:GNQ589832 GXM589825:GXM589832 HHI589825:HHI589832 HRE589825:HRE589832 IBA589825:IBA589832 IKW589825:IKW589832 IUS589825:IUS589832 JEO589825:JEO589832 JOK589825:JOK589832 JYG589825:JYG589832 KIC589825:KIC589832 KRY589825:KRY589832 LBU589825:LBU589832 LLQ589825:LLQ589832 LVM589825:LVM589832 MFI589825:MFI589832 MPE589825:MPE589832 MZA589825:MZA589832 NIW589825:NIW589832 NSS589825:NSS589832 OCO589825:OCO589832 OMK589825:OMK589832 OWG589825:OWG589832 PGC589825:PGC589832 PPY589825:PPY589832 PZU589825:PZU589832 QJQ589825:QJQ589832 QTM589825:QTM589832 RDI589825:RDI589832 RNE589825:RNE589832 RXA589825:RXA589832 SGW589825:SGW589832 SQS589825:SQS589832 TAO589825:TAO589832 TKK589825:TKK589832 TUG589825:TUG589832 UEC589825:UEC589832 UNY589825:UNY589832 UXU589825:UXU589832 VHQ589825:VHQ589832 VRM589825:VRM589832 WBI589825:WBI589832 WLE589825:WLE589832 WVA589825:WVA589832 IO655361:IO655368 SK655361:SK655368 ACG655361:ACG655368 AMC655361:AMC655368 AVY655361:AVY655368 BFU655361:BFU655368 BPQ655361:BPQ655368 BZM655361:BZM655368 CJI655361:CJI655368 CTE655361:CTE655368 DDA655361:DDA655368 DMW655361:DMW655368 DWS655361:DWS655368 EGO655361:EGO655368 EQK655361:EQK655368 FAG655361:FAG655368 FKC655361:FKC655368 FTY655361:FTY655368 GDU655361:GDU655368 GNQ655361:GNQ655368 GXM655361:GXM655368 HHI655361:HHI655368 HRE655361:HRE655368 IBA655361:IBA655368 IKW655361:IKW655368 IUS655361:IUS655368 JEO655361:JEO655368 JOK655361:JOK655368 JYG655361:JYG655368 KIC655361:KIC655368 KRY655361:KRY655368 LBU655361:LBU655368 LLQ655361:LLQ655368 LVM655361:LVM655368 MFI655361:MFI655368 MPE655361:MPE655368 MZA655361:MZA655368 NIW655361:NIW655368 NSS655361:NSS655368 OCO655361:OCO655368 OMK655361:OMK655368 OWG655361:OWG655368 PGC655361:PGC655368 PPY655361:PPY655368 PZU655361:PZU655368 QJQ655361:QJQ655368 QTM655361:QTM655368 RDI655361:RDI655368 RNE655361:RNE655368 RXA655361:RXA655368 SGW655361:SGW655368 SQS655361:SQS655368 TAO655361:TAO655368 TKK655361:TKK655368 TUG655361:TUG655368 UEC655361:UEC655368 UNY655361:UNY655368 UXU655361:UXU655368 VHQ655361:VHQ655368 VRM655361:VRM655368 WBI655361:WBI655368 WLE655361:WLE655368 WVA655361:WVA655368 IO720897:IO720904 SK720897:SK720904 ACG720897:ACG720904 AMC720897:AMC720904 AVY720897:AVY720904 BFU720897:BFU720904 BPQ720897:BPQ720904 BZM720897:BZM720904 CJI720897:CJI720904 CTE720897:CTE720904 DDA720897:DDA720904 DMW720897:DMW720904 DWS720897:DWS720904 EGO720897:EGO720904 EQK720897:EQK720904 FAG720897:FAG720904 FKC720897:FKC720904 FTY720897:FTY720904 GDU720897:GDU720904 GNQ720897:GNQ720904 GXM720897:GXM720904 HHI720897:HHI720904 HRE720897:HRE720904 IBA720897:IBA720904 IKW720897:IKW720904 IUS720897:IUS720904 JEO720897:JEO720904 JOK720897:JOK720904 JYG720897:JYG720904 KIC720897:KIC720904 KRY720897:KRY720904 LBU720897:LBU720904 LLQ720897:LLQ720904 LVM720897:LVM720904 MFI720897:MFI720904 MPE720897:MPE720904 MZA720897:MZA720904 NIW720897:NIW720904 NSS720897:NSS720904 OCO720897:OCO720904 OMK720897:OMK720904 OWG720897:OWG720904 PGC720897:PGC720904 PPY720897:PPY720904 PZU720897:PZU720904 QJQ720897:QJQ720904 QTM720897:QTM720904 RDI720897:RDI720904 RNE720897:RNE720904 RXA720897:RXA720904 SGW720897:SGW720904 SQS720897:SQS720904 TAO720897:TAO720904 TKK720897:TKK720904 TUG720897:TUG720904 UEC720897:UEC720904 UNY720897:UNY720904 UXU720897:UXU720904 VHQ720897:VHQ720904 VRM720897:VRM720904 WBI720897:WBI720904 WLE720897:WLE720904 WVA720897:WVA720904 IO786433:IO786440 SK786433:SK786440 ACG786433:ACG786440 AMC786433:AMC786440 AVY786433:AVY786440 BFU786433:BFU786440 BPQ786433:BPQ786440 BZM786433:BZM786440 CJI786433:CJI786440 CTE786433:CTE786440 DDA786433:DDA786440 DMW786433:DMW786440 DWS786433:DWS786440 EGO786433:EGO786440 EQK786433:EQK786440 FAG786433:FAG786440 FKC786433:FKC786440 FTY786433:FTY786440 GDU786433:GDU786440 GNQ786433:GNQ786440 GXM786433:GXM786440 HHI786433:HHI786440 HRE786433:HRE786440 IBA786433:IBA786440 IKW786433:IKW786440 IUS786433:IUS786440 JEO786433:JEO786440 JOK786433:JOK786440 JYG786433:JYG786440 KIC786433:KIC786440 KRY786433:KRY786440 LBU786433:LBU786440 LLQ786433:LLQ786440 LVM786433:LVM786440 MFI786433:MFI786440 MPE786433:MPE786440 MZA786433:MZA786440 NIW786433:NIW786440 NSS786433:NSS786440 OCO786433:OCO786440 OMK786433:OMK786440 OWG786433:OWG786440 PGC786433:PGC786440 PPY786433:PPY786440 PZU786433:PZU786440 QJQ786433:QJQ786440 QTM786433:QTM786440 RDI786433:RDI786440 RNE786433:RNE786440 RXA786433:RXA786440 SGW786433:SGW786440 SQS786433:SQS786440 TAO786433:TAO786440 TKK786433:TKK786440 TUG786433:TUG786440 UEC786433:UEC786440 UNY786433:UNY786440 UXU786433:UXU786440 VHQ786433:VHQ786440 VRM786433:VRM786440 WBI786433:WBI786440 WLE786433:WLE786440 WVA786433:WVA786440 IO851969:IO851976 SK851969:SK851976 ACG851969:ACG851976 AMC851969:AMC851976 AVY851969:AVY851976 BFU851969:BFU851976 BPQ851969:BPQ851976 BZM851969:BZM851976 CJI851969:CJI851976 CTE851969:CTE851976 DDA851969:DDA851976 DMW851969:DMW851976 DWS851969:DWS851976 EGO851969:EGO851976 EQK851969:EQK851976 FAG851969:FAG851976 FKC851969:FKC851976 FTY851969:FTY851976 GDU851969:GDU851976 GNQ851969:GNQ851976 GXM851969:GXM851976 HHI851969:HHI851976 HRE851969:HRE851976 IBA851969:IBA851976 IKW851969:IKW851976 IUS851969:IUS851976 JEO851969:JEO851976 JOK851969:JOK851976 JYG851969:JYG851976 KIC851969:KIC851976 KRY851969:KRY851976 LBU851969:LBU851976 LLQ851969:LLQ851976 LVM851969:LVM851976 MFI851969:MFI851976 MPE851969:MPE851976 MZA851969:MZA851976 NIW851969:NIW851976 NSS851969:NSS851976 OCO851969:OCO851976 OMK851969:OMK851976 OWG851969:OWG851976 PGC851969:PGC851976 PPY851969:PPY851976 PZU851969:PZU851976 QJQ851969:QJQ851976 QTM851969:QTM851976 RDI851969:RDI851976 RNE851969:RNE851976 RXA851969:RXA851976 SGW851969:SGW851976 SQS851969:SQS851976 TAO851969:TAO851976 TKK851969:TKK851976 TUG851969:TUG851976 UEC851969:UEC851976 UNY851969:UNY851976 UXU851969:UXU851976 VHQ851969:VHQ851976 VRM851969:VRM851976 WBI851969:WBI851976 WLE851969:WLE851976 WVA851969:WVA851976 IO917505:IO917512 SK917505:SK917512 ACG917505:ACG917512 AMC917505:AMC917512 AVY917505:AVY917512 BFU917505:BFU917512 BPQ917505:BPQ917512 BZM917505:BZM917512 CJI917505:CJI917512 CTE917505:CTE917512 DDA917505:DDA917512 DMW917505:DMW917512 DWS917505:DWS917512 EGO917505:EGO917512 EQK917505:EQK917512 FAG917505:FAG917512 FKC917505:FKC917512 FTY917505:FTY917512 GDU917505:GDU917512 GNQ917505:GNQ917512 GXM917505:GXM917512 HHI917505:HHI917512 HRE917505:HRE917512 IBA917505:IBA917512 IKW917505:IKW917512 IUS917505:IUS917512 JEO917505:JEO917512 JOK917505:JOK917512 JYG917505:JYG917512 KIC917505:KIC917512 KRY917505:KRY917512 LBU917505:LBU917512 LLQ917505:LLQ917512 LVM917505:LVM917512 MFI917505:MFI917512 MPE917505:MPE917512 MZA917505:MZA917512 NIW917505:NIW917512 NSS917505:NSS917512 OCO917505:OCO917512 OMK917505:OMK917512 OWG917505:OWG917512 PGC917505:PGC917512 PPY917505:PPY917512 PZU917505:PZU917512 QJQ917505:QJQ917512 QTM917505:QTM917512 RDI917505:RDI917512 RNE917505:RNE917512 RXA917505:RXA917512 SGW917505:SGW917512 SQS917505:SQS917512 TAO917505:TAO917512 TKK917505:TKK917512 TUG917505:TUG917512 UEC917505:UEC917512 UNY917505:UNY917512 UXU917505:UXU917512 VHQ917505:VHQ917512 VRM917505:VRM917512 WBI917505:WBI917512 WLE917505:WLE917512 WVA917505:WVA917512 IO983041:IO983048 SK983041:SK983048 ACG983041:ACG983048 AMC983041:AMC983048 AVY983041:AVY983048 BFU983041:BFU983048 BPQ983041:BPQ983048 BZM983041:BZM983048 CJI983041:CJI983048 CTE983041:CTE983048 DDA983041:DDA983048 DMW983041:DMW983048 DWS983041:DWS983048 EGO983041:EGO983048 EQK983041:EQK983048 FAG983041:FAG983048 FKC983041:FKC983048 FTY983041:FTY983048 GDU983041:GDU983048 GNQ983041:GNQ983048 GXM983041:GXM983048 HHI983041:HHI983048 HRE983041:HRE983048 IBA983041:IBA983048 IKW983041:IKW983048 IUS983041:IUS983048 JEO983041:JEO983048 JOK983041:JOK983048 JYG983041:JYG983048 KIC983041:KIC983048 KRY983041:KRY983048 LBU983041:LBU983048 LLQ983041:LLQ983048 LVM983041:LVM983048 MFI983041:MFI983048 MPE983041:MPE983048 MZA983041:MZA983048 NIW983041:NIW983048 NSS983041:NSS983048 OCO983041:OCO983048 OMK983041:OMK983048 OWG983041:OWG983048 PGC983041:PGC983048 PPY983041:PPY983048 PZU983041:PZU983048 QJQ983041:QJQ983048 QTM983041:QTM983048 RDI983041:RDI983048 RNE983041:RNE983048 RXA983041:RXA983048 SGW983041:SGW983048 SQS983041:SQS983048 TAO983041:TAO983048 TKK983041:TKK983048 TUG983041:TUG983048 UEC983041:UEC983048 UNY983041:UNY983048 UXU983041:UXU983048 VHQ983041:VHQ983048 VRM983041:VRM983048 WBI983041:WBI983048 WLE983041:WLE983048 WVA983041:WVA983048 IO65525:IO65535 SK65525:SK65535 ACG65525:ACG65535 AMC65525:AMC65535 AVY65525:AVY65535 BFU65525:BFU65535 BPQ65525:BPQ65535 BZM65525:BZM65535 CJI65525:CJI65535 CTE65525:CTE65535 DDA65525:DDA65535 DMW65525:DMW65535 DWS65525:DWS65535 EGO65525:EGO65535 EQK65525:EQK65535 FAG65525:FAG65535 FKC65525:FKC65535 FTY65525:FTY65535 GDU65525:GDU65535 GNQ65525:GNQ65535 GXM65525:GXM65535 HHI65525:HHI65535 HRE65525:HRE65535 IBA65525:IBA65535 IKW65525:IKW65535 IUS65525:IUS65535 JEO65525:JEO65535 JOK65525:JOK65535 JYG65525:JYG65535 KIC65525:KIC65535 KRY65525:KRY65535 LBU65525:LBU65535 LLQ65525:LLQ65535 LVM65525:LVM65535 MFI65525:MFI65535 MPE65525:MPE65535 MZA65525:MZA65535 NIW65525:NIW65535 NSS65525:NSS65535 OCO65525:OCO65535 OMK65525:OMK65535 OWG65525:OWG65535 PGC65525:PGC65535 PPY65525:PPY65535 PZU65525:PZU65535 QJQ65525:QJQ65535 QTM65525:QTM65535 RDI65525:RDI65535 RNE65525:RNE65535 RXA65525:RXA65535 SGW65525:SGW65535 SQS65525:SQS65535 TAO65525:TAO65535 TKK65525:TKK65535 TUG65525:TUG65535 UEC65525:UEC65535 UNY65525:UNY65535 UXU65525:UXU65535 VHQ65525:VHQ65535 VRM65525:VRM65535 WBI65525:WBI65535 WLE65525:WLE65535 WVA65525:WVA65535 IO131061:IO131071 SK131061:SK131071 ACG131061:ACG131071 AMC131061:AMC131071 AVY131061:AVY131071 BFU131061:BFU131071 BPQ131061:BPQ131071 BZM131061:BZM131071 CJI131061:CJI131071 CTE131061:CTE131071 DDA131061:DDA131071 DMW131061:DMW131071 DWS131061:DWS131071 EGO131061:EGO131071 EQK131061:EQK131071 FAG131061:FAG131071 FKC131061:FKC131071 FTY131061:FTY131071 GDU131061:GDU131071 GNQ131061:GNQ131071 GXM131061:GXM131071 HHI131061:HHI131071 HRE131061:HRE131071 IBA131061:IBA131071 IKW131061:IKW131071 IUS131061:IUS131071 JEO131061:JEO131071 JOK131061:JOK131071 JYG131061:JYG131071 KIC131061:KIC131071 KRY131061:KRY131071 LBU131061:LBU131071 LLQ131061:LLQ131071 LVM131061:LVM131071 MFI131061:MFI131071 MPE131061:MPE131071 MZA131061:MZA131071 NIW131061:NIW131071 NSS131061:NSS131071 OCO131061:OCO131071 OMK131061:OMK131071 OWG131061:OWG131071 PGC131061:PGC131071 PPY131061:PPY131071 PZU131061:PZU131071 QJQ131061:QJQ131071 QTM131061:QTM131071 RDI131061:RDI131071 RNE131061:RNE131071 RXA131061:RXA131071 SGW131061:SGW131071 SQS131061:SQS131071 TAO131061:TAO131071 TKK131061:TKK131071 TUG131061:TUG131071 UEC131061:UEC131071 UNY131061:UNY131071 UXU131061:UXU131071 VHQ131061:VHQ131071 VRM131061:VRM131071 WBI131061:WBI131071 WLE131061:WLE131071 WVA131061:WVA131071 IO196597:IO196607 SK196597:SK196607 ACG196597:ACG196607 AMC196597:AMC196607 AVY196597:AVY196607 BFU196597:BFU196607 BPQ196597:BPQ196607 BZM196597:BZM196607 CJI196597:CJI196607 CTE196597:CTE196607 DDA196597:DDA196607 DMW196597:DMW196607 DWS196597:DWS196607 EGO196597:EGO196607 EQK196597:EQK196607 FAG196597:FAG196607 FKC196597:FKC196607 FTY196597:FTY196607 GDU196597:GDU196607 GNQ196597:GNQ196607 GXM196597:GXM196607 HHI196597:HHI196607 HRE196597:HRE196607 IBA196597:IBA196607 IKW196597:IKW196607 IUS196597:IUS196607 JEO196597:JEO196607 JOK196597:JOK196607 JYG196597:JYG196607 KIC196597:KIC196607 KRY196597:KRY196607 LBU196597:LBU196607 LLQ196597:LLQ196607 LVM196597:LVM196607 MFI196597:MFI196607 MPE196597:MPE196607 MZA196597:MZA196607 NIW196597:NIW196607 NSS196597:NSS196607 OCO196597:OCO196607 OMK196597:OMK196607 OWG196597:OWG196607 PGC196597:PGC196607 PPY196597:PPY196607 PZU196597:PZU196607 QJQ196597:QJQ196607 QTM196597:QTM196607 RDI196597:RDI196607 RNE196597:RNE196607 RXA196597:RXA196607 SGW196597:SGW196607 SQS196597:SQS196607 TAO196597:TAO196607 TKK196597:TKK196607 TUG196597:TUG196607 UEC196597:UEC196607 UNY196597:UNY196607 UXU196597:UXU196607 VHQ196597:VHQ196607 VRM196597:VRM196607 WBI196597:WBI196607 WLE196597:WLE196607 WVA196597:WVA196607 IO262133:IO262143 SK262133:SK262143 ACG262133:ACG262143 AMC262133:AMC262143 AVY262133:AVY262143 BFU262133:BFU262143 BPQ262133:BPQ262143 BZM262133:BZM262143 CJI262133:CJI262143 CTE262133:CTE262143 DDA262133:DDA262143 DMW262133:DMW262143 DWS262133:DWS262143 EGO262133:EGO262143 EQK262133:EQK262143 FAG262133:FAG262143 FKC262133:FKC262143 FTY262133:FTY262143 GDU262133:GDU262143 GNQ262133:GNQ262143 GXM262133:GXM262143 HHI262133:HHI262143 HRE262133:HRE262143 IBA262133:IBA262143 IKW262133:IKW262143 IUS262133:IUS262143 JEO262133:JEO262143 JOK262133:JOK262143 JYG262133:JYG262143 KIC262133:KIC262143 KRY262133:KRY262143 LBU262133:LBU262143 LLQ262133:LLQ262143 LVM262133:LVM262143 MFI262133:MFI262143 MPE262133:MPE262143 MZA262133:MZA262143 NIW262133:NIW262143 NSS262133:NSS262143 OCO262133:OCO262143 OMK262133:OMK262143 OWG262133:OWG262143 PGC262133:PGC262143 PPY262133:PPY262143 PZU262133:PZU262143 QJQ262133:QJQ262143 QTM262133:QTM262143 RDI262133:RDI262143 RNE262133:RNE262143 RXA262133:RXA262143 SGW262133:SGW262143 SQS262133:SQS262143 TAO262133:TAO262143 TKK262133:TKK262143 TUG262133:TUG262143 UEC262133:UEC262143 UNY262133:UNY262143 UXU262133:UXU262143 VHQ262133:VHQ262143 VRM262133:VRM262143 WBI262133:WBI262143 WLE262133:WLE262143 WVA262133:WVA262143 IO327669:IO327679 SK327669:SK327679 ACG327669:ACG327679 AMC327669:AMC327679 AVY327669:AVY327679 BFU327669:BFU327679 BPQ327669:BPQ327679 BZM327669:BZM327679 CJI327669:CJI327679 CTE327669:CTE327679 DDA327669:DDA327679 DMW327669:DMW327679 DWS327669:DWS327679 EGO327669:EGO327679 EQK327669:EQK327679 FAG327669:FAG327679 FKC327669:FKC327679 FTY327669:FTY327679 GDU327669:GDU327679 GNQ327669:GNQ327679 GXM327669:GXM327679 HHI327669:HHI327679 HRE327669:HRE327679 IBA327669:IBA327679 IKW327669:IKW327679 IUS327669:IUS327679 JEO327669:JEO327679 JOK327669:JOK327679 JYG327669:JYG327679 KIC327669:KIC327679 KRY327669:KRY327679 LBU327669:LBU327679 LLQ327669:LLQ327679 LVM327669:LVM327679 MFI327669:MFI327679 MPE327669:MPE327679 MZA327669:MZA327679 NIW327669:NIW327679 NSS327669:NSS327679 OCO327669:OCO327679 OMK327669:OMK327679 OWG327669:OWG327679 PGC327669:PGC327679 PPY327669:PPY327679 PZU327669:PZU327679 QJQ327669:QJQ327679 QTM327669:QTM327679 RDI327669:RDI327679 RNE327669:RNE327679 RXA327669:RXA327679 SGW327669:SGW327679 SQS327669:SQS327679 TAO327669:TAO327679 TKK327669:TKK327679 TUG327669:TUG327679 UEC327669:UEC327679 UNY327669:UNY327679 UXU327669:UXU327679 VHQ327669:VHQ327679 VRM327669:VRM327679 WBI327669:WBI327679 WLE327669:WLE327679 WVA327669:WVA327679 IO393205:IO393215 SK393205:SK393215 ACG393205:ACG393215 AMC393205:AMC393215 AVY393205:AVY393215 BFU393205:BFU393215 BPQ393205:BPQ393215 BZM393205:BZM393215 CJI393205:CJI393215 CTE393205:CTE393215 DDA393205:DDA393215 DMW393205:DMW393215 DWS393205:DWS393215 EGO393205:EGO393215 EQK393205:EQK393215 FAG393205:FAG393215 FKC393205:FKC393215 FTY393205:FTY393215 GDU393205:GDU393215 GNQ393205:GNQ393215 GXM393205:GXM393215 HHI393205:HHI393215 HRE393205:HRE393215 IBA393205:IBA393215 IKW393205:IKW393215 IUS393205:IUS393215 JEO393205:JEO393215 JOK393205:JOK393215 JYG393205:JYG393215 KIC393205:KIC393215 KRY393205:KRY393215 LBU393205:LBU393215 LLQ393205:LLQ393215 LVM393205:LVM393215 MFI393205:MFI393215 MPE393205:MPE393215 MZA393205:MZA393215 NIW393205:NIW393215 NSS393205:NSS393215 OCO393205:OCO393215 OMK393205:OMK393215 OWG393205:OWG393215 PGC393205:PGC393215 PPY393205:PPY393215 PZU393205:PZU393215 QJQ393205:QJQ393215 QTM393205:QTM393215 RDI393205:RDI393215 RNE393205:RNE393215 RXA393205:RXA393215 SGW393205:SGW393215 SQS393205:SQS393215 TAO393205:TAO393215 TKK393205:TKK393215 TUG393205:TUG393215 UEC393205:UEC393215 UNY393205:UNY393215 UXU393205:UXU393215 VHQ393205:VHQ393215 VRM393205:VRM393215 WBI393205:WBI393215 WLE393205:WLE393215 WVA393205:WVA393215 IO458741:IO458751 SK458741:SK458751 ACG458741:ACG458751 AMC458741:AMC458751 AVY458741:AVY458751 BFU458741:BFU458751 BPQ458741:BPQ458751 BZM458741:BZM458751 CJI458741:CJI458751 CTE458741:CTE458751 DDA458741:DDA458751 DMW458741:DMW458751 DWS458741:DWS458751 EGO458741:EGO458751 EQK458741:EQK458751 FAG458741:FAG458751 FKC458741:FKC458751 FTY458741:FTY458751 GDU458741:GDU458751 GNQ458741:GNQ458751 GXM458741:GXM458751 HHI458741:HHI458751 HRE458741:HRE458751 IBA458741:IBA458751 IKW458741:IKW458751 IUS458741:IUS458751 JEO458741:JEO458751 JOK458741:JOK458751 JYG458741:JYG458751 KIC458741:KIC458751 KRY458741:KRY458751 LBU458741:LBU458751 LLQ458741:LLQ458751 LVM458741:LVM458751 MFI458741:MFI458751 MPE458741:MPE458751 MZA458741:MZA458751 NIW458741:NIW458751 NSS458741:NSS458751 OCO458741:OCO458751 OMK458741:OMK458751 OWG458741:OWG458751 PGC458741:PGC458751 PPY458741:PPY458751 PZU458741:PZU458751 QJQ458741:QJQ458751 QTM458741:QTM458751 RDI458741:RDI458751 RNE458741:RNE458751 RXA458741:RXA458751 SGW458741:SGW458751 SQS458741:SQS458751 TAO458741:TAO458751 TKK458741:TKK458751 TUG458741:TUG458751 UEC458741:UEC458751 UNY458741:UNY458751 UXU458741:UXU458751 VHQ458741:VHQ458751 VRM458741:VRM458751 WBI458741:WBI458751 WLE458741:WLE458751 WVA458741:WVA458751 IO524277:IO524287 SK524277:SK524287 ACG524277:ACG524287 AMC524277:AMC524287 AVY524277:AVY524287 BFU524277:BFU524287 BPQ524277:BPQ524287 BZM524277:BZM524287 CJI524277:CJI524287 CTE524277:CTE524287 DDA524277:DDA524287 DMW524277:DMW524287 DWS524277:DWS524287 EGO524277:EGO524287 EQK524277:EQK524287 FAG524277:FAG524287 FKC524277:FKC524287 FTY524277:FTY524287 GDU524277:GDU524287 GNQ524277:GNQ524287 GXM524277:GXM524287 HHI524277:HHI524287 HRE524277:HRE524287 IBA524277:IBA524287 IKW524277:IKW524287 IUS524277:IUS524287 JEO524277:JEO524287 JOK524277:JOK524287 JYG524277:JYG524287 KIC524277:KIC524287 KRY524277:KRY524287 LBU524277:LBU524287 LLQ524277:LLQ524287 LVM524277:LVM524287 MFI524277:MFI524287 MPE524277:MPE524287 MZA524277:MZA524287 NIW524277:NIW524287 NSS524277:NSS524287 OCO524277:OCO524287 OMK524277:OMK524287 OWG524277:OWG524287 PGC524277:PGC524287 PPY524277:PPY524287 PZU524277:PZU524287 QJQ524277:QJQ524287 QTM524277:QTM524287 RDI524277:RDI524287 RNE524277:RNE524287 RXA524277:RXA524287 SGW524277:SGW524287 SQS524277:SQS524287 TAO524277:TAO524287 TKK524277:TKK524287 TUG524277:TUG524287 UEC524277:UEC524287 UNY524277:UNY524287 UXU524277:UXU524287 VHQ524277:VHQ524287 VRM524277:VRM524287 WBI524277:WBI524287 WLE524277:WLE524287 WVA524277:WVA524287 IO589813:IO589823 SK589813:SK589823 ACG589813:ACG589823 AMC589813:AMC589823 AVY589813:AVY589823 BFU589813:BFU589823 BPQ589813:BPQ589823 BZM589813:BZM589823 CJI589813:CJI589823 CTE589813:CTE589823 DDA589813:DDA589823 DMW589813:DMW589823 DWS589813:DWS589823 EGO589813:EGO589823 EQK589813:EQK589823 FAG589813:FAG589823 FKC589813:FKC589823 FTY589813:FTY589823 GDU589813:GDU589823 GNQ589813:GNQ589823 GXM589813:GXM589823 HHI589813:HHI589823 HRE589813:HRE589823 IBA589813:IBA589823 IKW589813:IKW589823 IUS589813:IUS589823 JEO589813:JEO589823 JOK589813:JOK589823 JYG589813:JYG589823 KIC589813:KIC589823 KRY589813:KRY589823 LBU589813:LBU589823 LLQ589813:LLQ589823 LVM589813:LVM589823 MFI589813:MFI589823 MPE589813:MPE589823 MZA589813:MZA589823 NIW589813:NIW589823 NSS589813:NSS589823 OCO589813:OCO589823 OMK589813:OMK589823 OWG589813:OWG589823 PGC589813:PGC589823 PPY589813:PPY589823 PZU589813:PZU589823 QJQ589813:QJQ589823 QTM589813:QTM589823 RDI589813:RDI589823 RNE589813:RNE589823 RXA589813:RXA589823 SGW589813:SGW589823 SQS589813:SQS589823 TAO589813:TAO589823 TKK589813:TKK589823 TUG589813:TUG589823 UEC589813:UEC589823 UNY589813:UNY589823 UXU589813:UXU589823 VHQ589813:VHQ589823 VRM589813:VRM589823 WBI589813:WBI589823 WLE589813:WLE589823 WVA589813:WVA589823 IO655349:IO655359 SK655349:SK655359 ACG655349:ACG655359 AMC655349:AMC655359 AVY655349:AVY655359 BFU655349:BFU655359 BPQ655349:BPQ655359 BZM655349:BZM655359 CJI655349:CJI655359 CTE655349:CTE655359 DDA655349:DDA655359 DMW655349:DMW655359 DWS655349:DWS655359 EGO655349:EGO655359 EQK655349:EQK655359 FAG655349:FAG655359 FKC655349:FKC655359 FTY655349:FTY655359 GDU655349:GDU655359 GNQ655349:GNQ655359 GXM655349:GXM655359 HHI655349:HHI655359 HRE655349:HRE655359 IBA655349:IBA655359 IKW655349:IKW655359 IUS655349:IUS655359 JEO655349:JEO655359 JOK655349:JOK655359 JYG655349:JYG655359 KIC655349:KIC655359 KRY655349:KRY655359 LBU655349:LBU655359 LLQ655349:LLQ655359 LVM655349:LVM655359 MFI655349:MFI655359 MPE655349:MPE655359 MZA655349:MZA655359 NIW655349:NIW655359 NSS655349:NSS655359 OCO655349:OCO655359 OMK655349:OMK655359 OWG655349:OWG655359 PGC655349:PGC655359 PPY655349:PPY655359 PZU655349:PZU655359 QJQ655349:QJQ655359 QTM655349:QTM655359 RDI655349:RDI655359 RNE655349:RNE655359 RXA655349:RXA655359 SGW655349:SGW655359 SQS655349:SQS655359 TAO655349:TAO655359 TKK655349:TKK655359 TUG655349:TUG655359 UEC655349:UEC655359 UNY655349:UNY655359 UXU655349:UXU655359 VHQ655349:VHQ655359 VRM655349:VRM655359 WBI655349:WBI655359 WLE655349:WLE655359 WVA655349:WVA655359 IO720885:IO720895 SK720885:SK720895 ACG720885:ACG720895 AMC720885:AMC720895 AVY720885:AVY720895 BFU720885:BFU720895 BPQ720885:BPQ720895 BZM720885:BZM720895 CJI720885:CJI720895 CTE720885:CTE720895 DDA720885:DDA720895 DMW720885:DMW720895 DWS720885:DWS720895 EGO720885:EGO720895 EQK720885:EQK720895 FAG720885:FAG720895 FKC720885:FKC720895 FTY720885:FTY720895 GDU720885:GDU720895 GNQ720885:GNQ720895 GXM720885:GXM720895 HHI720885:HHI720895 HRE720885:HRE720895 IBA720885:IBA720895 IKW720885:IKW720895 IUS720885:IUS720895 JEO720885:JEO720895 JOK720885:JOK720895 JYG720885:JYG720895 KIC720885:KIC720895 KRY720885:KRY720895 LBU720885:LBU720895 LLQ720885:LLQ720895 LVM720885:LVM720895 MFI720885:MFI720895 MPE720885:MPE720895 MZA720885:MZA720895 NIW720885:NIW720895 NSS720885:NSS720895 OCO720885:OCO720895 OMK720885:OMK720895 OWG720885:OWG720895 PGC720885:PGC720895 PPY720885:PPY720895 PZU720885:PZU720895 QJQ720885:QJQ720895 QTM720885:QTM720895 RDI720885:RDI720895 RNE720885:RNE720895 RXA720885:RXA720895 SGW720885:SGW720895 SQS720885:SQS720895 TAO720885:TAO720895 TKK720885:TKK720895 TUG720885:TUG720895 UEC720885:UEC720895 UNY720885:UNY720895 UXU720885:UXU720895 VHQ720885:VHQ720895 VRM720885:VRM720895 WBI720885:WBI720895 WLE720885:WLE720895 WVA720885:WVA720895 IO786421:IO786431 SK786421:SK786431 ACG786421:ACG786431 AMC786421:AMC786431 AVY786421:AVY786431 BFU786421:BFU786431 BPQ786421:BPQ786431 BZM786421:BZM786431 CJI786421:CJI786431 CTE786421:CTE786431 DDA786421:DDA786431 DMW786421:DMW786431 DWS786421:DWS786431 EGO786421:EGO786431 EQK786421:EQK786431 FAG786421:FAG786431 FKC786421:FKC786431 FTY786421:FTY786431 GDU786421:GDU786431 GNQ786421:GNQ786431 GXM786421:GXM786431 HHI786421:HHI786431 HRE786421:HRE786431 IBA786421:IBA786431 IKW786421:IKW786431 IUS786421:IUS786431 JEO786421:JEO786431 JOK786421:JOK786431 JYG786421:JYG786431 KIC786421:KIC786431 KRY786421:KRY786431 LBU786421:LBU786431 LLQ786421:LLQ786431 LVM786421:LVM786431 MFI786421:MFI786431 MPE786421:MPE786431 MZA786421:MZA786431 NIW786421:NIW786431 NSS786421:NSS786431 OCO786421:OCO786431 OMK786421:OMK786431 OWG786421:OWG786431 PGC786421:PGC786431 PPY786421:PPY786431 PZU786421:PZU786431 QJQ786421:QJQ786431 QTM786421:QTM786431 RDI786421:RDI786431 RNE786421:RNE786431 RXA786421:RXA786431 SGW786421:SGW786431 SQS786421:SQS786431 TAO786421:TAO786431 TKK786421:TKK786431 TUG786421:TUG786431 UEC786421:UEC786431 UNY786421:UNY786431 UXU786421:UXU786431 VHQ786421:VHQ786431 VRM786421:VRM786431 WBI786421:WBI786431 WLE786421:WLE786431 WVA786421:WVA786431 IO851957:IO851967 SK851957:SK851967 ACG851957:ACG851967 AMC851957:AMC851967 AVY851957:AVY851967 BFU851957:BFU851967 BPQ851957:BPQ851967 BZM851957:BZM851967 CJI851957:CJI851967 CTE851957:CTE851967 DDA851957:DDA851967 DMW851957:DMW851967 DWS851957:DWS851967 EGO851957:EGO851967 EQK851957:EQK851967 FAG851957:FAG851967 FKC851957:FKC851967 FTY851957:FTY851967 GDU851957:GDU851967 GNQ851957:GNQ851967 GXM851957:GXM851967 HHI851957:HHI851967 HRE851957:HRE851967 IBA851957:IBA851967 IKW851957:IKW851967 IUS851957:IUS851967 JEO851957:JEO851967 JOK851957:JOK851967 JYG851957:JYG851967 KIC851957:KIC851967 KRY851957:KRY851967 LBU851957:LBU851967 LLQ851957:LLQ851967 LVM851957:LVM851967 MFI851957:MFI851967 MPE851957:MPE851967 MZA851957:MZA851967 NIW851957:NIW851967 NSS851957:NSS851967 OCO851957:OCO851967 OMK851957:OMK851967 OWG851957:OWG851967 PGC851957:PGC851967 PPY851957:PPY851967 PZU851957:PZU851967 QJQ851957:QJQ851967 QTM851957:QTM851967 RDI851957:RDI851967 RNE851957:RNE851967 RXA851957:RXA851967 SGW851957:SGW851967 SQS851957:SQS851967 TAO851957:TAO851967 TKK851957:TKK851967 TUG851957:TUG851967 UEC851957:UEC851967 UNY851957:UNY851967 UXU851957:UXU851967 VHQ851957:VHQ851967 VRM851957:VRM851967 WBI851957:WBI851967 WLE851957:WLE851967 WVA851957:WVA851967 IO917493:IO917503 SK917493:SK917503 ACG917493:ACG917503 AMC917493:AMC917503 AVY917493:AVY917503 BFU917493:BFU917503 BPQ917493:BPQ917503 BZM917493:BZM917503 CJI917493:CJI917503 CTE917493:CTE917503 DDA917493:DDA917503 DMW917493:DMW917503 DWS917493:DWS917503 EGO917493:EGO917503 EQK917493:EQK917503 FAG917493:FAG917503 FKC917493:FKC917503 FTY917493:FTY917503 GDU917493:GDU917503 GNQ917493:GNQ917503 GXM917493:GXM917503 HHI917493:HHI917503 HRE917493:HRE917503 IBA917493:IBA917503 IKW917493:IKW917503 IUS917493:IUS917503 JEO917493:JEO917503 JOK917493:JOK917503 JYG917493:JYG917503 KIC917493:KIC917503 KRY917493:KRY917503 LBU917493:LBU917503 LLQ917493:LLQ917503 LVM917493:LVM917503 MFI917493:MFI917503 MPE917493:MPE917503 MZA917493:MZA917503 NIW917493:NIW917503 NSS917493:NSS917503 OCO917493:OCO917503 OMK917493:OMK917503 OWG917493:OWG917503 PGC917493:PGC917503 PPY917493:PPY917503 PZU917493:PZU917503 QJQ917493:QJQ917503 QTM917493:QTM917503 RDI917493:RDI917503 RNE917493:RNE917503 RXA917493:RXA917503 SGW917493:SGW917503 SQS917493:SQS917503 TAO917493:TAO917503 TKK917493:TKK917503 TUG917493:TUG917503 UEC917493:UEC917503 UNY917493:UNY917503 UXU917493:UXU917503 VHQ917493:VHQ917503 VRM917493:VRM917503 WBI917493:WBI917503 WLE917493:WLE917503 WVA917493:WVA917503 IO983029:IO983039 SK983029:SK983039 ACG983029:ACG983039 AMC983029:AMC983039 AVY983029:AVY983039 BFU983029:BFU983039 BPQ983029:BPQ983039 BZM983029:BZM983039 CJI983029:CJI983039 CTE983029:CTE983039 DDA983029:DDA983039 DMW983029:DMW983039 DWS983029:DWS983039 EGO983029:EGO983039 EQK983029:EQK983039 FAG983029:FAG983039 FKC983029:FKC983039 FTY983029:FTY983039 GDU983029:GDU983039 GNQ983029:GNQ983039 GXM983029:GXM983039 HHI983029:HHI983039 HRE983029:HRE983039 IBA983029:IBA983039 IKW983029:IKW983039 IUS983029:IUS983039 JEO983029:JEO983039 JOK983029:JOK983039 JYG983029:JYG983039 KIC983029:KIC983039 KRY983029:KRY983039 LBU983029:LBU983039 LLQ983029:LLQ983039 LVM983029:LVM983039 MFI983029:MFI983039 MPE983029:MPE983039 MZA983029:MZA983039 NIW983029:NIW983039 NSS983029:NSS983039 OCO983029:OCO983039 OMK983029:OMK983039 OWG983029:OWG983039 PGC983029:PGC983039 PPY983029:PPY983039 PZU983029:PZU983039 QJQ983029:QJQ983039 QTM983029:QTM983039 RDI983029:RDI983039 RNE983029:RNE983039 RXA983029:RXA983039 SGW983029:SGW983039 SQS983029:SQS983039 TAO983029:TAO983039 TKK983029:TKK983039 TUG983029:TUG983039 UEC983029:UEC983039 UNY983029:UNY983039 UXU983029:UXU983039 VHQ983029:VHQ983039 VRM983029:VRM983039 WBI983029:WBI983039 WLE983029:WLE983039 WVA983029:WVA983039 IO65490:IO65523 SK65490:SK65523 ACG65490:ACG65523 AMC65490:AMC65523 AVY65490:AVY65523 BFU65490:BFU65523 BPQ65490:BPQ65523 BZM65490:BZM65523 CJI65490:CJI65523 CTE65490:CTE65523 DDA65490:DDA65523 DMW65490:DMW65523 DWS65490:DWS65523 EGO65490:EGO65523 EQK65490:EQK65523 FAG65490:FAG65523 FKC65490:FKC65523 FTY65490:FTY65523 GDU65490:GDU65523 GNQ65490:GNQ65523 GXM65490:GXM65523 HHI65490:HHI65523 HRE65490:HRE65523 IBA65490:IBA65523 IKW65490:IKW65523 IUS65490:IUS65523 JEO65490:JEO65523 JOK65490:JOK65523 JYG65490:JYG65523 KIC65490:KIC65523 KRY65490:KRY65523 LBU65490:LBU65523 LLQ65490:LLQ65523 LVM65490:LVM65523 MFI65490:MFI65523 MPE65490:MPE65523 MZA65490:MZA65523 NIW65490:NIW65523 NSS65490:NSS65523 OCO65490:OCO65523 OMK65490:OMK65523 OWG65490:OWG65523 PGC65490:PGC65523 PPY65490:PPY65523 PZU65490:PZU65523 QJQ65490:QJQ65523 QTM65490:QTM65523 RDI65490:RDI65523 RNE65490:RNE65523 RXA65490:RXA65523 SGW65490:SGW65523 SQS65490:SQS65523 TAO65490:TAO65523 TKK65490:TKK65523 TUG65490:TUG65523 UEC65490:UEC65523 UNY65490:UNY65523 UXU65490:UXU65523 VHQ65490:VHQ65523 VRM65490:VRM65523 WBI65490:WBI65523 WLE65490:WLE65523 WVA65490:WVA65523 IO131026:IO131059 SK131026:SK131059 ACG131026:ACG131059 AMC131026:AMC131059 AVY131026:AVY131059 BFU131026:BFU131059 BPQ131026:BPQ131059 BZM131026:BZM131059 CJI131026:CJI131059 CTE131026:CTE131059 DDA131026:DDA131059 DMW131026:DMW131059 DWS131026:DWS131059 EGO131026:EGO131059 EQK131026:EQK131059 FAG131026:FAG131059 FKC131026:FKC131059 FTY131026:FTY131059 GDU131026:GDU131059 GNQ131026:GNQ131059 GXM131026:GXM131059 HHI131026:HHI131059 HRE131026:HRE131059 IBA131026:IBA131059 IKW131026:IKW131059 IUS131026:IUS131059 JEO131026:JEO131059 JOK131026:JOK131059 JYG131026:JYG131059 KIC131026:KIC131059 KRY131026:KRY131059 LBU131026:LBU131059 LLQ131026:LLQ131059 LVM131026:LVM131059 MFI131026:MFI131059 MPE131026:MPE131059 MZA131026:MZA131059 NIW131026:NIW131059 NSS131026:NSS131059 OCO131026:OCO131059 OMK131026:OMK131059 OWG131026:OWG131059 PGC131026:PGC131059 PPY131026:PPY131059 PZU131026:PZU131059 QJQ131026:QJQ131059 QTM131026:QTM131059 RDI131026:RDI131059 RNE131026:RNE131059 RXA131026:RXA131059 SGW131026:SGW131059 SQS131026:SQS131059 TAO131026:TAO131059 TKK131026:TKK131059 TUG131026:TUG131059 UEC131026:UEC131059 UNY131026:UNY131059 UXU131026:UXU131059 VHQ131026:VHQ131059 VRM131026:VRM131059 WBI131026:WBI131059 WLE131026:WLE131059 WVA131026:WVA131059 IO196562:IO196595 SK196562:SK196595 ACG196562:ACG196595 AMC196562:AMC196595 AVY196562:AVY196595 BFU196562:BFU196595 BPQ196562:BPQ196595 BZM196562:BZM196595 CJI196562:CJI196595 CTE196562:CTE196595 DDA196562:DDA196595 DMW196562:DMW196595 DWS196562:DWS196595 EGO196562:EGO196595 EQK196562:EQK196595 FAG196562:FAG196595 FKC196562:FKC196595 FTY196562:FTY196595 GDU196562:GDU196595 GNQ196562:GNQ196595 GXM196562:GXM196595 HHI196562:HHI196595 HRE196562:HRE196595 IBA196562:IBA196595 IKW196562:IKW196595 IUS196562:IUS196595 JEO196562:JEO196595 JOK196562:JOK196595 JYG196562:JYG196595 KIC196562:KIC196595 KRY196562:KRY196595 LBU196562:LBU196595 LLQ196562:LLQ196595 LVM196562:LVM196595 MFI196562:MFI196595 MPE196562:MPE196595 MZA196562:MZA196595 NIW196562:NIW196595 NSS196562:NSS196595 OCO196562:OCO196595 OMK196562:OMK196595 OWG196562:OWG196595 PGC196562:PGC196595 PPY196562:PPY196595 PZU196562:PZU196595 QJQ196562:QJQ196595 QTM196562:QTM196595 RDI196562:RDI196595 RNE196562:RNE196595 RXA196562:RXA196595 SGW196562:SGW196595 SQS196562:SQS196595 TAO196562:TAO196595 TKK196562:TKK196595 TUG196562:TUG196595 UEC196562:UEC196595 UNY196562:UNY196595 UXU196562:UXU196595 VHQ196562:VHQ196595 VRM196562:VRM196595 WBI196562:WBI196595 WLE196562:WLE196595 WVA196562:WVA196595 IO262098:IO262131 SK262098:SK262131 ACG262098:ACG262131 AMC262098:AMC262131 AVY262098:AVY262131 BFU262098:BFU262131 BPQ262098:BPQ262131 BZM262098:BZM262131 CJI262098:CJI262131 CTE262098:CTE262131 DDA262098:DDA262131 DMW262098:DMW262131 DWS262098:DWS262131 EGO262098:EGO262131 EQK262098:EQK262131 FAG262098:FAG262131 FKC262098:FKC262131 FTY262098:FTY262131 GDU262098:GDU262131 GNQ262098:GNQ262131 GXM262098:GXM262131 HHI262098:HHI262131 HRE262098:HRE262131 IBA262098:IBA262131 IKW262098:IKW262131 IUS262098:IUS262131 JEO262098:JEO262131 JOK262098:JOK262131 JYG262098:JYG262131 KIC262098:KIC262131 KRY262098:KRY262131 LBU262098:LBU262131 LLQ262098:LLQ262131 LVM262098:LVM262131 MFI262098:MFI262131 MPE262098:MPE262131 MZA262098:MZA262131 NIW262098:NIW262131 NSS262098:NSS262131 OCO262098:OCO262131 OMK262098:OMK262131 OWG262098:OWG262131 PGC262098:PGC262131 PPY262098:PPY262131 PZU262098:PZU262131 QJQ262098:QJQ262131 QTM262098:QTM262131 RDI262098:RDI262131 RNE262098:RNE262131 RXA262098:RXA262131 SGW262098:SGW262131 SQS262098:SQS262131 TAO262098:TAO262131 TKK262098:TKK262131 TUG262098:TUG262131 UEC262098:UEC262131 UNY262098:UNY262131 UXU262098:UXU262131 VHQ262098:VHQ262131 VRM262098:VRM262131 WBI262098:WBI262131 WLE262098:WLE262131 WVA262098:WVA262131 IO327634:IO327667 SK327634:SK327667 ACG327634:ACG327667 AMC327634:AMC327667 AVY327634:AVY327667 BFU327634:BFU327667 BPQ327634:BPQ327667 BZM327634:BZM327667 CJI327634:CJI327667 CTE327634:CTE327667 DDA327634:DDA327667 DMW327634:DMW327667 DWS327634:DWS327667 EGO327634:EGO327667 EQK327634:EQK327667 FAG327634:FAG327667 FKC327634:FKC327667 FTY327634:FTY327667 GDU327634:GDU327667 GNQ327634:GNQ327667 GXM327634:GXM327667 HHI327634:HHI327667 HRE327634:HRE327667 IBA327634:IBA327667 IKW327634:IKW327667 IUS327634:IUS327667 JEO327634:JEO327667 JOK327634:JOK327667 JYG327634:JYG327667 KIC327634:KIC327667 KRY327634:KRY327667 LBU327634:LBU327667 LLQ327634:LLQ327667 LVM327634:LVM327667 MFI327634:MFI327667 MPE327634:MPE327667 MZA327634:MZA327667 NIW327634:NIW327667 NSS327634:NSS327667 OCO327634:OCO327667 OMK327634:OMK327667 OWG327634:OWG327667 PGC327634:PGC327667 PPY327634:PPY327667 PZU327634:PZU327667 QJQ327634:QJQ327667 QTM327634:QTM327667 RDI327634:RDI327667 RNE327634:RNE327667 RXA327634:RXA327667 SGW327634:SGW327667 SQS327634:SQS327667 TAO327634:TAO327667 TKK327634:TKK327667 TUG327634:TUG327667 UEC327634:UEC327667 UNY327634:UNY327667 UXU327634:UXU327667 VHQ327634:VHQ327667 VRM327634:VRM327667 WBI327634:WBI327667 WLE327634:WLE327667 WVA327634:WVA327667 IO393170:IO393203 SK393170:SK393203 ACG393170:ACG393203 AMC393170:AMC393203 AVY393170:AVY393203 BFU393170:BFU393203 BPQ393170:BPQ393203 BZM393170:BZM393203 CJI393170:CJI393203 CTE393170:CTE393203 DDA393170:DDA393203 DMW393170:DMW393203 DWS393170:DWS393203 EGO393170:EGO393203 EQK393170:EQK393203 FAG393170:FAG393203 FKC393170:FKC393203 FTY393170:FTY393203 GDU393170:GDU393203 GNQ393170:GNQ393203 GXM393170:GXM393203 HHI393170:HHI393203 HRE393170:HRE393203 IBA393170:IBA393203 IKW393170:IKW393203 IUS393170:IUS393203 JEO393170:JEO393203 JOK393170:JOK393203 JYG393170:JYG393203 KIC393170:KIC393203 KRY393170:KRY393203 LBU393170:LBU393203 LLQ393170:LLQ393203 LVM393170:LVM393203 MFI393170:MFI393203 MPE393170:MPE393203 MZA393170:MZA393203 NIW393170:NIW393203 NSS393170:NSS393203 OCO393170:OCO393203 OMK393170:OMK393203 OWG393170:OWG393203 PGC393170:PGC393203 PPY393170:PPY393203 PZU393170:PZU393203 QJQ393170:QJQ393203 QTM393170:QTM393203 RDI393170:RDI393203 RNE393170:RNE393203 RXA393170:RXA393203 SGW393170:SGW393203 SQS393170:SQS393203 TAO393170:TAO393203 TKK393170:TKK393203 TUG393170:TUG393203 UEC393170:UEC393203 UNY393170:UNY393203 UXU393170:UXU393203 VHQ393170:VHQ393203 VRM393170:VRM393203 WBI393170:WBI393203 WLE393170:WLE393203 WVA393170:WVA393203 IO458706:IO458739 SK458706:SK458739 ACG458706:ACG458739 AMC458706:AMC458739 AVY458706:AVY458739 BFU458706:BFU458739 BPQ458706:BPQ458739 BZM458706:BZM458739 CJI458706:CJI458739 CTE458706:CTE458739 DDA458706:DDA458739 DMW458706:DMW458739 DWS458706:DWS458739 EGO458706:EGO458739 EQK458706:EQK458739 FAG458706:FAG458739 FKC458706:FKC458739 FTY458706:FTY458739 GDU458706:GDU458739 GNQ458706:GNQ458739 GXM458706:GXM458739 HHI458706:HHI458739 HRE458706:HRE458739 IBA458706:IBA458739 IKW458706:IKW458739 IUS458706:IUS458739 JEO458706:JEO458739 JOK458706:JOK458739 JYG458706:JYG458739 KIC458706:KIC458739 KRY458706:KRY458739 LBU458706:LBU458739 LLQ458706:LLQ458739 LVM458706:LVM458739 MFI458706:MFI458739 MPE458706:MPE458739 MZA458706:MZA458739 NIW458706:NIW458739 NSS458706:NSS458739 OCO458706:OCO458739 OMK458706:OMK458739 OWG458706:OWG458739 PGC458706:PGC458739 PPY458706:PPY458739 PZU458706:PZU458739 QJQ458706:QJQ458739 QTM458706:QTM458739 RDI458706:RDI458739 RNE458706:RNE458739 RXA458706:RXA458739 SGW458706:SGW458739 SQS458706:SQS458739 TAO458706:TAO458739 TKK458706:TKK458739 TUG458706:TUG458739 UEC458706:UEC458739 UNY458706:UNY458739 UXU458706:UXU458739 VHQ458706:VHQ458739 VRM458706:VRM458739 WBI458706:WBI458739 WLE458706:WLE458739 WVA458706:WVA458739 IO524242:IO524275 SK524242:SK524275 ACG524242:ACG524275 AMC524242:AMC524275 AVY524242:AVY524275 BFU524242:BFU524275 BPQ524242:BPQ524275 BZM524242:BZM524275 CJI524242:CJI524275 CTE524242:CTE524275 DDA524242:DDA524275 DMW524242:DMW524275 DWS524242:DWS524275 EGO524242:EGO524275 EQK524242:EQK524275 FAG524242:FAG524275 FKC524242:FKC524275 FTY524242:FTY524275 GDU524242:GDU524275 GNQ524242:GNQ524275 GXM524242:GXM524275 HHI524242:HHI524275 HRE524242:HRE524275 IBA524242:IBA524275 IKW524242:IKW524275 IUS524242:IUS524275 JEO524242:JEO524275 JOK524242:JOK524275 JYG524242:JYG524275 KIC524242:KIC524275 KRY524242:KRY524275 LBU524242:LBU524275 LLQ524242:LLQ524275 LVM524242:LVM524275 MFI524242:MFI524275 MPE524242:MPE524275 MZA524242:MZA524275 NIW524242:NIW524275 NSS524242:NSS524275 OCO524242:OCO524275 OMK524242:OMK524275 OWG524242:OWG524275 PGC524242:PGC524275 PPY524242:PPY524275 PZU524242:PZU524275 QJQ524242:QJQ524275 QTM524242:QTM524275 RDI524242:RDI524275 RNE524242:RNE524275 RXA524242:RXA524275 SGW524242:SGW524275 SQS524242:SQS524275 TAO524242:TAO524275 TKK524242:TKK524275 TUG524242:TUG524275 UEC524242:UEC524275 UNY524242:UNY524275 UXU524242:UXU524275 VHQ524242:VHQ524275 VRM524242:VRM524275 WBI524242:WBI524275 WLE524242:WLE524275 WVA524242:WVA524275 IO589778:IO589811 SK589778:SK589811 ACG589778:ACG589811 AMC589778:AMC589811 AVY589778:AVY589811 BFU589778:BFU589811 BPQ589778:BPQ589811 BZM589778:BZM589811 CJI589778:CJI589811 CTE589778:CTE589811 DDA589778:DDA589811 DMW589778:DMW589811 DWS589778:DWS589811 EGO589778:EGO589811 EQK589778:EQK589811 FAG589778:FAG589811 FKC589778:FKC589811 FTY589778:FTY589811 GDU589778:GDU589811 GNQ589778:GNQ589811 GXM589778:GXM589811 HHI589778:HHI589811 HRE589778:HRE589811 IBA589778:IBA589811 IKW589778:IKW589811 IUS589778:IUS589811 JEO589778:JEO589811 JOK589778:JOK589811 JYG589778:JYG589811 KIC589778:KIC589811 KRY589778:KRY589811 LBU589778:LBU589811 LLQ589778:LLQ589811 LVM589778:LVM589811 MFI589778:MFI589811 MPE589778:MPE589811 MZA589778:MZA589811 NIW589778:NIW589811 NSS589778:NSS589811 OCO589778:OCO589811 OMK589778:OMK589811 OWG589778:OWG589811 PGC589778:PGC589811 PPY589778:PPY589811 PZU589778:PZU589811 QJQ589778:QJQ589811 QTM589778:QTM589811 RDI589778:RDI589811 RNE589778:RNE589811 RXA589778:RXA589811 SGW589778:SGW589811 SQS589778:SQS589811 TAO589778:TAO589811 TKK589778:TKK589811 TUG589778:TUG589811 UEC589778:UEC589811 UNY589778:UNY589811 UXU589778:UXU589811 VHQ589778:VHQ589811 VRM589778:VRM589811 WBI589778:WBI589811 WLE589778:WLE589811 WVA589778:WVA589811 IO655314:IO655347 SK655314:SK655347 ACG655314:ACG655347 AMC655314:AMC655347 AVY655314:AVY655347 BFU655314:BFU655347 BPQ655314:BPQ655347 BZM655314:BZM655347 CJI655314:CJI655347 CTE655314:CTE655347 DDA655314:DDA655347 DMW655314:DMW655347 DWS655314:DWS655347 EGO655314:EGO655347 EQK655314:EQK655347 FAG655314:FAG655347 FKC655314:FKC655347 FTY655314:FTY655347 GDU655314:GDU655347 GNQ655314:GNQ655347 GXM655314:GXM655347 HHI655314:HHI655347 HRE655314:HRE655347 IBA655314:IBA655347 IKW655314:IKW655347 IUS655314:IUS655347 JEO655314:JEO655347 JOK655314:JOK655347 JYG655314:JYG655347 KIC655314:KIC655347 KRY655314:KRY655347 LBU655314:LBU655347 LLQ655314:LLQ655347 LVM655314:LVM655347 MFI655314:MFI655347 MPE655314:MPE655347 MZA655314:MZA655347 NIW655314:NIW655347 NSS655314:NSS655347 OCO655314:OCO655347 OMK655314:OMK655347 OWG655314:OWG655347 PGC655314:PGC655347 PPY655314:PPY655347 PZU655314:PZU655347 QJQ655314:QJQ655347 QTM655314:QTM655347 RDI655314:RDI655347 RNE655314:RNE655347 RXA655314:RXA655347 SGW655314:SGW655347 SQS655314:SQS655347 TAO655314:TAO655347 TKK655314:TKK655347 TUG655314:TUG655347 UEC655314:UEC655347 UNY655314:UNY655347 UXU655314:UXU655347 VHQ655314:VHQ655347 VRM655314:VRM655347 WBI655314:WBI655347 WLE655314:WLE655347 WVA655314:WVA655347 IO720850:IO720883 SK720850:SK720883 ACG720850:ACG720883 AMC720850:AMC720883 AVY720850:AVY720883 BFU720850:BFU720883 BPQ720850:BPQ720883 BZM720850:BZM720883 CJI720850:CJI720883 CTE720850:CTE720883 DDA720850:DDA720883 DMW720850:DMW720883 DWS720850:DWS720883 EGO720850:EGO720883 EQK720850:EQK720883 FAG720850:FAG720883 FKC720850:FKC720883 FTY720850:FTY720883 GDU720850:GDU720883 GNQ720850:GNQ720883 GXM720850:GXM720883 HHI720850:HHI720883 HRE720850:HRE720883 IBA720850:IBA720883 IKW720850:IKW720883 IUS720850:IUS720883 JEO720850:JEO720883 JOK720850:JOK720883 JYG720850:JYG720883 KIC720850:KIC720883 KRY720850:KRY720883 LBU720850:LBU720883 LLQ720850:LLQ720883 LVM720850:LVM720883 MFI720850:MFI720883 MPE720850:MPE720883 MZA720850:MZA720883 NIW720850:NIW720883 NSS720850:NSS720883 OCO720850:OCO720883 OMK720850:OMK720883 OWG720850:OWG720883 PGC720850:PGC720883 PPY720850:PPY720883 PZU720850:PZU720883 QJQ720850:QJQ720883 QTM720850:QTM720883 RDI720850:RDI720883 RNE720850:RNE720883 RXA720850:RXA720883 SGW720850:SGW720883 SQS720850:SQS720883 TAO720850:TAO720883 TKK720850:TKK720883 TUG720850:TUG720883 UEC720850:UEC720883 UNY720850:UNY720883 UXU720850:UXU720883 VHQ720850:VHQ720883 VRM720850:VRM720883 WBI720850:WBI720883 WLE720850:WLE720883 WVA720850:WVA720883 IO786386:IO786419 SK786386:SK786419 ACG786386:ACG786419 AMC786386:AMC786419 AVY786386:AVY786419 BFU786386:BFU786419 BPQ786386:BPQ786419 BZM786386:BZM786419 CJI786386:CJI786419 CTE786386:CTE786419 DDA786386:DDA786419 DMW786386:DMW786419 DWS786386:DWS786419 EGO786386:EGO786419 EQK786386:EQK786419 FAG786386:FAG786419 FKC786386:FKC786419 FTY786386:FTY786419 GDU786386:GDU786419 GNQ786386:GNQ786419 GXM786386:GXM786419 HHI786386:HHI786419 HRE786386:HRE786419 IBA786386:IBA786419 IKW786386:IKW786419 IUS786386:IUS786419 JEO786386:JEO786419 JOK786386:JOK786419 JYG786386:JYG786419 KIC786386:KIC786419 KRY786386:KRY786419 LBU786386:LBU786419 LLQ786386:LLQ786419 LVM786386:LVM786419 MFI786386:MFI786419 MPE786386:MPE786419 MZA786386:MZA786419 NIW786386:NIW786419 NSS786386:NSS786419 OCO786386:OCO786419 OMK786386:OMK786419 OWG786386:OWG786419 PGC786386:PGC786419 PPY786386:PPY786419 PZU786386:PZU786419 QJQ786386:QJQ786419 QTM786386:QTM786419 RDI786386:RDI786419 RNE786386:RNE786419 RXA786386:RXA786419 SGW786386:SGW786419 SQS786386:SQS786419 TAO786386:TAO786419 TKK786386:TKK786419 TUG786386:TUG786419 UEC786386:UEC786419 UNY786386:UNY786419 UXU786386:UXU786419 VHQ786386:VHQ786419 VRM786386:VRM786419 WBI786386:WBI786419 WLE786386:WLE786419 WVA786386:WVA786419 IO851922:IO851955 SK851922:SK851955 ACG851922:ACG851955 AMC851922:AMC851955 AVY851922:AVY851955 BFU851922:BFU851955 BPQ851922:BPQ851955 BZM851922:BZM851955 CJI851922:CJI851955 CTE851922:CTE851955 DDA851922:DDA851955 DMW851922:DMW851955 DWS851922:DWS851955 EGO851922:EGO851955 EQK851922:EQK851955 FAG851922:FAG851955 FKC851922:FKC851955 FTY851922:FTY851955 GDU851922:GDU851955 GNQ851922:GNQ851955 GXM851922:GXM851955 HHI851922:HHI851955 HRE851922:HRE851955 IBA851922:IBA851955 IKW851922:IKW851955 IUS851922:IUS851955 JEO851922:JEO851955 JOK851922:JOK851955 JYG851922:JYG851955 KIC851922:KIC851955 KRY851922:KRY851955 LBU851922:LBU851955 LLQ851922:LLQ851955 LVM851922:LVM851955 MFI851922:MFI851955 MPE851922:MPE851955 MZA851922:MZA851955 NIW851922:NIW851955 NSS851922:NSS851955 OCO851922:OCO851955 OMK851922:OMK851955 OWG851922:OWG851955 PGC851922:PGC851955 PPY851922:PPY851955 PZU851922:PZU851955 QJQ851922:QJQ851955 QTM851922:QTM851955 RDI851922:RDI851955 RNE851922:RNE851955 RXA851922:RXA851955 SGW851922:SGW851955 SQS851922:SQS851955 TAO851922:TAO851955 TKK851922:TKK851955 TUG851922:TUG851955 UEC851922:UEC851955 UNY851922:UNY851955 UXU851922:UXU851955 VHQ851922:VHQ851955 VRM851922:VRM851955 WBI851922:WBI851955 WLE851922:WLE851955 WVA851922:WVA851955 IO917458:IO917491 SK917458:SK917491 ACG917458:ACG917491 AMC917458:AMC917491 AVY917458:AVY917491 BFU917458:BFU917491 BPQ917458:BPQ917491 BZM917458:BZM917491 CJI917458:CJI917491 CTE917458:CTE917491 DDA917458:DDA917491 DMW917458:DMW917491 DWS917458:DWS917491 EGO917458:EGO917491 EQK917458:EQK917491 FAG917458:FAG917491 FKC917458:FKC917491 FTY917458:FTY917491 GDU917458:GDU917491 GNQ917458:GNQ917491 GXM917458:GXM917491 HHI917458:HHI917491 HRE917458:HRE917491 IBA917458:IBA917491 IKW917458:IKW917491 IUS917458:IUS917491 JEO917458:JEO917491 JOK917458:JOK917491 JYG917458:JYG917491 KIC917458:KIC917491 KRY917458:KRY917491 LBU917458:LBU917491 LLQ917458:LLQ917491 LVM917458:LVM917491 MFI917458:MFI917491 MPE917458:MPE917491 MZA917458:MZA917491 NIW917458:NIW917491 NSS917458:NSS917491 OCO917458:OCO917491 OMK917458:OMK917491 OWG917458:OWG917491 PGC917458:PGC917491 PPY917458:PPY917491 PZU917458:PZU917491 QJQ917458:QJQ917491 QTM917458:QTM917491 RDI917458:RDI917491 RNE917458:RNE917491 RXA917458:RXA917491 SGW917458:SGW917491 SQS917458:SQS917491 TAO917458:TAO917491 TKK917458:TKK917491 TUG917458:TUG917491 UEC917458:UEC917491 UNY917458:UNY917491 UXU917458:UXU917491 VHQ917458:VHQ917491 VRM917458:VRM917491 WBI917458:WBI917491 WLE917458:WLE917491 WVA917458:WVA917491 IO982994:IO983027 SK982994:SK983027 ACG982994:ACG983027 AMC982994:AMC983027 AVY982994:AVY983027 BFU982994:BFU983027 BPQ982994:BPQ983027 BZM982994:BZM983027 CJI982994:CJI983027 CTE982994:CTE983027 DDA982994:DDA983027 DMW982994:DMW983027 DWS982994:DWS983027 EGO982994:EGO983027 EQK982994:EQK983027 FAG982994:FAG983027 FKC982994:FKC983027 FTY982994:FTY983027 GDU982994:GDU983027 GNQ982994:GNQ983027 GXM982994:GXM983027 HHI982994:HHI983027 HRE982994:HRE983027 IBA982994:IBA983027 IKW982994:IKW983027 IUS982994:IUS983027 JEO982994:JEO983027 JOK982994:JOK983027 JYG982994:JYG983027 KIC982994:KIC983027 KRY982994:KRY983027 LBU982994:LBU983027 LLQ982994:LLQ983027 LVM982994:LVM983027 MFI982994:MFI983027 MPE982994:MPE983027 MZA982994:MZA983027 NIW982994:NIW983027 NSS982994:NSS983027 OCO982994:OCO983027 OMK982994:OMK983027 OWG982994:OWG983027 PGC982994:PGC983027 PPY982994:PPY983027 PZU982994:PZU983027 QJQ982994:QJQ983027 QTM982994:QTM983027 RDI982994:RDI983027 RNE982994:RNE983027 RXA982994:RXA983027 SGW982994:SGW983027 SQS982994:SQS983027 TAO982994:TAO983027 TKK982994:TKK983027 TUG982994:TUG983027 UEC982994:UEC983027 UNY982994:UNY983027 UXU982994:UXU983027 VHQ982994:VHQ983027 VRM982994:VRM983027 WBI982994:WBI983027 WLE982994:WLE983027 WVA982994:WVA983027 IO65464:IO65488 SK65464:SK65488 ACG65464:ACG65488 AMC65464:AMC65488 AVY65464:AVY65488 BFU65464:BFU65488 BPQ65464:BPQ65488 BZM65464:BZM65488 CJI65464:CJI65488 CTE65464:CTE65488 DDA65464:DDA65488 DMW65464:DMW65488 DWS65464:DWS65488 EGO65464:EGO65488 EQK65464:EQK65488 FAG65464:FAG65488 FKC65464:FKC65488 FTY65464:FTY65488 GDU65464:GDU65488 GNQ65464:GNQ65488 GXM65464:GXM65488 HHI65464:HHI65488 HRE65464:HRE65488 IBA65464:IBA65488 IKW65464:IKW65488 IUS65464:IUS65488 JEO65464:JEO65488 JOK65464:JOK65488 JYG65464:JYG65488 KIC65464:KIC65488 KRY65464:KRY65488 LBU65464:LBU65488 LLQ65464:LLQ65488 LVM65464:LVM65488 MFI65464:MFI65488 MPE65464:MPE65488 MZA65464:MZA65488 NIW65464:NIW65488 NSS65464:NSS65488 OCO65464:OCO65488 OMK65464:OMK65488 OWG65464:OWG65488 PGC65464:PGC65488 PPY65464:PPY65488 PZU65464:PZU65488 QJQ65464:QJQ65488 QTM65464:QTM65488 RDI65464:RDI65488 RNE65464:RNE65488 RXA65464:RXA65488 SGW65464:SGW65488 SQS65464:SQS65488 TAO65464:TAO65488 TKK65464:TKK65488 TUG65464:TUG65488 UEC65464:UEC65488 UNY65464:UNY65488 UXU65464:UXU65488 VHQ65464:VHQ65488 VRM65464:VRM65488 WBI65464:WBI65488 WLE65464:WLE65488 WVA65464:WVA65488 IO131000:IO131024 SK131000:SK131024 ACG131000:ACG131024 AMC131000:AMC131024 AVY131000:AVY131024 BFU131000:BFU131024 BPQ131000:BPQ131024 BZM131000:BZM131024 CJI131000:CJI131024 CTE131000:CTE131024 DDA131000:DDA131024 DMW131000:DMW131024 DWS131000:DWS131024 EGO131000:EGO131024 EQK131000:EQK131024 FAG131000:FAG131024 FKC131000:FKC131024 FTY131000:FTY131024 GDU131000:GDU131024 GNQ131000:GNQ131024 GXM131000:GXM131024 HHI131000:HHI131024 HRE131000:HRE131024 IBA131000:IBA131024 IKW131000:IKW131024 IUS131000:IUS131024 JEO131000:JEO131024 JOK131000:JOK131024 JYG131000:JYG131024 KIC131000:KIC131024 KRY131000:KRY131024 LBU131000:LBU131024 LLQ131000:LLQ131024 LVM131000:LVM131024 MFI131000:MFI131024 MPE131000:MPE131024 MZA131000:MZA131024 NIW131000:NIW131024 NSS131000:NSS131024 OCO131000:OCO131024 OMK131000:OMK131024 OWG131000:OWG131024 PGC131000:PGC131024 PPY131000:PPY131024 PZU131000:PZU131024 QJQ131000:QJQ131024 QTM131000:QTM131024 RDI131000:RDI131024 RNE131000:RNE131024 RXA131000:RXA131024 SGW131000:SGW131024 SQS131000:SQS131024 TAO131000:TAO131024 TKK131000:TKK131024 TUG131000:TUG131024 UEC131000:UEC131024 UNY131000:UNY131024 UXU131000:UXU131024 VHQ131000:VHQ131024 VRM131000:VRM131024 WBI131000:WBI131024 WLE131000:WLE131024 WVA131000:WVA131024 IO196536:IO196560 SK196536:SK196560 ACG196536:ACG196560 AMC196536:AMC196560 AVY196536:AVY196560 BFU196536:BFU196560 BPQ196536:BPQ196560 BZM196536:BZM196560 CJI196536:CJI196560 CTE196536:CTE196560 DDA196536:DDA196560 DMW196536:DMW196560 DWS196536:DWS196560 EGO196536:EGO196560 EQK196536:EQK196560 FAG196536:FAG196560 FKC196536:FKC196560 FTY196536:FTY196560 GDU196536:GDU196560 GNQ196536:GNQ196560 GXM196536:GXM196560 HHI196536:HHI196560 HRE196536:HRE196560 IBA196536:IBA196560 IKW196536:IKW196560 IUS196536:IUS196560 JEO196536:JEO196560 JOK196536:JOK196560 JYG196536:JYG196560 KIC196536:KIC196560 KRY196536:KRY196560 LBU196536:LBU196560 LLQ196536:LLQ196560 LVM196536:LVM196560 MFI196536:MFI196560 MPE196536:MPE196560 MZA196536:MZA196560 NIW196536:NIW196560 NSS196536:NSS196560 OCO196536:OCO196560 OMK196536:OMK196560 OWG196536:OWG196560 PGC196536:PGC196560 PPY196536:PPY196560 PZU196536:PZU196560 QJQ196536:QJQ196560 QTM196536:QTM196560 RDI196536:RDI196560 RNE196536:RNE196560 RXA196536:RXA196560 SGW196536:SGW196560 SQS196536:SQS196560 TAO196536:TAO196560 TKK196536:TKK196560 TUG196536:TUG196560 UEC196536:UEC196560 UNY196536:UNY196560 UXU196536:UXU196560 VHQ196536:VHQ196560 VRM196536:VRM196560 WBI196536:WBI196560 WLE196536:WLE196560 WVA196536:WVA196560 IO262072:IO262096 SK262072:SK262096 ACG262072:ACG262096 AMC262072:AMC262096 AVY262072:AVY262096 BFU262072:BFU262096 BPQ262072:BPQ262096 BZM262072:BZM262096 CJI262072:CJI262096 CTE262072:CTE262096 DDA262072:DDA262096 DMW262072:DMW262096 DWS262072:DWS262096 EGO262072:EGO262096 EQK262072:EQK262096 FAG262072:FAG262096 FKC262072:FKC262096 FTY262072:FTY262096 GDU262072:GDU262096 GNQ262072:GNQ262096 GXM262072:GXM262096 HHI262072:HHI262096 HRE262072:HRE262096 IBA262072:IBA262096 IKW262072:IKW262096 IUS262072:IUS262096 JEO262072:JEO262096 JOK262072:JOK262096 JYG262072:JYG262096 KIC262072:KIC262096 KRY262072:KRY262096 LBU262072:LBU262096 LLQ262072:LLQ262096 LVM262072:LVM262096 MFI262072:MFI262096 MPE262072:MPE262096 MZA262072:MZA262096 NIW262072:NIW262096 NSS262072:NSS262096 OCO262072:OCO262096 OMK262072:OMK262096 OWG262072:OWG262096 PGC262072:PGC262096 PPY262072:PPY262096 PZU262072:PZU262096 QJQ262072:QJQ262096 QTM262072:QTM262096 RDI262072:RDI262096 RNE262072:RNE262096 RXA262072:RXA262096 SGW262072:SGW262096 SQS262072:SQS262096 TAO262072:TAO262096 TKK262072:TKK262096 TUG262072:TUG262096 UEC262072:UEC262096 UNY262072:UNY262096 UXU262072:UXU262096 VHQ262072:VHQ262096 VRM262072:VRM262096 WBI262072:WBI262096 WLE262072:WLE262096 WVA262072:WVA262096 IO327608:IO327632 SK327608:SK327632 ACG327608:ACG327632 AMC327608:AMC327632 AVY327608:AVY327632 BFU327608:BFU327632 BPQ327608:BPQ327632 BZM327608:BZM327632 CJI327608:CJI327632 CTE327608:CTE327632 DDA327608:DDA327632 DMW327608:DMW327632 DWS327608:DWS327632 EGO327608:EGO327632 EQK327608:EQK327632 FAG327608:FAG327632 FKC327608:FKC327632 FTY327608:FTY327632 GDU327608:GDU327632 GNQ327608:GNQ327632 GXM327608:GXM327632 HHI327608:HHI327632 HRE327608:HRE327632 IBA327608:IBA327632 IKW327608:IKW327632 IUS327608:IUS327632 JEO327608:JEO327632 JOK327608:JOK327632 JYG327608:JYG327632 KIC327608:KIC327632 KRY327608:KRY327632 LBU327608:LBU327632 LLQ327608:LLQ327632 LVM327608:LVM327632 MFI327608:MFI327632 MPE327608:MPE327632 MZA327608:MZA327632 NIW327608:NIW327632 NSS327608:NSS327632 OCO327608:OCO327632 OMK327608:OMK327632 OWG327608:OWG327632 PGC327608:PGC327632 PPY327608:PPY327632 PZU327608:PZU327632 QJQ327608:QJQ327632 QTM327608:QTM327632 RDI327608:RDI327632 RNE327608:RNE327632 RXA327608:RXA327632 SGW327608:SGW327632 SQS327608:SQS327632 TAO327608:TAO327632 TKK327608:TKK327632 TUG327608:TUG327632 UEC327608:UEC327632 UNY327608:UNY327632 UXU327608:UXU327632 VHQ327608:VHQ327632 VRM327608:VRM327632 WBI327608:WBI327632 WLE327608:WLE327632 WVA327608:WVA327632 IO393144:IO393168 SK393144:SK393168 ACG393144:ACG393168 AMC393144:AMC393168 AVY393144:AVY393168 BFU393144:BFU393168 BPQ393144:BPQ393168 BZM393144:BZM393168 CJI393144:CJI393168 CTE393144:CTE393168 DDA393144:DDA393168 DMW393144:DMW393168 DWS393144:DWS393168 EGO393144:EGO393168 EQK393144:EQK393168 FAG393144:FAG393168 FKC393144:FKC393168 FTY393144:FTY393168 GDU393144:GDU393168 GNQ393144:GNQ393168 GXM393144:GXM393168 HHI393144:HHI393168 HRE393144:HRE393168 IBA393144:IBA393168 IKW393144:IKW393168 IUS393144:IUS393168 JEO393144:JEO393168 JOK393144:JOK393168 JYG393144:JYG393168 KIC393144:KIC393168 KRY393144:KRY393168 LBU393144:LBU393168 LLQ393144:LLQ393168 LVM393144:LVM393168 MFI393144:MFI393168 MPE393144:MPE393168 MZA393144:MZA393168 NIW393144:NIW393168 NSS393144:NSS393168 OCO393144:OCO393168 OMK393144:OMK393168 OWG393144:OWG393168 PGC393144:PGC393168 PPY393144:PPY393168 PZU393144:PZU393168 QJQ393144:QJQ393168 QTM393144:QTM393168 RDI393144:RDI393168 RNE393144:RNE393168 RXA393144:RXA393168 SGW393144:SGW393168 SQS393144:SQS393168 TAO393144:TAO393168 TKK393144:TKK393168 TUG393144:TUG393168 UEC393144:UEC393168 UNY393144:UNY393168 UXU393144:UXU393168 VHQ393144:VHQ393168 VRM393144:VRM393168 WBI393144:WBI393168 WLE393144:WLE393168 WVA393144:WVA393168 IO458680:IO458704 SK458680:SK458704 ACG458680:ACG458704 AMC458680:AMC458704 AVY458680:AVY458704 BFU458680:BFU458704 BPQ458680:BPQ458704 BZM458680:BZM458704 CJI458680:CJI458704 CTE458680:CTE458704 DDA458680:DDA458704 DMW458680:DMW458704 DWS458680:DWS458704 EGO458680:EGO458704 EQK458680:EQK458704 FAG458680:FAG458704 FKC458680:FKC458704 FTY458680:FTY458704 GDU458680:GDU458704 GNQ458680:GNQ458704 GXM458680:GXM458704 HHI458680:HHI458704 HRE458680:HRE458704 IBA458680:IBA458704 IKW458680:IKW458704 IUS458680:IUS458704 JEO458680:JEO458704 JOK458680:JOK458704 JYG458680:JYG458704 KIC458680:KIC458704 KRY458680:KRY458704 LBU458680:LBU458704 LLQ458680:LLQ458704 LVM458680:LVM458704 MFI458680:MFI458704 MPE458680:MPE458704 MZA458680:MZA458704 NIW458680:NIW458704 NSS458680:NSS458704 OCO458680:OCO458704 OMK458680:OMK458704 OWG458680:OWG458704 PGC458680:PGC458704 PPY458680:PPY458704 PZU458680:PZU458704 QJQ458680:QJQ458704 QTM458680:QTM458704 RDI458680:RDI458704 RNE458680:RNE458704 RXA458680:RXA458704 SGW458680:SGW458704 SQS458680:SQS458704 TAO458680:TAO458704 TKK458680:TKK458704 TUG458680:TUG458704 UEC458680:UEC458704 UNY458680:UNY458704 UXU458680:UXU458704 VHQ458680:VHQ458704 VRM458680:VRM458704 WBI458680:WBI458704 WLE458680:WLE458704 WVA458680:WVA458704 IO524216:IO524240 SK524216:SK524240 ACG524216:ACG524240 AMC524216:AMC524240 AVY524216:AVY524240 BFU524216:BFU524240 BPQ524216:BPQ524240 BZM524216:BZM524240 CJI524216:CJI524240 CTE524216:CTE524240 DDA524216:DDA524240 DMW524216:DMW524240 DWS524216:DWS524240 EGO524216:EGO524240 EQK524216:EQK524240 FAG524216:FAG524240 FKC524216:FKC524240 FTY524216:FTY524240 GDU524216:GDU524240 GNQ524216:GNQ524240 GXM524216:GXM524240 HHI524216:HHI524240 HRE524216:HRE524240 IBA524216:IBA524240 IKW524216:IKW524240 IUS524216:IUS524240 JEO524216:JEO524240 JOK524216:JOK524240 JYG524216:JYG524240 KIC524216:KIC524240 KRY524216:KRY524240 LBU524216:LBU524240 LLQ524216:LLQ524240 LVM524216:LVM524240 MFI524216:MFI524240 MPE524216:MPE524240 MZA524216:MZA524240 NIW524216:NIW524240 NSS524216:NSS524240 OCO524216:OCO524240 OMK524216:OMK524240 OWG524216:OWG524240 PGC524216:PGC524240 PPY524216:PPY524240 PZU524216:PZU524240 QJQ524216:QJQ524240 QTM524216:QTM524240 RDI524216:RDI524240 RNE524216:RNE524240 RXA524216:RXA524240 SGW524216:SGW524240 SQS524216:SQS524240 TAO524216:TAO524240 TKK524216:TKK524240 TUG524216:TUG524240 UEC524216:UEC524240 UNY524216:UNY524240 UXU524216:UXU524240 VHQ524216:VHQ524240 VRM524216:VRM524240 WBI524216:WBI524240 WLE524216:WLE524240 WVA524216:WVA524240 IO589752:IO589776 SK589752:SK589776 ACG589752:ACG589776 AMC589752:AMC589776 AVY589752:AVY589776 BFU589752:BFU589776 BPQ589752:BPQ589776 BZM589752:BZM589776 CJI589752:CJI589776 CTE589752:CTE589776 DDA589752:DDA589776 DMW589752:DMW589776 DWS589752:DWS589776 EGO589752:EGO589776 EQK589752:EQK589776 FAG589752:FAG589776 FKC589752:FKC589776 FTY589752:FTY589776 GDU589752:GDU589776 GNQ589752:GNQ589776 GXM589752:GXM589776 HHI589752:HHI589776 HRE589752:HRE589776 IBA589752:IBA589776 IKW589752:IKW589776 IUS589752:IUS589776 JEO589752:JEO589776 JOK589752:JOK589776 JYG589752:JYG589776 KIC589752:KIC589776 KRY589752:KRY589776 LBU589752:LBU589776 LLQ589752:LLQ589776 LVM589752:LVM589776 MFI589752:MFI589776 MPE589752:MPE589776 MZA589752:MZA589776 NIW589752:NIW589776 NSS589752:NSS589776 OCO589752:OCO589776 OMK589752:OMK589776 OWG589752:OWG589776 PGC589752:PGC589776 PPY589752:PPY589776 PZU589752:PZU589776 QJQ589752:QJQ589776 QTM589752:QTM589776 RDI589752:RDI589776 RNE589752:RNE589776 RXA589752:RXA589776 SGW589752:SGW589776 SQS589752:SQS589776 TAO589752:TAO589776 TKK589752:TKK589776 TUG589752:TUG589776 UEC589752:UEC589776 UNY589752:UNY589776 UXU589752:UXU589776 VHQ589752:VHQ589776 VRM589752:VRM589776 WBI589752:WBI589776 WLE589752:WLE589776 WVA589752:WVA589776 IO655288:IO655312 SK655288:SK655312 ACG655288:ACG655312 AMC655288:AMC655312 AVY655288:AVY655312 BFU655288:BFU655312 BPQ655288:BPQ655312 BZM655288:BZM655312 CJI655288:CJI655312 CTE655288:CTE655312 DDA655288:DDA655312 DMW655288:DMW655312 DWS655288:DWS655312 EGO655288:EGO655312 EQK655288:EQK655312 FAG655288:FAG655312 FKC655288:FKC655312 FTY655288:FTY655312 GDU655288:GDU655312 GNQ655288:GNQ655312 GXM655288:GXM655312 HHI655288:HHI655312 HRE655288:HRE655312 IBA655288:IBA655312 IKW655288:IKW655312 IUS655288:IUS655312 JEO655288:JEO655312 JOK655288:JOK655312 JYG655288:JYG655312 KIC655288:KIC655312 KRY655288:KRY655312 LBU655288:LBU655312 LLQ655288:LLQ655312 LVM655288:LVM655312 MFI655288:MFI655312 MPE655288:MPE655312 MZA655288:MZA655312 NIW655288:NIW655312 NSS655288:NSS655312 OCO655288:OCO655312 OMK655288:OMK655312 OWG655288:OWG655312 PGC655288:PGC655312 PPY655288:PPY655312 PZU655288:PZU655312 QJQ655288:QJQ655312 QTM655288:QTM655312 RDI655288:RDI655312 RNE655288:RNE655312 RXA655288:RXA655312 SGW655288:SGW655312 SQS655288:SQS655312 TAO655288:TAO655312 TKK655288:TKK655312 TUG655288:TUG655312 UEC655288:UEC655312 UNY655288:UNY655312 UXU655288:UXU655312 VHQ655288:VHQ655312 VRM655288:VRM655312 WBI655288:WBI655312 WLE655288:WLE655312 WVA655288:WVA655312 IO720824:IO720848 SK720824:SK720848 ACG720824:ACG720848 AMC720824:AMC720848 AVY720824:AVY720848 BFU720824:BFU720848 BPQ720824:BPQ720848 BZM720824:BZM720848 CJI720824:CJI720848 CTE720824:CTE720848 DDA720824:DDA720848 DMW720824:DMW720848 DWS720824:DWS720848 EGO720824:EGO720848 EQK720824:EQK720848 FAG720824:FAG720848 FKC720824:FKC720848 FTY720824:FTY720848 GDU720824:GDU720848 GNQ720824:GNQ720848 GXM720824:GXM720848 HHI720824:HHI720848 HRE720824:HRE720848 IBA720824:IBA720848 IKW720824:IKW720848 IUS720824:IUS720848 JEO720824:JEO720848 JOK720824:JOK720848 JYG720824:JYG720848 KIC720824:KIC720848 KRY720824:KRY720848 LBU720824:LBU720848 LLQ720824:LLQ720848 LVM720824:LVM720848 MFI720824:MFI720848 MPE720824:MPE720848 MZA720824:MZA720848 NIW720824:NIW720848 NSS720824:NSS720848 OCO720824:OCO720848 OMK720824:OMK720848 OWG720824:OWG720848 PGC720824:PGC720848 PPY720824:PPY720848 PZU720824:PZU720848 QJQ720824:QJQ720848 QTM720824:QTM720848 RDI720824:RDI720848 RNE720824:RNE720848 RXA720824:RXA720848 SGW720824:SGW720848 SQS720824:SQS720848 TAO720824:TAO720848 TKK720824:TKK720848 TUG720824:TUG720848 UEC720824:UEC720848 UNY720824:UNY720848 UXU720824:UXU720848 VHQ720824:VHQ720848 VRM720824:VRM720848 WBI720824:WBI720848 WLE720824:WLE720848 WVA720824:WVA720848 IO786360:IO786384 SK786360:SK786384 ACG786360:ACG786384 AMC786360:AMC786384 AVY786360:AVY786384 BFU786360:BFU786384 BPQ786360:BPQ786384 BZM786360:BZM786384 CJI786360:CJI786384 CTE786360:CTE786384 DDA786360:DDA786384 DMW786360:DMW786384 DWS786360:DWS786384 EGO786360:EGO786384 EQK786360:EQK786384 FAG786360:FAG786384 FKC786360:FKC786384 FTY786360:FTY786384 GDU786360:GDU786384 GNQ786360:GNQ786384 GXM786360:GXM786384 HHI786360:HHI786384 HRE786360:HRE786384 IBA786360:IBA786384 IKW786360:IKW786384 IUS786360:IUS786384 JEO786360:JEO786384 JOK786360:JOK786384 JYG786360:JYG786384 KIC786360:KIC786384 KRY786360:KRY786384 LBU786360:LBU786384 LLQ786360:LLQ786384 LVM786360:LVM786384 MFI786360:MFI786384 MPE786360:MPE786384 MZA786360:MZA786384 NIW786360:NIW786384 NSS786360:NSS786384 OCO786360:OCO786384 OMK786360:OMK786384 OWG786360:OWG786384 PGC786360:PGC786384 PPY786360:PPY786384 PZU786360:PZU786384 QJQ786360:QJQ786384 QTM786360:QTM786384 RDI786360:RDI786384 RNE786360:RNE786384 RXA786360:RXA786384 SGW786360:SGW786384 SQS786360:SQS786384 TAO786360:TAO786384 TKK786360:TKK786384 TUG786360:TUG786384 UEC786360:UEC786384 UNY786360:UNY786384 UXU786360:UXU786384 VHQ786360:VHQ786384 VRM786360:VRM786384 WBI786360:WBI786384 WLE786360:WLE786384 WVA786360:WVA786384 IO851896:IO851920 SK851896:SK851920 ACG851896:ACG851920 AMC851896:AMC851920 AVY851896:AVY851920 BFU851896:BFU851920 BPQ851896:BPQ851920 BZM851896:BZM851920 CJI851896:CJI851920 CTE851896:CTE851920 DDA851896:DDA851920 DMW851896:DMW851920 DWS851896:DWS851920 EGO851896:EGO851920 EQK851896:EQK851920 FAG851896:FAG851920 FKC851896:FKC851920 FTY851896:FTY851920 GDU851896:GDU851920 GNQ851896:GNQ851920 GXM851896:GXM851920 HHI851896:HHI851920 HRE851896:HRE851920 IBA851896:IBA851920 IKW851896:IKW851920 IUS851896:IUS851920 JEO851896:JEO851920 JOK851896:JOK851920 JYG851896:JYG851920 KIC851896:KIC851920 KRY851896:KRY851920 LBU851896:LBU851920 LLQ851896:LLQ851920 LVM851896:LVM851920 MFI851896:MFI851920 MPE851896:MPE851920 MZA851896:MZA851920 NIW851896:NIW851920 NSS851896:NSS851920 OCO851896:OCO851920 OMK851896:OMK851920 OWG851896:OWG851920 PGC851896:PGC851920 PPY851896:PPY851920 PZU851896:PZU851920 QJQ851896:QJQ851920 QTM851896:QTM851920 RDI851896:RDI851920 RNE851896:RNE851920 RXA851896:RXA851920 SGW851896:SGW851920 SQS851896:SQS851920 TAO851896:TAO851920 TKK851896:TKK851920 TUG851896:TUG851920 UEC851896:UEC851920 UNY851896:UNY851920 UXU851896:UXU851920 VHQ851896:VHQ851920 VRM851896:VRM851920 WBI851896:WBI851920 WLE851896:WLE851920 WVA851896:WVA851920 IO917432:IO917456 SK917432:SK917456 ACG917432:ACG917456 AMC917432:AMC917456 AVY917432:AVY917456 BFU917432:BFU917456 BPQ917432:BPQ917456 BZM917432:BZM917456 CJI917432:CJI917456 CTE917432:CTE917456 DDA917432:DDA917456 DMW917432:DMW917456 DWS917432:DWS917456 EGO917432:EGO917456 EQK917432:EQK917456 FAG917432:FAG917456 FKC917432:FKC917456 FTY917432:FTY917456 GDU917432:GDU917456 GNQ917432:GNQ917456 GXM917432:GXM917456 HHI917432:HHI917456 HRE917432:HRE917456 IBA917432:IBA917456 IKW917432:IKW917456 IUS917432:IUS917456 JEO917432:JEO917456 JOK917432:JOK917456 JYG917432:JYG917456 KIC917432:KIC917456 KRY917432:KRY917456 LBU917432:LBU917456 LLQ917432:LLQ917456 LVM917432:LVM917456 MFI917432:MFI917456 MPE917432:MPE917456 MZA917432:MZA917456 NIW917432:NIW917456 NSS917432:NSS917456 OCO917432:OCO917456 OMK917432:OMK917456 OWG917432:OWG917456 PGC917432:PGC917456 PPY917432:PPY917456 PZU917432:PZU917456 QJQ917432:QJQ917456 QTM917432:QTM917456 RDI917432:RDI917456 RNE917432:RNE917456 RXA917432:RXA917456 SGW917432:SGW917456 SQS917432:SQS917456 TAO917432:TAO917456 TKK917432:TKK917456 TUG917432:TUG917456 UEC917432:UEC917456 UNY917432:UNY917456 UXU917432:UXU917456 VHQ917432:VHQ917456 VRM917432:VRM917456 WBI917432:WBI917456 WLE917432:WLE917456 WVA917432:WVA917456 IO982968:IO982992 SK982968:SK982992 ACG982968:ACG982992 AMC982968:AMC982992 AVY982968:AVY982992 BFU982968:BFU982992 BPQ982968:BPQ982992 BZM982968:BZM982992 CJI982968:CJI982992 CTE982968:CTE982992 DDA982968:DDA982992 DMW982968:DMW982992 DWS982968:DWS982992 EGO982968:EGO982992 EQK982968:EQK982992 FAG982968:FAG982992 FKC982968:FKC982992 FTY982968:FTY982992 GDU982968:GDU982992 GNQ982968:GNQ982992 GXM982968:GXM982992 HHI982968:HHI982992 HRE982968:HRE982992 IBA982968:IBA982992 IKW982968:IKW982992 IUS982968:IUS982992 JEO982968:JEO982992 JOK982968:JOK982992 JYG982968:JYG982992 KIC982968:KIC982992 KRY982968:KRY982992 LBU982968:LBU982992 LLQ982968:LLQ982992 LVM982968:LVM982992 MFI982968:MFI982992 MPE982968:MPE982992 MZA982968:MZA982992 NIW982968:NIW982992 NSS982968:NSS982992 OCO982968:OCO982992 OMK982968:OMK982992 OWG982968:OWG982992 PGC982968:PGC982992 PPY982968:PPY982992 PZU982968:PZU982992 QJQ982968:QJQ982992 QTM982968:QTM982992 RDI982968:RDI982992 RNE982968:RNE982992 RXA982968:RXA982992 SGW982968:SGW982992 SQS982968:SQS982992 TAO982968:TAO982992 TKK982968:TKK982992 TUG982968:TUG982992 UEC982968:UEC982992 UNY982968:UNY982992 UXU982968:UXU982992 VHQ982968:VHQ982992 VRM982968:VRM982992 WBI982968:WBI982992 WLE982968:WLE982992 WVA982968:WVA982992 IO65459:IO65462 SK65459:SK65462 ACG65459:ACG65462 AMC65459:AMC65462 AVY65459:AVY65462 BFU65459:BFU65462 BPQ65459:BPQ65462 BZM65459:BZM65462 CJI65459:CJI65462 CTE65459:CTE65462 DDA65459:DDA65462 DMW65459:DMW65462 DWS65459:DWS65462 EGO65459:EGO65462 EQK65459:EQK65462 FAG65459:FAG65462 FKC65459:FKC65462 FTY65459:FTY65462 GDU65459:GDU65462 GNQ65459:GNQ65462 GXM65459:GXM65462 HHI65459:HHI65462 HRE65459:HRE65462 IBA65459:IBA65462 IKW65459:IKW65462 IUS65459:IUS65462 JEO65459:JEO65462 JOK65459:JOK65462 JYG65459:JYG65462 KIC65459:KIC65462 KRY65459:KRY65462 LBU65459:LBU65462 LLQ65459:LLQ65462 LVM65459:LVM65462 MFI65459:MFI65462 MPE65459:MPE65462 MZA65459:MZA65462 NIW65459:NIW65462 NSS65459:NSS65462 OCO65459:OCO65462 OMK65459:OMK65462 OWG65459:OWG65462 PGC65459:PGC65462 PPY65459:PPY65462 PZU65459:PZU65462 QJQ65459:QJQ65462 QTM65459:QTM65462 RDI65459:RDI65462 RNE65459:RNE65462 RXA65459:RXA65462 SGW65459:SGW65462 SQS65459:SQS65462 TAO65459:TAO65462 TKK65459:TKK65462 TUG65459:TUG65462 UEC65459:UEC65462 UNY65459:UNY65462 UXU65459:UXU65462 VHQ65459:VHQ65462 VRM65459:VRM65462 WBI65459:WBI65462 WLE65459:WLE65462 WVA65459:WVA65462 IO130995:IO130998 SK130995:SK130998 ACG130995:ACG130998 AMC130995:AMC130998 AVY130995:AVY130998 BFU130995:BFU130998 BPQ130995:BPQ130998 BZM130995:BZM130998 CJI130995:CJI130998 CTE130995:CTE130998 DDA130995:DDA130998 DMW130995:DMW130998 DWS130995:DWS130998 EGO130995:EGO130998 EQK130995:EQK130998 FAG130995:FAG130998 FKC130995:FKC130998 FTY130995:FTY130998 GDU130995:GDU130998 GNQ130995:GNQ130998 GXM130995:GXM130998 HHI130995:HHI130998 HRE130995:HRE130998 IBA130995:IBA130998 IKW130995:IKW130998 IUS130995:IUS130998 JEO130995:JEO130998 JOK130995:JOK130998 JYG130995:JYG130998 KIC130995:KIC130998 KRY130995:KRY130998 LBU130995:LBU130998 LLQ130995:LLQ130998 LVM130995:LVM130998 MFI130995:MFI130998 MPE130995:MPE130998 MZA130995:MZA130998 NIW130995:NIW130998 NSS130995:NSS130998 OCO130995:OCO130998 OMK130995:OMK130998 OWG130995:OWG130998 PGC130995:PGC130998 PPY130995:PPY130998 PZU130995:PZU130998 QJQ130995:QJQ130998 QTM130995:QTM130998 RDI130995:RDI130998 RNE130995:RNE130998 RXA130995:RXA130998 SGW130995:SGW130998 SQS130995:SQS130998 TAO130995:TAO130998 TKK130995:TKK130998 TUG130995:TUG130998 UEC130995:UEC130998 UNY130995:UNY130998 UXU130995:UXU130998 VHQ130995:VHQ130998 VRM130995:VRM130998 WBI130995:WBI130998 WLE130995:WLE130998 WVA130995:WVA130998 IO196531:IO196534 SK196531:SK196534 ACG196531:ACG196534 AMC196531:AMC196534 AVY196531:AVY196534 BFU196531:BFU196534 BPQ196531:BPQ196534 BZM196531:BZM196534 CJI196531:CJI196534 CTE196531:CTE196534 DDA196531:DDA196534 DMW196531:DMW196534 DWS196531:DWS196534 EGO196531:EGO196534 EQK196531:EQK196534 FAG196531:FAG196534 FKC196531:FKC196534 FTY196531:FTY196534 GDU196531:GDU196534 GNQ196531:GNQ196534 GXM196531:GXM196534 HHI196531:HHI196534 HRE196531:HRE196534 IBA196531:IBA196534 IKW196531:IKW196534 IUS196531:IUS196534 JEO196531:JEO196534 JOK196531:JOK196534 JYG196531:JYG196534 KIC196531:KIC196534 KRY196531:KRY196534 LBU196531:LBU196534 LLQ196531:LLQ196534 LVM196531:LVM196534 MFI196531:MFI196534 MPE196531:MPE196534 MZA196531:MZA196534 NIW196531:NIW196534 NSS196531:NSS196534 OCO196531:OCO196534 OMK196531:OMK196534 OWG196531:OWG196534 PGC196531:PGC196534 PPY196531:PPY196534 PZU196531:PZU196534 QJQ196531:QJQ196534 QTM196531:QTM196534 RDI196531:RDI196534 RNE196531:RNE196534 RXA196531:RXA196534 SGW196531:SGW196534 SQS196531:SQS196534 TAO196531:TAO196534 TKK196531:TKK196534 TUG196531:TUG196534 UEC196531:UEC196534 UNY196531:UNY196534 UXU196531:UXU196534 VHQ196531:VHQ196534 VRM196531:VRM196534 WBI196531:WBI196534 WLE196531:WLE196534 WVA196531:WVA196534 IO262067:IO262070 SK262067:SK262070 ACG262067:ACG262070 AMC262067:AMC262070 AVY262067:AVY262070 BFU262067:BFU262070 BPQ262067:BPQ262070 BZM262067:BZM262070 CJI262067:CJI262070 CTE262067:CTE262070 DDA262067:DDA262070 DMW262067:DMW262070 DWS262067:DWS262070 EGO262067:EGO262070 EQK262067:EQK262070 FAG262067:FAG262070 FKC262067:FKC262070 FTY262067:FTY262070 GDU262067:GDU262070 GNQ262067:GNQ262070 GXM262067:GXM262070 HHI262067:HHI262070 HRE262067:HRE262070 IBA262067:IBA262070 IKW262067:IKW262070 IUS262067:IUS262070 JEO262067:JEO262070 JOK262067:JOK262070 JYG262067:JYG262070 KIC262067:KIC262070 KRY262067:KRY262070 LBU262067:LBU262070 LLQ262067:LLQ262070 LVM262067:LVM262070 MFI262067:MFI262070 MPE262067:MPE262070 MZA262067:MZA262070 NIW262067:NIW262070 NSS262067:NSS262070 OCO262067:OCO262070 OMK262067:OMK262070 OWG262067:OWG262070 PGC262067:PGC262070 PPY262067:PPY262070 PZU262067:PZU262070 QJQ262067:QJQ262070 QTM262067:QTM262070 RDI262067:RDI262070 RNE262067:RNE262070 RXA262067:RXA262070 SGW262067:SGW262070 SQS262067:SQS262070 TAO262067:TAO262070 TKK262067:TKK262070 TUG262067:TUG262070 UEC262067:UEC262070 UNY262067:UNY262070 UXU262067:UXU262070 VHQ262067:VHQ262070 VRM262067:VRM262070 WBI262067:WBI262070 WLE262067:WLE262070 WVA262067:WVA262070 IO327603:IO327606 SK327603:SK327606 ACG327603:ACG327606 AMC327603:AMC327606 AVY327603:AVY327606 BFU327603:BFU327606 BPQ327603:BPQ327606 BZM327603:BZM327606 CJI327603:CJI327606 CTE327603:CTE327606 DDA327603:DDA327606 DMW327603:DMW327606 DWS327603:DWS327606 EGO327603:EGO327606 EQK327603:EQK327606 FAG327603:FAG327606 FKC327603:FKC327606 FTY327603:FTY327606 GDU327603:GDU327606 GNQ327603:GNQ327606 GXM327603:GXM327606 HHI327603:HHI327606 HRE327603:HRE327606 IBA327603:IBA327606 IKW327603:IKW327606 IUS327603:IUS327606 JEO327603:JEO327606 JOK327603:JOK327606 JYG327603:JYG327606 KIC327603:KIC327606 KRY327603:KRY327606 LBU327603:LBU327606 LLQ327603:LLQ327606 LVM327603:LVM327606 MFI327603:MFI327606 MPE327603:MPE327606 MZA327603:MZA327606 NIW327603:NIW327606 NSS327603:NSS327606 OCO327603:OCO327606 OMK327603:OMK327606 OWG327603:OWG327606 PGC327603:PGC327606 PPY327603:PPY327606 PZU327603:PZU327606 QJQ327603:QJQ327606 QTM327603:QTM327606 RDI327603:RDI327606 RNE327603:RNE327606 RXA327603:RXA327606 SGW327603:SGW327606 SQS327603:SQS327606 TAO327603:TAO327606 TKK327603:TKK327606 TUG327603:TUG327606 UEC327603:UEC327606 UNY327603:UNY327606 UXU327603:UXU327606 VHQ327603:VHQ327606 VRM327603:VRM327606 WBI327603:WBI327606 WLE327603:WLE327606 WVA327603:WVA327606 IO393139:IO393142 SK393139:SK393142 ACG393139:ACG393142 AMC393139:AMC393142 AVY393139:AVY393142 BFU393139:BFU393142 BPQ393139:BPQ393142 BZM393139:BZM393142 CJI393139:CJI393142 CTE393139:CTE393142 DDA393139:DDA393142 DMW393139:DMW393142 DWS393139:DWS393142 EGO393139:EGO393142 EQK393139:EQK393142 FAG393139:FAG393142 FKC393139:FKC393142 FTY393139:FTY393142 GDU393139:GDU393142 GNQ393139:GNQ393142 GXM393139:GXM393142 HHI393139:HHI393142 HRE393139:HRE393142 IBA393139:IBA393142 IKW393139:IKW393142 IUS393139:IUS393142 JEO393139:JEO393142 JOK393139:JOK393142 JYG393139:JYG393142 KIC393139:KIC393142 KRY393139:KRY393142 LBU393139:LBU393142 LLQ393139:LLQ393142 LVM393139:LVM393142 MFI393139:MFI393142 MPE393139:MPE393142 MZA393139:MZA393142 NIW393139:NIW393142 NSS393139:NSS393142 OCO393139:OCO393142 OMK393139:OMK393142 OWG393139:OWG393142 PGC393139:PGC393142 PPY393139:PPY393142 PZU393139:PZU393142 QJQ393139:QJQ393142 QTM393139:QTM393142 RDI393139:RDI393142 RNE393139:RNE393142 RXA393139:RXA393142 SGW393139:SGW393142 SQS393139:SQS393142 TAO393139:TAO393142 TKK393139:TKK393142 TUG393139:TUG393142 UEC393139:UEC393142 UNY393139:UNY393142 UXU393139:UXU393142 VHQ393139:VHQ393142 VRM393139:VRM393142 WBI393139:WBI393142 WLE393139:WLE393142 WVA393139:WVA393142 IO458675:IO458678 SK458675:SK458678 ACG458675:ACG458678 AMC458675:AMC458678 AVY458675:AVY458678 BFU458675:BFU458678 BPQ458675:BPQ458678 BZM458675:BZM458678 CJI458675:CJI458678 CTE458675:CTE458678 DDA458675:DDA458678 DMW458675:DMW458678 DWS458675:DWS458678 EGO458675:EGO458678 EQK458675:EQK458678 FAG458675:FAG458678 FKC458675:FKC458678 FTY458675:FTY458678 GDU458675:GDU458678 GNQ458675:GNQ458678 GXM458675:GXM458678 HHI458675:HHI458678 HRE458675:HRE458678 IBA458675:IBA458678 IKW458675:IKW458678 IUS458675:IUS458678 JEO458675:JEO458678 JOK458675:JOK458678 JYG458675:JYG458678 KIC458675:KIC458678 KRY458675:KRY458678 LBU458675:LBU458678 LLQ458675:LLQ458678 LVM458675:LVM458678 MFI458675:MFI458678 MPE458675:MPE458678 MZA458675:MZA458678 NIW458675:NIW458678 NSS458675:NSS458678 OCO458675:OCO458678 OMK458675:OMK458678 OWG458675:OWG458678 PGC458675:PGC458678 PPY458675:PPY458678 PZU458675:PZU458678 QJQ458675:QJQ458678 QTM458675:QTM458678 RDI458675:RDI458678 RNE458675:RNE458678 RXA458675:RXA458678 SGW458675:SGW458678 SQS458675:SQS458678 TAO458675:TAO458678 TKK458675:TKK458678 TUG458675:TUG458678 UEC458675:UEC458678 UNY458675:UNY458678 UXU458675:UXU458678 VHQ458675:VHQ458678 VRM458675:VRM458678 WBI458675:WBI458678 WLE458675:WLE458678 WVA458675:WVA458678 IO524211:IO524214 SK524211:SK524214 ACG524211:ACG524214 AMC524211:AMC524214 AVY524211:AVY524214 BFU524211:BFU524214 BPQ524211:BPQ524214 BZM524211:BZM524214 CJI524211:CJI524214 CTE524211:CTE524214 DDA524211:DDA524214 DMW524211:DMW524214 DWS524211:DWS524214 EGO524211:EGO524214 EQK524211:EQK524214 FAG524211:FAG524214 FKC524211:FKC524214 FTY524211:FTY524214 GDU524211:GDU524214 GNQ524211:GNQ524214 GXM524211:GXM524214 HHI524211:HHI524214 HRE524211:HRE524214 IBA524211:IBA524214 IKW524211:IKW524214 IUS524211:IUS524214 JEO524211:JEO524214 JOK524211:JOK524214 JYG524211:JYG524214 KIC524211:KIC524214 KRY524211:KRY524214 LBU524211:LBU524214 LLQ524211:LLQ524214 LVM524211:LVM524214 MFI524211:MFI524214 MPE524211:MPE524214 MZA524211:MZA524214 NIW524211:NIW524214 NSS524211:NSS524214 OCO524211:OCO524214 OMK524211:OMK524214 OWG524211:OWG524214 PGC524211:PGC524214 PPY524211:PPY524214 PZU524211:PZU524214 QJQ524211:QJQ524214 QTM524211:QTM524214 RDI524211:RDI524214 RNE524211:RNE524214 RXA524211:RXA524214 SGW524211:SGW524214 SQS524211:SQS524214 TAO524211:TAO524214 TKK524211:TKK524214 TUG524211:TUG524214 UEC524211:UEC524214 UNY524211:UNY524214 UXU524211:UXU524214 VHQ524211:VHQ524214 VRM524211:VRM524214 WBI524211:WBI524214 WLE524211:WLE524214 WVA524211:WVA524214 IO589747:IO589750 SK589747:SK589750 ACG589747:ACG589750 AMC589747:AMC589750 AVY589747:AVY589750 BFU589747:BFU589750 BPQ589747:BPQ589750 BZM589747:BZM589750 CJI589747:CJI589750 CTE589747:CTE589750 DDA589747:DDA589750 DMW589747:DMW589750 DWS589747:DWS589750 EGO589747:EGO589750 EQK589747:EQK589750 FAG589747:FAG589750 FKC589747:FKC589750 FTY589747:FTY589750 GDU589747:GDU589750 GNQ589747:GNQ589750 GXM589747:GXM589750 HHI589747:HHI589750 HRE589747:HRE589750 IBA589747:IBA589750 IKW589747:IKW589750 IUS589747:IUS589750 JEO589747:JEO589750 JOK589747:JOK589750 JYG589747:JYG589750 KIC589747:KIC589750 KRY589747:KRY589750 LBU589747:LBU589750 LLQ589747:LLQ589750 LVM589747:LVM589750 MFI589747:MFI589750 MPE589747:MPE589750 MZA589747:MZA589750 NIW589747:NIW589750 NSS589747:NSS589750 OCO589747:OCO589750 OMK589747:OMK589750 OWG589747:OWG589750 PGC589747:PGC589750 PPY589747:PPY589750 PZU589747:PZU589750 QJQ589747:QJQ589750 QTM589747:QTM589750 RDI589747:RDI589750 RNE589747:RNE589750 RXA589747:RXA589750 SGW589747:SGW589750 SQS589747:SQS589750 TAO589747:TAO589750 TKK589747:TKK589750 TUG589747:TUG589750 UEC589747:UEC589750 UNY589747:UNY589750 UXU589747:UXU589750 VHQ589747:VHQ589750 VRM589747:VRM589750 WBI589747:WBI589750 WLE589747:WLE589750 WVA589747:WVA589750 IO655283:IO655286 SK655283:SK655286 ACG655283:ACG655286 AMC655283:AMC655286 AVY655283:AVY655286 BFU655283:BFU655286 BPQ655283:BPQ655286 BZM655283:BZM655286 CJI655283:CJI655286 CTE655283:CTE655286 DDA655283:DDA655286 DMW655283:DMW655286 DWS655283:DWS655286 EGO655283:EGO655286 EQK655283:EQK655286 FAG655283:FAG655286 FKC655283:FKC655286 FTY655283:FTY655286 GDU655283:GDU655286 GNQ655283:GNQ655286 GXM655283:GXM655286 HHI655283:HHI655286 HRE655283:HRE655286 IBA655283:IBA655286 IKW655283:IKW655286 IUS655283:IUS655286 JEO655283:JEO655286 JOK655283:JOK655286 JYG655283:JYG655286 KIC655283:KIC655286 KRY655283:KRY655286 LBU655283:LBU655286 LLQ655283:LLQ655286 LVM655283:LVM655286 MFI655283:MFI655286 MPE655283:MPE655286 MZA655283:MZA655286 NIW655283:NIW655286 NSS655283:NSS655286 OCO655283:OCO655286 OMK655283:OMK655286 OWG655283:OWG655286 PGC655283:PGC655286 PPY655283:PPY655286 PZU655283:PZU655286 QJQ655283:QJQ655286 QTM655283:QTM655286 RDI655283:RDI655286 RNE655283:RNE655286 RXA655283:RXA655286 SGW655283:SGW655286 SQS655283:SQS655286 TAO655283:TAO655286 TKK655283:TKK655286 TUG655283:TUG655286 UEC655283:UEC655286 UNY655283:UNY655286 UXU655283:UXU655286 VHQ655283:VHQ655286 VRM655283:VRM655286 WBI655283:WBI655286 WLE655283:WLE655286 WVA655283:WVA655286 IO720819:IO720822 SK720819:SK720822 ACG720819:ACG720822 AMC720819:AMC720822 AVY720819:AVY720822 BFU720819:BFU720822 BPQ720819:BPQ720822 BZM720819:BZM720822 CJI720819:CJI720822 CTE720819:CTE720822 DDA720819:DDA720822 DMW720819:DMW720822 DWS720819:DWS720822 EGO720819:EGO720822 EQK720819:EQK720822 FAG720819:FAG720822 FKC720819:FKC720822 FTY720819:FTY720822 GDU720819:GDU720822 GNQ720819:GNQ720822 GXM720819:GXM720822 HHI720819:HHI720822 HRE720819:HRE720822 IBA720819:IBA720822 IKW720819:IKW720822 IUS720819:IUS720822 JEO720819:JEO720822 JOK720819:JOK720822 JYG720819:JYG720822 KIC720819:KIC720822 KRY720819:KRY720822 LBU720819:LBU720822 LLQ720819:LLQ720822 LVM720819:LVM720822 MFI720819:MFI720822 MPE720819:MPE720822 MZA720819:MZA720822 NIW720819:NIW720822 NSS720819:NSS720822 OCO720819:OCO720822 OMK720819:OMK720822 OWG720819:OWG720822 PGC720819:PGC720822 PPY720819:PPY720822 PZU720819:PZU720822 QJQ720819:QJQ720822 QTM720819:QTM720822 RDI720819:RDI720822 RNE720819:RNE720822 RXA720819:RXA720822 SGW720819:SGW720822 SQS720819:SQS720822 TAO720819:TAO720822 TKK720819:TKK720822 TUG720819:TUG720822 UEC720819:UEC720822 UNY720819:UNY720822 UXU720819:UXU720822 VHQ720819:VHQ720822 VRM720819:VRM720822 WBI720819:WBI720822 WLE720819:WLE720822 WVA720819:WVA720822 IO786355:IO786358 SK786355:SK786358 ACG786355:ACG786358 AMC786355:AMC786358 AVY786355:AVY786358 BFU786355:BFU786358 BPQ786355:BPQ786358 BZM786355:BZM786358 CJI786355:CJI786358 CTE786355:CTE786358 DDA786355:DDA786358 DMW786355:DMW786358 DWS786355:DWS786358 EGO786355:EGO786358 EQK786355:EQK786358 FAG786355:FAG786358 FKC786355:FKC786358 FTY786355:FTY786358 GDU786355:GDU786358 GNQ786355:GNQ786358 GXM786355:GXM786358 HHI786355:HHI786358 HRE786355:HRE786358 IBA786355:IBA786358 IKW786355:IKW786358 IUS786355:IUS786358 JEO786355:JEO786358 JOK786355:JOK786358 JYG786355:JYG786358 KIC786355:KIC786358 KRY786355:KRY786358 LBU786355:LBU786358 LLQ786355:LLQ786358 LVM786355:LVM786358 MFI786355:MFI786358 MPE786355:MPE786358 MZA786355:MZA786358 NIW786355:NIW786358 NSS786355:NSS786358 OCO786355:OCO786358 OMK786355:OMK786358 OWG786355:OWG786358 PGC786355:PGC786358 PPY786355:PPY786358 PZU786355:PZU786358 QJQ786355:QJQ786358 QTM786355:QTM786358 RDI786355:RDI786358 RNE786355:RNE786358 RXA786355:RXA786358 SGW786355:SGW786358 SQS786355:SQS786358 TAO786355:TAO786358 TKK786355:TKK786358 TUG786355:TUG786358 UEC786355:UEC786358 UNY786355:UNY786358 UXU786355:UXU786358 VHQ786355:VHQ786358 VRM786355:VRM786358 WBI786355:WBI786358 WLE786355:WLE786358 WVA786355:WVA786358 IO851891:IO851894 SK851891:SK851894 ACG851891:ACG851894 AMC851891:AMC851894 AVY851891:AVY851894 BFU851891:BFU851894 BPQ851891:BPQ851894 BZM851891:BZM851894 CJI851891:CJI851894 CTE851891:CTE851894 DDA851891:DDA851894 DMW851891:DMW851894 DWS851891:DWS851894 EGO851891:EGO851894 EQK851891:EQK851894 FAG851891:FAG851894 FKC851891:FKC851894 FTY851891:FTY851894 GDU851891:GDU851894 GNQ851891:GNQ851894 GXM851891:GXM851894 HHI851891:HHI851894 HRE851891:HRE851894 IBA851891:IBA851894 IKW851891:IKW851894 IUS851891:IUS851894 JEO851891:JEO851894 JOK851891:JOK851894 JYG851891:JYG851894 KIC851891:KIC851894 KRY851891:KRY851894 LBU851891:LBU851894 LLQ851891:LLQ851894 LVM851891:LVM851894 MFI851891:MFI851894 MPE851891:MPE851894 MZA851891:MZA851894 NIW851891:NIW851894 NSS851891:NSS851894 OCO851891:OCO851894 OMK851891:OMK851894 OWG851891:OWG851894 PGC851891:PGC851894 PPY851891:PPY851894 PZU851891:PZU851894 QJQ851891:QJQ851894 QTM851891:QTM851894 RDI851891:RDI851894 RNE851891:RNE851894 RXA851891:RXA851894 SGW851891:SGW851894 SQS851891:SQS851894 TAO851891:TAO851894 TKK851891:TKK851894 TUG851891:TUG851894 UEC851891:UEC851894 UNY851891:UNY851894 UXU851891:UXU851894 VHQ851891:VHQ851894 VRM851891:VRM851894 WBI851891:WBI851894 WLE851891:WLE851894 WVA851891:WVA851894 IO917427:IO917430 SK917427:SK917430 ACG917427:ACG917430 AMC917427:AMC917430 AVY917427:AVY917430 BFU917427:BFU917430 BPQ917427:BPQ917430 BZM917427:BZM917430 CJI917427:CJI917430 CTE917427:CTE917430 DDA917427:DDA917430 DMW917427:DMW917430 DWS917427:DWS917430 EGO917427:EGO917430 EQK917427:EQK917430 FAG917427:FAG917430 FKC917427:FKC917430 FTY917427:FTY917430 GDU917427:GDU917430 GNQ917427:GNQ917430 GXM917427:GXM917430 HHI917427:HHI917430 HRE917427:HRE917430 IBA917427:IBA917430 IKW917427:IKW917430 IUS917427:IUS917430 JEO917427:JEO917430 JOK917427:JOK917430 JYG917427:JYG917430 KIC917427:KIC917430 KRY917427:KRY917430 LBU917427:LBU917430 LLQ917427:LLQ917430 LVM917427:LVM917430 MFI917427:MFI917430 MPE917427:MPE917430 MZA917427:MZA917430 NIW917427:NIW917430 NSS917427:NSS917430 OCO917427:OCO917430 OMK917427:OMK917430 OWG917427:OWG917430 PGC917427:PGC917430 PPY917427:PPY917430 PZU917427:PZU917430 QJQ917427:QJQ917430 QTM917427:QTM917430 RDI917427:RDI917430 RNE917427:RNE917430 RXA917427:RXA917430 SGW917427:SGW917430 SQS917427:SQS917430 TAO917427:TAO917430 TKK917427:TKK917430 TUG917427:TUG917430 UEC917427:UEC917430 UNY917427:UNY917430 UXU917427:UXU917430 VHQ917427:VHQ917430 VRM917427:VRM917430 WBI917427:WBI917430 WLE917427:WLE917430 WVA917427:WVA917430 IO982963:IO982966 SK982963:SK982966 ACG982963:ACG982966 AMC982963:AMC982966 AVY982963:AVY982966 BFU982963:BFU982966 BPQ982963:BPQ982966 BZM982963:BZM982966 CJI982963:CJI982966 CTE982963:CTE982966 DDA982963:DDA982966 DMW982963:DMW982966 DWS982963:DWS982966 EGO982963:EGO982966 EQK982963:EQK982966 FAG982963:FAG982966 FKC982963:FKC982966 FTY982963:FTY982966 GDU982963:GDU982966 GNQ982963:GNQ982966 GXM982963:GXM982966 HHI982963:HHI982966 HRE982963:HRE982966 IBA982963:IBA982966 IKW982963:IKW982966 IUS982963:IUS982966 JEO982963:JEO982966 JOK982963:JOK982966 JYG982963:JYG982966 KIC982963:KIC982966 KRY982963:KRY982966 LBU982963:LBU982966 LLQ982963:LLQ982966 LVM982963:LVM982966 MFI982963:MFI982966 MPE982963:MPE982966 MZA982963:MZA982966 NIW982963:NIW982966 NSS982963:NSS982966 OCO982963:OCO982966 OMK982963:OMK982966 OWG982963:OWG982966 PGC982963:PGC982966 PPY982963:PPY982966 PZU982963:PZU982966 QJQ982963:QJQ982966 QTM982963:QTM982966 RDI982963:RDI982966 RNE982963:RNE982966 RXA982963:RXA982966 SGW982963:SGW982966 SQS982963:SQS982966 TAO982963:TAO982966 TKK982963:TKK982966 TUG982963:TUG982966 UEC982963:UEC982966 UNY982963:UNY982966 UXU982963:UXU982966 VHQ982963:VHQ982966 VRM982963:VRM982966 WBI982963:WBI982966 WLE982963:WLE982966 WVA982963:WVA982966 IO65456:IO65457 SK65456:SK65457 ACG65456:ACG65457 AMC65456:AMC65457 AVY65456:AVY65457 BFU65456:BFU65457 BPQ65456:BPQ65457 BZM65456:BZM65457 CJI65456:CJI65457 CTE65456:CTE65457 DDA65456:DDA65457 DMW65456:DMW65457 DWS65456:DWS65457 EGO65456:EGO65457 EQK65456:EQK65457 FAG65456:FAG65457 FKC65456:FKC65457 FTY65456:FTY65457 GDU65456:GDU65457 GNQ65456:GNQ65457 GXM65456:GXM65457 HHI65456:HHI65457 HRE65456:HRE65457 IBA65456:IBA65457 IKW65456:IKW65457 IUS65456:IUS65457 JEO65456:JEO65457 JOK65456:JOK65457 JYG65456:JYG65457 KIC65456:KIC65457 KRY65456:KRY65457 LBU65456:LBU65457 LLQ65456:LLQ65457 LVM65456:LVM65457 MFI65456:MFI65457 MPE65456:MPE65457 MZA65456:MZA65457 NIW65456:NIW65457 NSS65456:NSS65457 OCO65456:OCO65457 OMK65456:OMK65457 OWG65456:OWG65457 PGC65456:PGC65457 PPY65456:PPY65457 PZU65456:PZU65457 QJQ65456:QJQ65457 QTM65456:QTM65457 RDI65456:RDI65457 RNE65456:RNE65457 RXA65456:RXA65457 SGW65456:SGW65457 SQS65456:SQS65457 TAO65456:TAO65457 TKK65456:TKK65457 TUG65456:TUG65457 UEC65456:UEC65457 UNY65456:UNY65457 UXU65456:UXU65457 VHQ65456:VHQ65457 VRM65456:VRM65457 WBI65456:WBI65457 WLE65456:WLE65457 WVA65456:WVA65457 IO130992:IO130993 SK130992:SK130993 ACG130992:ACG130993 AMC130992:AMC130993 AVY130992:AVY130993 BFU130992:BFU130993 BPQ130992:BPQ130993 BZM130992:BZM130993 CJI130992:CJI130993 CTE130992:CTE130993 DDA130992:DDA130993 DMW130992:DMW130993 DWS130992:DWS130993 EGO130992:EGO130993 EQK130992:EQK130993 FAG130992:FAG130993 FKC130992:FKC130993 FTY130992:FTY130993 GDU130992:GDU130993 GNQ130992:GNQ130993 GXM130992:GXM130993 HHI130992:HHI130993 HRE130992:HRE130993 IBA130992:IBA130993 IKW130992:IKW130993 IUS130992:IUS130993 JEO130992:JEO130993 JOK130992:JOK130993 JYG130992:JYG130993 KIC130992:KIC130993 KRY130992:KRY130993 LBU130992:LBU130993 LLQ130992:LLQ130993 LVM130992:LVM130993 MFI130992:MFI130993 MPE130992:MPE130993 MZA130992:MZA130993 NIW130992:NIW130993 NSS130992:NSS130993 OCO130992:OCO130993 OMK130992:OMK130993 OWG130992:OWG130993 PGC130992:PGC130993 PPY130992:PPY130993 PZU130992:PZU130993 QJQ130992:QJQ130993 QTM130992:QTM130993 RDI130992:RDI130993 RNE130992:RNE130993 RXA130992:RXA130993 SGW130992:SGW130993 SQS130992:SQS130993 TAO130992:TAO130993 TKK130992:TKK130993 TUG130992:TUG130993 UEC130992:UEC130993 UNY130992:UNY130993 UXU130992:UXU130993 VHQ130992:VHQ130993 VRM130992:VRM130993 WBI130992:WBI130993 WLE130992:WLE130993 WVA130992:WVA130993 IO196528:IO196529 SK196528:SK196529 ACG196528:ACG196529 AMC196528:AMC196529 AVY196528:AVY196529 BFU196528:BFU196529 BPQ196528:BPQ196529 BZM196528:BZM196529 CJI196528:CJI196529 CTE196528:CTE196529 DDA196528:DDA196529 DMW196528:DMW196529 DWS196528:DWS196529 EGO196528:EGO196529 EQK196528:EQK196529 FAG196528:FAG196529 FKC196528:FKC196529 FTY196528:FTY196529 GDU196528:GDU196529 GNQ196528:GNQ196529 GXM196528:GXM196529 HHI196528:HHI196529 HRE196528:HRE196529 IBA196528:IBA196529 IKW196528:IKW196529 IUS196528:IUS196529 JEO196528:JEO196529 JOK196528:JOK196529 JYG196528:JYG196529 KIC196528:KIC196529 KRY196528:KRY196529 LBU196528:LBU196529 LLQ196528:LLQ196529 LVM196528:LVM196529 MFI196528:MFI196529 MPE196528:MPE196529 MZA196528:MZA196529 NIW196528:NIW196529 NSS196528:NSS196529 OCO196528:OCO196529 OMK196528:OMK196529 OWG196528:OWG196529 PGC196528:PGC196529 PPY196528:PPY196529 PZU196528:PZU196529 QJQ196528:QJQ196529 QTM196528:QTM196529 RDI196528:RDI196529 RNE196528:RNE196529 RXA196528:RXA196529 SGW196528:SGW196529 SQS196528:SQS196529 TAO196528:TAO196529 TKK196528:TKK196529 TUG196528:TUG196529 UEC196528:UEC196529 UNY196528:UNY196529 UXU196528:UXU196529 VHQ196528:VHQ196529 VRM196528:VRM196529 WBI196528:WBI196529 WLE196528:WLE196529 WVA196528:WVA196529 IO262064:IO262065 SK262064:SK262065 ACG262064:ACG262065 AMC262064:AMC262065 AVY262064:AVY262065 BFU262064:BFU262065 BPQ262064:BPQ262065 BZM262064:BZM262065 CJI262064:CJI262065 CTE262064:CTE262065 DDA262064:DDA262065 DMW262064:DMW262065 DWS262064:DWS262065 EGO262064:EGO262065 EQK262064:EQK262065 FAG262064:FAG262065 FKC262064:FKC262065 FTY262064:FTY262065 GDU262064:GDU262065 GNQ262064:GNQ262065 GXM262064:GXM262065 HHI262064:HHI262065 HRE262064:HRE262065 IBA262064:IBA262065 IKW262064:IKW262065 IUS262064:IUS262065 JEO262064:JEO262065 JOK262064:JOK262065 JYG262064:JYG262065 KIC262064:KIC262065 KRY262064:KRY262065 LBU262064:LBU262065 LLQ262064:LLQ262065 LVM262064:LVM262065 MFI262064:MFI262065 MPE262064:MPE262065 MZA262064:MZA262065 NIW262064:NIW262065 NSS262064:NSS262065 OCO262064:OCO262065 OMK262064:OMK262065 OWG262064:OWG262065 PGC262064:PGC262065 PPY262064:PPY262065 PZU262064:PZU262065 QJQ262064:QJQ262065 QTM262064:QTM262065 RDI262064:RDI262065 RNE262064:RNE262065 RXA262064:RXA262065 SGW262064:SGW262065 SQS262064:SQS262065 TAO262064:TAO262065 TKK262064:TKK262065 TUG262064:TUG262065 UEC262064:UEC262065 UNY262064:UNY262065 UXU262064:UXU262065 VHQ262064:VHQ262065 VRM262064:VRM262065 WBI262064:WBI262065 WLE262064:WLE262065 WVA262064:WVA262065 IO327600:IO327601 SK327600:SK327601 ACG327600:ACG327601 AMC327600:AMC327601 AVY327600:AVY327601 BFU327600:BFU327601 BPQ327600:BPQ327601 BZM327600:BZM327601 CJI327600:CJI327601 CTE327600:CTE327601 DDA327600:DDA327601 DMW327600:DMW327601 DWS327600:DWS327601 EGO327600:EGO327601 EQK327600:EQK327601 FAG327600:FAG327601 FKC327600:FKC327601 FTY327600:FTY327601 GDU327600:GDU327601 GNQ327600:GNQ327601 GXM327600:GXM327601 HHI327600:HHI327601 HRE327600:HRE327601 IBA327600:IBA327601 IKW327600:IKW327601 IUS327600:IUS327601 JEO327600:JEO327601 JOK327600:JOK327601 JYG327600:JYG327601 KIC327600:KIC327601 KRY327600:KRY327601 LBU327600:LBU327601 LLQ327600:LLQ327601 LVM327600:LVM327601 MFI327600:MFI327601 MPE327600:MPE327601 MZA327600:MZA327601 NIW327600:NIW327601 NSS327600:NSS327601 OCO327600:OCO327601 OMK327600:OMK327601 OWG327600:OWG327601 PGC327600:PGC327601 PPY327600:PPY327601 PZU327600:PZU327601 QJQ327600:QJQ327601 QTM327600:QTM327601 RDI327600:RDI327601 RNE327600:RNE327601 RXA327600:RXA327601 SGW327600:SGW327601 SQS327600:SQS327601 TAO327600:TAO327601 TKK327600:TKK327601 TUG327600:TUG327601 UEC327600:UEC327601 UNY327600:UNY327601 UXU327600:UXU327601 VHQ327600:VHQ327601 VRM327600:VRM327601 WBI327600:WBI327601 WLE327600:WLE327601 WVA327600:WVA327601 IO393136:IO393137 SK393136:SK393137 ACG393136:ACG393137 AMC393136:AMC393137 AVY393136:AVY393137 BFU393136:BFU393137 BPQ393136:BPQ393137 BZM393136:BZM393137 CJI393136:CJI393137 CTE393136:CTE393137 DDA393136:DDA393137 DMW393136:DMW393137 DWS393136:DWS393137 EGO393136:EGO393137 EQK393136:EQK393137 FAG393136:FAG393137 FKC393136:FKC393137 FTY393136:FTY393137 GDU393136:GDU393137 GNQ393136:GNQ393137 GXM393136:GXM393137 HHI393136:HHI393137 HRE393136:HRE393137 IBA393136:IBA393137 IKW393136:IKW393137 IUS393136:IUS393137 JEO393136:JEO393137 JOK393136:JOK393137 JYG393136:JYG393137 KIC393136:KIC393137 KRY393136:KRY393137 LBU393136:LBU393137 LLQ393136:LLQ393137 LVM393136:LVM393137 MFI393136:MFI393137 MPE393136:MPE393137 MZA393136:MZA393137 NIW393136:NIW393137 NSS393136:NSS393137 OCO393136:OCO393137 OMK393136:OMK393137 OWG393136:OWG393137 PGC393136:PGC393137 PPY393136:PPY393137 PZU393136:PZU393137 QJQ393136:QJQ393137 QTM393136:QTM393137 RDI393136:RDI393137 RNE393136:RNE393137 RXA393136:RXA393137 SGW393136:SGW393137 SQS393136:SQS393137 TAO393136:TAO393137 TKK393136:TKK393137 TUG393136:TUG393137 UEC393136:UEC393137 UNY393136:UNY393137 UXU393136:UXU393137 VHQ393136:VHQ393137 VRM393136:VRM393137 WBI393136:WBI393137 WLE393136:WLE393137 WVA393136:WVA393137 IO458672:IO458673 SK458672:SK458673 ACG458672:ACG458673 AMC458672:AMC458673 AVY458672:AVY458673 BFU458672:BFU458673 BPQ458672:BPQ458673 BZM458672:BZM458673 CJI458672:CJI458673 CTE458672:CTE458673 DDA458672:DDA458673 DMW458672:DMW458673 DWS458672:DWS458673 EGO458672:EGO458673 EQK458672:EQK458673 FAG458672:FAG458673 FKC458672:FKC458673 FTY458672:FTY458673 GDU458672:GDU458673 GNQ458672:GNQ458673 GXM458672:GXM458673 HHI458672:HHI458673 HRE458672:HRE458673 IBA458672:IBA458673 IKW458672:IKW458673 IUS458672:IUS458673 JEO458672:JEO458673 JOK458672:JOK458673 JYG458672:JYG458673 KIC458672:KIC458673 KRY458672:KRY458673 LBU458672:LBU458673 LLQ458672:LLQ458673 LVM458672:LVM458673 MFI458672:MFI458673 MPE458672:MPE458673 MZA458672:MZA458673 NIW458672:NIW458673 NSS458672:NSS458673 OCO458672:OCO458673 OMK458672:OMK458673 OWG458672:OWG458673 PGC458672:PGC458673 PPY458672:PPY458673 PZU458672:PZU458673 QJQ458672:QJQ458673 QTM458672:QTM458673 RDI458672:RDI458673 RNE458672:RNE458673 RXA458672:RXA458673 SGW458672:SGW458673 SQS458672:SQS458673 TAO458672:TAO458673 TKK458672:TKK458673 TUG458672:TUG458673 UEC458672:UEC458673 UNY458672:UNY458673 UXU458672:UXU458673 VHQ458672:VHQ458673 VRM458672:VRM458673 WBI458672:WBI458673 WLE458672:WLE458673 WVA458672:WVA458673 IO524208:IO524209 SK524208:SK524209 ACG524208:ACG524209 AMC524208:AMC524209 AVY524208:AVY524209 BFU524208:BFU524209 BPQ524208:BPQ524209 BZM524208:BZM524209 CJI524208:CJI524209 CTE524208:CTE524209 DDA524208:DDA524209 DMW524208:DMW524209 DWS524208:DWS524209 EGO524208:EGO524209 EQK524208:EQK524209 FAG524208:FAG524209 FKC524208:FKC524209 FTY524208:FTY524209 GDU524208:GDU524209 GNQ524208:GNQ524209 GXM524208:GXM524209 HHI524208:HHI524209 HRE524208:HRE524209 IBA524208:IBA524209 IKW524208:IKW524209 IUS524208:IUS524209 JEO524208:JEO524209 JOK524208:JOK524209 JYG524208:JYG524209 KIC524208:KIC524209 KRY524208:KRY524209 LBU524208:LBU524209 LLQ524208:LLQ524209 LVM524208:LVM524209 MFI524208:MFI524209 MPE524208:MPE524209 MZA524208:MZA524209 NIW524208:NIW524209 NSS524208:NSS524209 OCO524208:OCO524209 OMK524208:OMK524209 OWG524208:OWG524209 PGC524208:PGC524209 PPY524208:PPY524209 PZU524208:PZU524209 QJQ524208:QJQ524209 QTM524208:QTM524209 RDI524208:RDI524209 RNE524208:RNE524209 RXA524208:RXA524209 SGW524208:SGW524209 SQS524208:SQS524209 TAO524208:TAO524209 TKK524208:TKK524209 TUG524208:TUG524209 UEC524208:UEC524209 UNY524208:UNY524209 UXU524208:UXU524209 VHQ524208:VHQ524209 VRM524208:VRM524209 WBI524208:WBI524209 WLE524208:WLE524209 WVA524208:WVA524209 IO589744:IO589745 SK589744:SK589745 ACG589744:ACG589745 AMC589744:AMC589745 AVY589744:AVY589745 BFU589744:BFU589745 BPQ589744:BPQ589745 BZM589744:BZM589745 CJI589744:CJI589745 CTE589744:CTE589745 DDA589744:DDA589745 DMW589744:DMW589745 DWS589744:DWS589745 EGO589744:EGO589745 EQK589744:EQK589745 FAG589744:FAG589745 FKC589744:FKC589745 FTY589744:FTY589745 GDU589744:GDU589745 GNQ589744:GNQ589745 GXM589744:GXM589745 HHI589744:HHI589745 HRE589744:HRE589745 IBA589744:IBA589745 IKW589744:IKW589745 IUS589744:IUS589745 JEO589744:JEO589745 JOK589744:JOK589745 JYG589744:JYG589745 KIC589744:KIC589745 KRY589744:KRY589745 LBU589744:LBU589745 LLQ589744:LLQ589745 LVM589744:LVM589745 MFI589744:MFI589745 MPE589744:MPE589745 MZA589744:MZA589745 NIW589744:NIW589745 NSS589744:NSS589745 OCO589744:OCO589745 OMK589744:OMK589745 OWG589744:OWG589745 PGC589744:PGC589745 PPY589744:PPY589745 PZU589744:PZU589745 QJQ589744:QJQ589745 QTM589744:QTM589745 RDI589744:RDI589745 RNE589744:RNE589745 RXA589744:RXA589745 SGW589744:SGW589745 SQS589744:SQS589745 TAO589744:TAO589745 TKK589744:TKK589745 TUG589744:TUG589745 UEC589744:UEC589745 UNY589744:UNY589745 UXU589744:UXU589745 VHQ589744:VHQ589745 VRM589744:VRM589745 WBI589744:WBI589745 WLE589744:WLE589745 WVA589744:WVA589745 IO655280:IO655281 SK655280:SK655281 ACG655280:ACG655281 AMC655280:AMC655281 AVY655280:AVY655281 BFU655280:BFU655281 BPQ655280:BPQ655281 BZM655280:BZM655281 CJI655280:CJI655281 CTE655280:CTE655281 DDA655280:DDA655281 DMW655280:DMW655281 DWS655280:DWS655281 EGO655280:EGO655281 EQK655280:EQK655281 FAG655280:FAG655281 FKC655280:FKC655281 FTY655280:FTY655281 GDU655280:GDU655281 GNQ655280:GNQ655281 GXM655280:GXM655281 HHI655280:HHI655281 HRE655280:HRE655281 IBA655280:IBA655281 IKW655280:IKW655281 IUS655280:IUS655281 JEO655280:JEO655281 JOK655280:JOK655281 JYG655280:JYG655281 KIC655280:KIC655281 KRY655280:KRY655281 LBU655280:LBU655281 LLQ655280:LLQ655281 LVM655280:LVM655281 MFI655280:MFI655281 MPE655280:MPE655281 MZA655280:MZA655281 NIW655280:NIW655281 NSS655280:NSS655281 OCO655280:OCO655281 OMK655280:OMK655281 OWG655280:OWG655281 PGC655280:PGC655281 PPY655280:PPY655281 PZU655280:PZU655281 QJQ655280:QJQ655281 QTM655280:QTM655281 RDI655280:RDI655281 RNE655280:RNE655281 RXA655280:RXA655281 SGW655280:SGW655281 SQS655280:SQS655281 TAO655280:TAO655281 TKK655280:TKK655281 TUG655280:TUG655281 UEC655280:UEC655281 UNY655280:UNY655281 UXU655280:UXU655281 VHQ655280:VHQ655281 VRM655280:VRM655281 WBI655280:WBI655281 WLE655280:WLE655281 WVA655280:WVA655281 IO720816:IO720817 SK720816:SK720817 ACG720816:ACG720817 AMC720816:AMC720817 AVY720816:AVY720817 BFU720816:BFU720817 BPQ720816:BPQ720817 BZM720816:BZM720817 CJI720816:CJI720817 CTE720816:CTE720817 DDA720816:DDA720817 DMW720816:DMW720817 DWS720816:DWS720817 EGO720816:EGO720817 EQK720816:EQK720817 FAG720816:FAG720817 FKC720816:FKC720817 FTY720816:FTY720817 GDU720816:GDU720817 GNQ720816:GNQ720817 GXM720816:GXM720817 HHI720816:HHI720817 HRE720816:HRE720817 IBA720816:IBA720817 IKW720816:IKW720817 IUS720816:IUS720817 JEO720816:JEO720817 JOK720816:JOK720817 JYG720816:JYG720817 KIC720816:KIC720817 KRY720816:KRY720817 LBU720816:LBU720817 LLQ720816:LLQ720817 LVM720816:LVM720817 MFI720816:MFI720817 MPE720816:MPE720817 MZA720816:MZA720817 NIW720816:NIW720817 NSS720816:NSS720817 OCO720816:OCO720817 OMK720816:OMK720817 OWG720816:OWG720817 PGC720816:PGC720817 PPY720816:PPY720817 PZU720816:PZU720817 QJQ720816:QJQ720817 QTM720816:QTM720817 RDI720816:RDI720817 RNE720816:RNE720817 RXA720816:RXA720817 SGW720816:SGW720817 SQS720816:SQS720817 TAO720816:TAO720817 TKK720816:TKK720817 TUG720816:TUG720817 UEC720816:UEC720817 UNY720816:UNY720817 UXU720816:UXU720817 VHQ720816:VHQ720817 VRM720816:VRM720817 WBI720816:WBI720817 WLE720816:WLE720817 WVA720816:WVA720817 IO786352:IO786353 SK786352:SK786353 ACG786352:ACG786353 AMC786352:AMC786353 AVY786352:AVY786353 BFU786352:BFU786353 BPQ786352:BPQ786353 BZM786352:BZM786353 CJI786352:CJI786353 CTE786352:CTE786353 DDA786352:DDA786353 DMW786352:DMW786353 DWS786352:DWS786353 EGO786352:EGO786353 EQK786352:EQK786353 FAG786352:FAG786353 FKC786352:FKC786353 FTY786352:FTY786353 GDU786352:GDU786353 GNQ786352:GNQ786353 GXM786352:GXM786353 HHI786352:HHI786353 HRE786352:HRE786353 IBA786352:IBA786353 IKW786352:IKW786353 IUS786352:IUS786353 JEO786352:JEO786353 JOK786352:JOK786353 JYG786352:JYG786353 KIC786352:KIC786353 KRY786352:KRY786353 LBU786352:LBU786353 LLQ786352:LLQ786353 LVM786352:LVM786353 MFI786352:MFI786353 MPE786352:MPE786353 MZA786352:MZA786353 NIW786352:NIW786353 NSS786352:NSS786353 OCO786352:OCO786353 OMK786352:OMK786353 OWG786352:OWG786353 PGC786352:PGC786353 PPY786352:PPY786353 PZU786352:PZU786353 QJQ786352:QJQ786353 QTM786352:QTM786353 RDI786352:RDI786353 RNE786352:RNE786353 RXA786352:RXA786353 SGW786352:SGW786353 SQS786352:SQS786353 TAO786352:TAO786353 TKK786352:TKK786353 TUG786352:TUG786353 UEC786352:UEC786353 UNY786352:UNY786353 UXU786352:UXU786353 VHQ786352:VHQ786353 VRM786352:VRM786353 WBI786352:WBI786353 WLE786352:WLE786353 WVA786352:WVA786353 IO851888:IO851889 SK851888:SK851889 ACG851888:ACG851889 AMC851888:AMC851889 AVY851888:AVY851889 BFU851888:BFU851889 BPQ851888:BPQ851889 BZM851888:BZM851889 CJI851888:CJI851889 CTE851888:CTE851889 DDA851888:DDA851889 DMW851888:DMW851889 DWS851888:DWS851889 EGO851888:EGO851889 EQK851888:EQK851889 FAG851888:FAG851889 FKC851888:FKC851889 FTY851888:FTY851889 GDU851888:GDU851889 GNQ851888:GNQ851889 GXM851888:GXM851889 HHI851888:HHI851889 HRE851888:HRE851889 IBA851888:IBA851889 IKW851888:IKW851889 IUS851888:IUS851889 JEO851888:JEO851889 JOK851888:JOK851889 JYG851888:JYG851889 KIC851888:KIC851889 KRY851888:KRY851889 LBU851888:LBU851889 LLQ851888:LLQ851889 LVM851888:LVM851889 MFI851888:MFI851889 MPE851888:MPE851889 MZA851888:MZA851889 NIW851888:NIW851889 NSS851888:NSS851889 OCO851888:OCO851889 OMK851888:OMK851889 OWG851888:OWG851889 PGC851888:PGC851889 PPY851888:PPY851889 PZU851888:PZU851889 QJQ851888:QJQ851889 QTM851888:QTM851889 RDI851888:RDI851889 RNE851888:RNE851889 RXA851888:RXA851889 SGW851888:SGW851889 SQS851888:SQS851889 TAO851888:TAO851889 TKK851888:TKK851889 TUG851888:TUG851889 UEC851888:UEC851889 UNY851888:UNY851889 UXU851888:UXU851889 VHQ851888:VHQ851889 VRM851888:VRM851889 WBI851888:WBI851889 WLE851888:WLE851889 WVA851888:WVA851889 IO917424:IO917425 SK917424:SK917425 ACG917424:ACG917425 AMC917424:AMC917425 AVY917424:AVY917425 BFU917424:BFU917425 BPQ917424:BPQ917425 BZM917424:BZM917425 CJI917424:CJI917425 CTE917424:CTE917425 DDA917424:DDA917425 DMW917424:DMW917425 DWS917424:DWS917425 EGO917424:EGO917425 EQK917424:EQK917425 FAG917424:FAG917425 FKC917424:FKC917425 FTY917424:FTY917425 GDU917424:GDU917425 GNQ917424:GNQ917425 GXM917424:GXM917425 HHI917424:HHI917425 HRE917424:HRE917425 IBA917424:IBA917425 IKW917424:IKW917425 IUS917424:IUS917425 JEO917424:JEO917425 JOK917424:JOK917425 JYG917424:JYG917425 KIC917424:KIC917425 KRY917424:KRY917425 LBU917424:LBU917425 LLQ917424:LLQ917425 LVM917424:LVM917425 MFI917424:MFI917425 MPE917424:MPE917425 MZA917424:MZA917425 NIW917424:NIW917425 NSS917424:NSS917425 OCO917424:OCO917425 OMK917424:OMK917425 OWG917424:OWG917425 PGC917424:PGC917425 PPY917424:PPY917425 PZU917424:PZU917425 QJQ917424:QJQ917425 QTM917424:QTM917425 RDI917424:RDI917425 RNE917424:RNE917425 RXA917424:RXA917425 SGW917424:SGW917425 SQS917424:SQS917425 TAO917424:TAO917425 TKK917424:TKK917425 TUG917424:TUG917425 UEC917424:UEC917425 UNY917424:UNY917425 UXU917424:UXU917425 VHQ917424:VHQ917425 VRM917424:VRM917425 WBI917424:WBI917425 WLE917424:WLE917425 WVA917424:WVA917425 IO982960:IO982961 SK982960:SK982961 ACG982960:ACG982961 AMC982960:AMC982961 AVY982960:AVY982961 BFU982960:BFU982961 BPQ982960:BPQ982961 BZM982960:BZM982961 CJI982960:CJI982961 CTE982960:CTE982961 DDA982960:DDA982961 DMW982960:DMW982961 DWS982960:DWS982961 EGO982960:EGO982961 EQK982960:EQK982961 FAG982960:FAG982961 FKC982960:FKC982961 FTY982960:FTY982961 GDU982960:GDU982961 GNQ982960:GNQ982961 GXM982960:GXM982961 HHI982960:HHI982961 HRE982960:HRE982961 IBA982960:IBA982961 IKW982960:IKW982961 IUS982960:IUS982961 JEO982960:JEO982961 JOK982960:JOK982961 JYG982960:JYG982961 KIC982960:KIC982961 KRY982960:KRY982961 LBU982960:LBU982961 LLQ982960:LLQ982961 LVM982960:LVM982961 MFI982960:MFI982961 MPE982960:MPE982961 MZA982960:MZA982961 NIW982960:NIW982961 NSS982960:NSS982961 OCO982960:OCO982961 OMK982960:OMK982961 OWG982960:OWG982961 PGC982960:PGC982961 PPY982960:PPY982961 PZU982960:PZU982961 QJQ982960:QJQ982961 QTM982960:QTM982961 RDI982960:RDI982961 RNE982960:RNE982961 RXA982960:RXA982961 SGW982960:SGW982961 SQS982960:SQS982961 TAO982960:TAO982961 TKK982960:TKK982961 TUG982960:TUG982961 UEC982960:UEC982961 UNY982960:UNY982961 UXU982960:UXU982961 VHQ982960:VHQ982961 VRM982960:VRM982961 WBI982960:WBI982961 WLE982960:WLE982961 WVA982960:WVA982961 IO65433:IO65454 SK65433:SK65454 ACG65433:ACG65454 AMC65433:AMC65454 AVY65433:AVY65454 BFU65433:BFU65454 BPQ65433:BPQ65454 BZM65433:BZM65454 CJI65433:CJI65454 CTE65433:CTE65454 DDA65433:DDA65454 DMW65433:DMW65454 DWS65433:DWS65454 EGO65433:EGO65454 EQK65433:EQK65454 FAG65433:FAG65454 FKC65433:FKC65454 FTY65433:FTY65454 GDU65433:GDU65454 GNQ65433:GNQ65454 GXM65433:GXM65454 HHI65433:HHI65454 HRE65433:HRE65454 IBA65433:IBA65454 IKW65433:IKW65454 IUS65433:IUS65454 JEO65433:JEO65454 JOK65433:JOK65454 JYG65433:JYG65454 KIC65433:KIC65454 KRY65433:KRY65454 LBU65433:LBU65454 LLQ65433:LLQ65454 LVM65433:LVM65454 MFI65433:MFI65454 MPE65433:MPE65454 MZA65433:MZA65454 NIW65433:NIW65454 NSS65433:NSS65454 OCO65433:OCO65454 OMK65433:OMK65454 OWG65433:OWG65454 PGC65433:PGC65454 PPY65433:PPY65454 PZU65433:PZU65454 QJQ65433:QJQ65454 QTM65433:QTM65454 RDI65433:RDI65454 RNE65433:RNE65454 RXA65433:RXA65454 SGW65433:SGW65454 SQS65433:SQS65454 TAO65433:TAO65454 TKK65433:TKK65454 TUG65433:TUG65454 UEC65433:UEC65454 UNY65433:UNY65454 UXU65433:UXU65454 VHQ65433:VHQ65454 VRM65433:VRM65454 WBI65433:WBI65454 WLE65433:WLE65454 WVA65433:WVA65454 IO130969:IO130990 SK130969:SK130990 ACG130969:ACG130990 AMC130969:AMC130990 AVY130969:AVY130990 BFU130969:BFU130990 BPQ130969:BPQ130990 BZM130969:BZM130990 CJI130969:CJI130990 CTE130969:CTE130990 DDA130969:DDA130990 DMW130969:DMW130990 DWS130969:DWS130990 EGO130969:EGO130990 EQK130969:EQK130990 FAG130969:FAG130990 FKC130969:FKC130990 FTY130969:FTY130990 GDU130969:GDU130990 GNQ130969:GNQ130990 GXM130969:GXM130990 HHI130969:HHI130990 HRE130969:HRE130990 IBA130969:IBA130990 IKW130969:IKW130990 IUS130969:IUS130990 JEO130969:JEO130990 JOK130969:JOK130990 JYG130969:JYG130990 KIC130969:KIC130990 KRY130969:KRY130990 LBU130969:LBU130990 LLQ130969:LLQ130990 LVM130969:LVM130990 MFI130969:MFI130990 MPE130969:MPE130990 MZA130969:MZA130990 NIW130969:NIW130990 NSS130969:NSS130990 OCO130969:OCO130990 OMK130969:OMK130990 OWG130969:OWG130990 PGC130969:PGC130990 PPY130969:PPY130990 PZU130969:PZU130990 QJQ130969:QJQ130990 QTM130969:QTM130990 RDI130969:RDI130990 RNE130969:RNE130990 RXA130969:RXA130990 SGW130969:SGW130990 SQS130969:SQS130990 TAO130969:TAO130990 TKK130969:TKK130990 TUG130969:TUG130990 UEC130969:UEC130990 UNY130969:UNY130990 UXU130969:UXU130990 VHQ130969:VHQ130990 VRM130969:VRM130990 WBI130969:WBI130990 WLE130969:WLE130990 WVA130969:WVA130990 IO196505:IO196526 SK196505:SK196526 ACG196505:ACG196526 AMC196505:AMC196526 AVY196505:AVY196526 BFU196505:BFU196526 BPQ196505:BPQ196526 BZM196505:BZM196526 CJI196505:CJI196526 CTE196505:CTE196526 DDA196505:DDA196526 DMW196505:DMW196526 DWS196505:DWS196526 EGO196505:EGO196526 EQK196505:EQK196526 FAG196505:FAG196526 FKC196505:FKC196526 FTY196505:FTY196526 GDU196505:GDU196526 GNQ196505:GNQ196526 GXM196505:GXM196526 HHI196505:HHI196526 HRE196505:HRE196526 IBA196505:IBA196526 IKW196505:IKW196526 IUS196505:IUS196526 JEO196505:JEO196526 JOK196505:JOK196526 JYG196505:JYG196526 KIC196505:KIC196526 KRY196505:KRY196526 LBU196505:LBU196526 LLQ196505:LLQ196526 LVM196505:LVM196526 MFI196505:MFI196526 MPE196505:MPE196526 MZA196505:MZA196526 NIW196505:NIW196526 NSS196505:NSS196526 OCO196505:OCO196526 OMK196505:OMK196526 OWG196505:OWG196526 PGC196505:PGC196526 PPY196505:PPY196526 PZU196505:PZU196526 QJQ196505:QJQ196526 QTM196505:QTM196526 RDI196505:RDI196526 RNE196505:RNE196526 RXA196505:RXA196526 SGW196505:SGW196526 SQS196505:SQS196526 TAO196505:TAO196526 TKK196505:TKK196526 TUG196505:TUG196526 UEC196505:UEC196526 UNY196505:UNY196526 UXU196505:UXU196526 VHQ196505:VHQ196526 VRM196505:VRM196526 WBI196505:WBI196526 WLE196505:WLE196526 WVA196505:WVA196526 IO262041:IO262062 SK262041:SK262062 ACG262041:ACG262062 AMC262041:AMC262062 AVY262041:AVY262062 BFU262041:BFU262062 BPQ262041:BPQ262062 BZM262041:BZM262062 CJI262041:CJI262062 CTE262041:CTE262062 DDA262041:DDA262062 DMW262041:DMW262062 DWS262041:DWS262062 EGO262041:EGO262062 EQK262041:EQK262062 FAG262041:FAG262062 FKC262041:FKC262062 FTY262041:FTY262062 GDU262041:GDU262062 GNQ262041:GNQ262062 GXM262041:GXM262062 HHI262041:HHI262062 HRE262041:HRE262062 IBA262041:IBA262062 IKW262041:IKW262062 IUS262041:IUS262062 JEO262041:JEO262062 JOK262041:JOK262062 JYG262041:JYG262062 KIC262041:KIC262062 KRY262041:KRY262062 LBU262041:LBU262062 LLQ262041:LLQ262062 LVM262041:LVM262062 MFI262041:MFI262062 MPE262041:MPE262062 MZA262041:MZA262062 NIW262041:NIW262062 NSS262041:NSS262062 OCO262041:OCO262062 OMK262041:OMK262062 OWG262041:OWG262062 PGC262041:PGC262062 PPY262041:PPY262062 PZU262041:PZU262062 QJQ262041:QJQ262062 QTM262041:QTM262062 RDI262041:RDI262062 RNE262041:RNE262062 RXA262041:RXA262062 SGW262041:SGW262062 SQS262041:SQS262062 TAO262041:TAO262062 TKK262041:TKK262062 TUG262041:TUG262062 UEC262041:UEC262062 UNY262041:UNY262062 UXU262041:UXU262062 VHQ262041:VHQ262062 VRM262041:VRM262062 WBI262041:WBI262062 WLE262041:WLE262062 WVA262041:WVA262062 IO327577:IO327598 SK327577:SK327598 ACG327577:ACG327598 AMC327577:AMC327598 AVY327577:AVY327598 BFU327577:BFU327598 BPQ327577:BPQ327598 BZM327577:BZM327598 CJI327577:CJI327598 CTE327577:CTE327598 DDA327577:DDA327598 DMW327577:DMW327598 DWS327577:DWS327598 EGO327577:EGO327598 EQK327577:EQK327598 FAG327577:FAG327598 FKC327577:FKC327598 FTY327577:FTY327598 GDU327577:GDU327598 GNQ327577:GNQ327598 GXM327577:GXM327598 HHI327577:HHI327598 HRE327577:HRE327598 IBA327577:IBA327598 IKW327577:IKW327598 IUS327577:IUS327598 JEO327577:JEO327598 JOK327577:JOK327598 JYG327577:JYG327598 KIC327577:KIC327598 KRY327577:KRY327598 LBU327577:LBU327598 LLQ327577:LLQ327598 LVM327577:LVM327598 MFI327577:MFI327598 MPE327577:MPE327598 MZA327577:MZA327598 NIW327577:NIW327598 NSS327577:NSS327598 OCO327577:OCO327598 OMK327577:OMK327598 OWG327577:OWG327598 PGC327577:PGC327598 PPY327577:PPY327598 PZU327577:PZU327598 QJQ327577:QJQ327598 QTM327577:QTM327598 RDI327577:RDI327598 RNE327577:RNE327598 RXA327577:RXA327598 SGW327577:SGW327598 SQS327577:SQS327598 TAO327577:TAO327598 TKK327577:TKK327598 TUG327577:TUG327598 UEC327577:UEC327598 UNY327577:UNY327598 UXU327577:UXU327598 VHQ327577:VHQ327598 VRM327577:VRM327598 WBI327577:WBI327598 WLE327577:WLE327598 WVA327577:WVA327598 IO393113:IO393134 SK393113:SK393134 ACG393113:ACG393134 AMC393113:AMC393134 AVY393113:AVY393134 BFU393113:BFU393134 BPQ393113:BPQ393134 BZM393113:BZM393134 CJI393113:CJI393134 CTE393113:CTE393134 DDA393113:DDA393134 DMW393113:DMW393134 DWS393113:DWS393134 EGO393113:EGO393134 EQK393113:EQK393134 FAG393113:FAG393134 FKC393113:FKC393134 FTY393113:FTY393134 GDU393113:GDU393134 GNQ393113:GNQ393134 GXM393113:GXM393134 HHI393113:HHI393134 HRE393113:HRE393134 IBA393113:IBA393134 IKW393113:IKW393134 IUS393113:IUS393134 JEO393113:JEO393134 JOK393113:JOK393134 JYG393113:JYG393134 KIC393113:KIC393134 KRY393113:KRY393134 LBU393113:LBU393134 LLQ393113:LLQ393134 LVM393113:LVM393134 MFI393113:MFI393134 MPE393113:MPE393134 MZA393113:MZA393134 NIW393113:NIW393134 NSS393113:NSS393134 OCO393113:OCO393134 OMK393113:OMK393134 OWG393113:OWG393134 PGC393113:PGC393134 PPY393113:PPY393134 PZU393113:PZU393134 QJQ393113:QJQ393134 QTM393113:QTM393134 RDI393113:RDI393134 RNE393113:RNE393134 RXA393113:RXA393134 SGW393113:SGW393134 SQS393113:SQS393134 TAO393113:TAO393134 TKK393113:TKK393134 TUG393113:TUG393134 UEC393113:UEC393134 UNY393113:UNY393134 UXU393113:UXU393134 VHQ393113:VHQ393134 VRM393113:VRM393134 WBI393113:WBI393134 WLE393113:WLE393134 WVA393113:WVA393134 IO458649:IO458670 SK458649:SK458670 ACG458649:ACG458670 AMC458649:AMC458670 AVY458649:AVY458670 BFU458649:BFU458670 BPQ458649:BPQ458670 BZM458649:BZM458670 CJI458649:CJI458670 CTE458649:CTE458670 DDA458649:DDA458670 DMW458649:DMW458670 DWS458649:DWS458670 EGO458649:EGO458670 EQK458649:EQK458670 FAG458649:FAG458670 FKC458649:FKC458670 FTY458649:FTY458670 GDU458649:GDU458670 GNQ458649:GNQ458670 GXM458649:GXM458670 HHI458649:HHI458670 HRE458649:HRE458670 IBA458649:IBA458670 IKW458649:IKW458670 IUS458649:IUS458670 JEO458649:JEO458670 JOK458649:JOK458670 JYG458649:JYG458670 KIC458649:KIC458670 KRY458649:KRY458670 LBU458649:LBU458670 LLQ458649:LLQ458670 LVM458649:LVM458670 MFI458649:MFI458670 MPE458649:MPE458670 MZA458649:MZA458670 NIW458649:NIW458670 NSS458649:NSS458670 OCO458649:OCO458670 OMK458649:OMK458670 OWG458649:OWG458670 PGC458649:PGC458670 PPY458649:PPY458670 PZU458649:PZU458670 QJQ458649:QJQ458670 QTM458649:QTM458670 RDI458649:RDI458670 RNE458649:RNE458670 RXA458649:RXA458670 SGW458649:SGW458670 SQS458649:SQS458670 TAO458649:TAO458670 TKK458649:TKK458670 TUG458649:TUG458670 UEC458649:UEC458670 UNY458649:UNY458670 UXU458649:UXU458670 VHQ458649:VHQ458670 VRM458649:VRM458670 WBI458649:WBI458670 WLE458649:WLE458670 WVA458649:WVA458670 IO524185:IO524206 SK524185:SK524206 ACG524185:ACG524206 AMC524185:AMC524206 AVY524185:AVY524206 BFU524185:BFU524206 BPQ524185:BPQ524206 BZM524185:BZM524206 CJI524185:CJI524206 CTE524185:CTE524206 DDA524185:DDA524206 DMW524185:DMW524206 DWS524185:DWS524206 EGO524185:EGO524206 EQK524185:EQK524206 FAG524185:FAG524206 FKC524185:FKC524206 FTY524185:FTY524206 GDU524185:GDU524206 GNQ524185:GNQ524206 GXM524185:GXM524206 HHI524185:HHI524206 HRE524185:HRE524206 IBA524185:IBA524206 IKW524185:IKW524206 IUS524185:IUS524206 JEO524185:JEO524206 JOK524185:JOK524206 JYG524185:JYG524206 KIC524185:KIC524206 KRY524185:KRY524206 LBU524185:LBU524206 LLQ524185:LLQ524206 LVM524185:LVM524206 MFI524185:MFI524206 MPE524185:MPE524206 MZA524185:MZA524206 NIW524185:NIW524206 NSS524185:NSS524206 OCO524185:OCO524206 OMK524185:OMK524206 OWG524185:OWG524206 PGC524185:PGC524206 PPY524185:PPY524206 PZU524185:PZU524206 QJQ524185:QJQ524206 QTM524185:QTM524206 RDI524185:RDI524206 RNE524185:RNE524206 RXA524185:RXA524206 SGW524185:SGW524206 SQS524185:SQS524206 TAO524185:TAO524206 TKK524185:TKK524206 TUG524185:TUG524206 UEC524185:UEC524206 UNY524185:UNY524206 UXU524185:UXU524206 VHQ524185:VHQ524206 VRM524185:VRM524206 WBI524185:WBI524206 WLE524185:WLE524206 WVA524185:WVA524206 IO589721:IO589742 SK589721:SK589742 ACG589721:ACG589742 AMC589721:AMC589742 AVY589721:AVY589742 BFU589721:BFU589742 BPQ589721:BPQ589742 BZM589721:BZM589742 CJI589721:CJI589742 CTE589721:CTE589742 DDA589721:DDA589742 DMW589721:DMW589742 DWS589721:DWS589742 EGO589721:EGO589742 EQK589721:EQK589742 FAG589721:FAG589742 FKC589721:FKC589742 FTY589721:FTY589742 GDU589721:GDU589742 GNQ589721:GNQ589742 GXM589721:GXM589742 HHI589721:HHI589742 HRE589721:HRE589742 IBA589721:IBA589742 IKW589721:IKW589742 IUS589721:IUS589742 JEO589721:JEO589742 JOK589721:JOK589742 JYG589721:JYG589742 KIC589721:KIC589742 KRY589721:KRY589742 LBU589721:LBU589742 LLQ589721:LLQ589742 LVM589721:LVM589742 MFI589721:MFI589742 MPE589721:MPE589742 MZA589721:MZA589742 NIW589721:NIW589742 NSS589721:NSS589742 OCO589721:OCO589742 OMK589721:OMK589742 OWG589721:OWG589742 PGC589721:PGC589742 PPY589721:PPY589742 PZU589721:PZU589742 QJQ589721:QJQ589742 QTM589721:QTM589742 RDI589721:RDI589742 RNE589721:RNE589742 RXA589721:RXA589742 SGW589721:SGW589742 SQS589721:SQS589742 TAO589721:TAO589742 TKK589721:TKK589742 TUG589721:TUG589742 UEC589721:UEC589742 UNY589721:UNY589742 UXU589721:UXU589742 VHQ589721:VHQ589742 VRM589721:VRM589742 WBI589721:WBI589742 WLE589721:WLE589742 WVA589721:WVA589742 IO655257:IO655278 SK655257:SK655278 ACG655257:ACG655278 AMC655257:AMC655278 AVY655257:AVY655278 BFU655257:BFU655278 BPQ655257:BPQ655278 BZM655257:BZM655278 CJI655257:CJI655278 CTE655257:CTE655278 DDA655257:DDA655278 DMW655257:DMW655278 DWS655257:DWS655278 EGO655257:EGO655278 EQK655257:EQK655278 FAG655257:FAG655278 FKC655257:FKC655278 FTY655257:FTY655278 GDU655257:GDU655278 GNQ655257:GNQ655278 GXM655257:GXM655278 HHI655257:HHI655278 HRE655257:HRE655278 IBA655257:IBA655278 IKW655257:IKW655278 IUS655257:IUS655278 JEO655257:JEO655278 JOK655257:JOK655278 JYG655257:JYG655278 KIC655257:KIC655278 KRY655257:KRY655278 LBU655257:LBU655278 LLQ655257:LLQ655278 LVM655257:LVM655278 MFI655257:MFI655278 MPE655257:MPE655278 MZA655257:MZA655278 NIW655257:NIW655278 NSS655257:NSS655278 OCO655257:OCO655278 OMK655257:OMK655278 OWG655257:OWG655278 PGC655257:PGC655278 PPY655257:PPY655278 PZU655257:PZU655278 QJQ655257:QJQ655278 QTM655257:QTM655278 RDI655257:RDI655278 RNE655257:RNE655278 RXA655257:RXA655278 SGW655257:SGW655278 SQS655257:SQS655278 TAO655257:TAO655278 TKK655257:TKK655278 TUG655257:TUG655278 UEC655257:UEC655278 UNY655257:UNY655278 UXU655257:UXU655278 VHQ655257:VHQ655278 VRM655257:VRM655278 WBI655257:WBI655278 WLE655257:WLE655278 WVA655257:WVA655278 IO720793:IO720814 SK720793:SK720814 ACG720793:ACG720814 AMC720793:AMC720814 AVY720793:AVY720814 BFU720793:BFU720814 BPQ720793:BPQ720814 BZM720793:BZM720814 CJI720793:CJI720814 CTE720793:CTE720814 DDA720793:DDA720814 DMW720793:DMW720814 DWS720793:DWS720814 EGO720793:EGO720814 EQK720793:EQK720814 FAG720793:FAG720814 FKC720793:FKC720814 FTY720793:FTY720814 GDU720793:GDU720814 GNQ720793:GNQ720814 GXM720793:GXM720814 HHI720793:HHI720814 HRE720793:HRE720814 IBA720793:IBA720814 IKW720793:IKW720814 IUS720793:IUS720814 JEO720793:JEO720814 JOK720793:JOK720814 JYG720793:JYG720814 KIC720793:KIC720814 KRY720793:KRY720814 LBU720793:LBU720814 LLQ720793:LLQ720814 LVM720793:LVM720814 MFI720793:MFI720814 MPE720793:MPE720814 MZA720793:MZA720814 NIW720793:NIW720814 NSS720793:NSS720814 OCO720793:OCO720814 OMK720793:OMK720814 OWG720793:OWG720814 PGC720793:PGC720814 PPY720793:PPY720814 PZU720793:PZU720814 QJQ720793:QJQ720814 QTM720793:QTM720814 RDI720793:RDI720814 RNE720793:RNE720814 RXA720793:RXA720814 SGW720793:SGW720814 SQS720793:SQS720814 TAO720793:TAO720814 TKK720793:TKK720814 TUG720793:TUG720814 UEC720793:UEC720814 UNY720793:UNY720814 UXU720793:UXU720814 VHQ720793:VHQ720814 VRM720793:VRM720814 WBI720793:WBI720814 WLE720793:WLE720814 WVA720793:WVA720814 IO786329:IO786350 SK786329:SK786350 ACG786329:ACG786350 AMC786329:AMC786350 AVY786329:AVY786350 BFU786329:BFU786350 BPQ786329:BPQ786350 BZM786329:BZM786350 CJI786329:CJI786350 CTE786329:CTE786350 DDA786329:DDA786350 DMW786329:DMW786350 DWS786329:DWS786350 EGO786329:EGO786350 EQK786329:EQK786350 FAG786329:FAG786350 FKC786329:FKC786350 FTY786329:FTY786350 GDU786329:GDU786350 GNQ786329:GNQ786350 GXM786329:GXM786350 HHI786329:HHI786350 HRE786329:HRE786350 IBA786329:IBA786350 IKW786329:IKW786350 IUS786329:IUS786350 JEO786329:JEO786350 JOK786329:JOK786350 JYG786329:JYG786350 KIC786329:KIC786350 KRY786329:KRY786350 LBU786329:LBU786350 LLQ786329:LLQ786350 LVM786329:LVM786350 MFI786329:MFI786350 MPE786329:MPE786350 MZA786329:MZA786350 NIW786329:NIW786350 NSS786329:NSS786350 OCO786329:OCO786350 OMK786329:OMK786350 OWG786329:OWG786350 PGC786329:PGC786350 PPY786329:PPY786350 PZU786329:PZU786350 QJQ786329:QJQ786350 QTM786329:QTM786350 RDI786329:RDI786350 RNE786329:RNE786350 RXA786329:RXA786350 SGW786329:SGW786350 SQS786329:SQS786350 TAO786329:TAO786350 TKK786329:TKK786350 TUG786329:TUG786350 UEC786329:UEC786350 UNY786329:UNY786350 UXU786329:UXU786350 VHQ786329:VHQ786350 VRM786329:VRM786350 WBI786329:WBI786350 WLE786329:WLE786350 WVA786329:WVA786350 IO851865:IO851886 SK851865:SK851886 ACG851865:ACG851886 AMC851865:AMC851886 AVY851865:AVY851886 BFU851865:BFU851886 BPQ851865:BPQ851886 BZM851865:BZM851886 CJI851865:CJI851886 CTE851865:CTE851886 DDA851865:DDA851886 DMW851865:DMW851886 DWS851865:DWS851886 EGO851865:EGO851886 EQK851865:EQK851886 FAG851865:FAG851886 FKC851865:FKC851886 FTY851865:FTY851886 GDU851865:GDU851886 GNQ851865:GNQ851886 GXM851865:GXM851886 HHI851865:HHI851886 HRE851865:HRE851886 IBA851865:IBA851886 IKW851865:IKW851886 IUS851865:IUS851886 JEO851865:JEO851886 JOK851865:JOK851886 JYG851865:JYG851886 KIC851865:KIC851886 KRY851865:KRY851886 LBU851865:LBU851886 LLQ851865:LLQ851886 LVM851865:LVM851886 MFI851865:MFI851886 MPE851865:MPE851886 MZA851865:MZA851886 NIW851865:NIW851886 NSS851865:NSS851886 OCO851865:OCO851886 OMK851865:OMK851886 OWG851865:OWG851886 PGC851865:PGC851886 PPY851865:PPY851886 PZU851865:PZU851886 QJQ851865:QJQ851886 QTM851865:QTM851886 RDI851865:RDI851886 RNE851865:RNE851886 RXA851865:RXA851886 SGW851865:SGW851886 SQS851865:SQS851886 TAO851865:TAO851886 TKK851865:TKK851886 TUG851865:TUG851886 UEC851865:UEC851886 UNY851865:UNY851886 UXU851865:UXU851886 VHQ851865:VHQ851886 VRM851865:VRM851886 WBI851865:WBI851886 WLE851865:WLE851886 WVA851865:WVA851886 IO917401:IO917422 SK917401:SK917422 ACG917401:ACG917422 AMC917401:AMC917422 AVY917401:AVY917422 BFU917401:BFU917422 BPQ917401:BPQ917422 BZM917401:BZM917422 CJI917401:CJI917422 CTE917401:CTE917422 DDA917401:DDA917422 DMW917401:DMW917422 DWS917401:DWS917422 EGO917401:EGO917422 EQK917401:EQK917422 FAG917401:FAG917422 FKC917401:FKC917422 FTY917401:FTY917422 GDU917401:GDU917422 GNQ917401:GNQ917422 GXM917401:GXM917422 HHI917401:HHI917422 HRE917401:HRE917422 IBA917401:IBA917422 IKW917401:IKW917422 IUS917401:IUS917422 JEO917401:JEO917422 JOK917401:JOK917422 JYG917401:JYG917422 KIC917401:KIC917422 KRY917401:KRY917422 LBU917401:LBU917422 LLQ917401:LLQ917422 LVM917401:LVM917422 MFI917401:MFI917422 MPE917401:MPE917422 MZA917401:MZA917422 NIW917401:NIW917422 NSS917401:NSS917422 OCO917401:OCO917422 OMK917401:OMK917422 OWG917401:OWG917422 PGC917401:PGC917422 PPY917401:PPY917422 PZU917401:PZU917422 QJQ917401:QJQ917422 QTM917401:QTM917422 RDI917401:RDI917422 RNE917401:RNE917422 RXA917401:RXA917422 SGW917401:SGW917422 SQS917401:SQS917422 TAO917401:TAO917422 TKK917401:TKK917422 TUG917401:TUG917422 UEC917401:UEC917422 UNY917401:UNY917422 UXU917401:UXU917422 VHQ917401:VHQ917422 VRM917401:VRM917422 WBI917401:WBI917422 WLE917401:WLE917422 WVA917401:WVA917422 IO982937:IO982958 SK982937:SK982958 ACG982937:ACG982958 AMC982937:AMC982958 AVY982937:AVY982958 BFU982937:BFU982958 BPQ982937:BPQ982958 BZM982937:BZM982958 CJI982937:CJI982958 CTE982937:CTE982958 DDA982937:DDA982958 DMW982937:DMW982958 DWS982937:DWS982958 EGO982937:EGO982958 EQK982937:EQK982958 FAG982937:FAG982958 FKC982937:FKC982958 FTY982937:FTY982958 GDU982937:GDU982958 GNQ982937:GNQ982958 GXM982937:GXM982958 HHI982937:HHI982958 HRE982937:HRE982958 IBA982937:IBA982958 IKW982937:IKW982958 IUS982937:IUS982958 JEO982937:JEO982958 JOK982937:JOK982958 JYG982937:JYG982958 KIC982937:KIC982958 KRY982937:KRY982958 LBU982937:LBU982958 LLQ982937:LLQ982958 LVM982937:LVM982958 MFI982937:MFI982958 MPE982937:MPE982958 MZA982937:MZA982958 NIW982937:NIW982958 NSS982937:NSS982958 OCO982937:OCO982958 OMK982937:OMK982958 OWG982937:OWG982958 PGC982937:PGC982958 PPY982937:PPY982958 PZU982937:PZU982958 QJQ982937:QJQ982958 QTM982937:QTM982958 RDI982937:RDI982958 RNE982937:RNE982958 RXA982937:RXA982958 SGW982937:SGW982958 SQS982937:SQS982958 TAO982937:TAO982958 TKK982937:TKK982958 TUG982937:TUG982958 UEC982937:UEC982958 UNY982937:UNY982958 UXU982937:UXU982958 VHQ982937:VHQ982958 VRM982937:VRM982958 WBI982937:WBI982958 WLE982937:WLE982958 WVA982937:WVA982958 IO65383:IO65431 SK65383:SK65431 ACG65383:ACG65431 AMC65383:AMC65431 AVY65383:AVY65431 BFU65383:BFU65431 BPQ65383:BPQ65431 BZM65383:BZM65431 CJI65383:CJI65431 CTE65383:CTE65431 DDA65383:DDA65431 DMW65383:DMW65431 DWS65383:DWS65431 EGO65383:EGO65431 EQK65383:EQK65431 FAG65383:FAG65431 FKC65383:FKC65431 FTY65383:FTY65431 GDU65383:GDU65431 GNQ65383:GNQ65431 GXM65383:GXM65431 HHI65383:HHI65431 HRE65383:HRE65431 IBA65383:IBA65431 IKW65383:IKW65431 IUS65383:IUS65431 JEO65383:JEO65431 JOK65383:JOK65431 JYG65383:JYG65431 KIC65383:KIC65431 KRY65383:KRY65431 LBU65383:LBU65431 LLQ65383:LLQ65431 LVM65383:LVM65431 MFI65383:MFI65431 MPE65383:MPE65431 MZA65383:MZA65431 NIW65383:NIW65431 NSS65383:NSS65431 OCO65383:OCO65431 OMK65383:OMK65431 OWG65383:OWG65431 PGC65383:PGC65431 PPY65383:PPY65431 PZU65383:PZU65431 QJQ65383:QJQ65431 QTM65383:QTM65431 RDI65383:RDI65431 RNE65383:RNE65431 RXA65383:RXA65431 SGW65383:SGW65431 SQS65383:SQS65431 TAO65383:TAO65431 TKK65383:TKK65431 TUG65383:TUG65431 UEC65383:UEC65431 UNY65383:UNY65431 UXU65383:UXU65431 VHQ65383:VHQ65431 VRM65383:VRM65431 WBI65383:WBI65431 WLE65383:WLE65431 WVA65383:WVA65431 IO130919:IO130967 SK130919:SK130967 ACG130919:ACG130967 AMC130919:AMC130967 AVY130919:AVY130967 BFU130919:BFU130967 BPQ130919:BPQ130967 BZM130919:BZM130967 CJI130919:CJI130967 CTE130919:CTE130967 DDA130919:DDA130967 DMW130919:DMW130967 DWS130919:DWS130967 EGO130919:EGO130967 EQK130919:EQK130967 FAG130919:FAG130967 FKC130919:FKC130967 FTY130919:FTY130967 GDU130919:GDU130967 GNQ130919:GNQ130967 GXM130919:GXM130967 HHI130919:HHI130967 HRE130919:HRE130967 IBA130919:IBA130967 IKW130919:IKW130967 IUS130919:IUS130967 JEO130919:JEO130967 JOK130919:JOK130967 JYG130919:JYG130967 KIC130919:KIC130967 KRY130919:KRY130967 LBU130919:LBU130967 LLQ130919:LLQ130967 LVM130919:LVM130967 MFI130919:MFI130967 MPE130919:MPE130967 MZA130919:MZA130967 NIW130919:NIW130967 NSS130919:NSS130967 OCO130919:OCO130967 OMK130919:OMK130967 OWG130919:OWG130967 PGC130919:PGC130967 PPY130919:PPY130967 PZU130919:PZU130967 QJQ130919:QJQ130967 QTM130919:QTM130967 RDI130919:RDI130967 RNE130919:RNE130967 RXA130919:RXA130967 SGW130919:SGW130967 SQS130919:SQS130967 TAO130919:TAO130967 TKK130919:TKK130967 TUG130919:TUG130967 UEC130919:UEC130967 UNY130919:UNY130967 UXU130919:UXU130967 VHQ130919:VHQ130967 VRM130919:VRM130967 WBI130919:WBI130967 WLE130919:WLE130967 WVA130919:WVA130967 IO196455:IO196503 SK196455:SK196503 ACG196455:ACG196503 AMC196455:AMC196503 AVY196455:AVY196503 BFU196455:BFU196503 BPQ196455:BPQ196503 BZM196455:BZM196503 CJI196455:CJI196503 CTE196455:CTE196503 DDA196455:DDA196503 DMW196455:DMW196503 DWS196455:DWS196503 EGO196455:EGO196503 EQK196455:EQK196503 FAG196455:FAG196503 FKC196455:FKC196503 FTY196455:FTY196503 GDU196455:GDU196503 GNQ196455:GNQ196503 GXM196455:GXM196503 HHI196455:HHI196503 HRE196455:HRE196503 IBA196455:IBA196503 IKW196455:IKW196503 IUS196455:IUS196503 JEO196455:JEO196503 JOK196455:JOK196503 JYG196455:JYG196503 KIC196455:KIC196503 KRY196455:KRY196503 LBU196455:LBU196503 LLQ196455:LLQ196503 LVM196455:LVM196503 MFI196455:MFI196503 MPE196455:MPE196503 MZA196455:MZA196503 NIW196455:NIW196503 NSS196455:NSS196503 OCO196455:OCO196503 OMK196455:OMK196503 OWG196455:OWG196503 PGC196455:PGC196503 PPY196455:PPY196503 PZU196455:PZU196503 QJQ196455:QJQ196503 QTM196455:QTM196503 RDI196455:RDI196503 RNE196455:RNE196503 RXA196455:RXA196503 SGW196455:SGW196503 SQS196455:SQS196503 TAO196455:TAO196503 TKK196455:TKK196503 TUG196455:TUG196503 UEC196455:UEC196503 UNY196455:UNY196503 UXU196455:UXU196503 VHQ196455:VHQ196503 VRM196455:VRM196503 WBI196455:WBI196503 WLE196455:WLE196503 WVA196455:WVA196503 IO261991:IO262039 SK261991:SK262039 ACG261991:ACG262039 AMC261991:AMC262039 AVY261991:AVY262039 BFU261991:BFU262039 BPQ261991:BPQ262039 BZM261991:BZM262039 CJI261991:CJI262039 CTE261991:CTE262039 DDA261991:DDA262039 DMW261991:DMW262039 DWS261991:DWS262039 EGO261991:EGO262039 EQK261991:EQK262039 FAG261991:FAG262039 FKC261991:FKC262039 FTY261991:FTY262039 GDU261991:GDU262039 GNQ261991:GNQ262039 GXM261991:GXM262039 HHI261991:HHI262039 HRE261991:HRE262039 IBA261991:IBA262039 IKW261991:IKW262039 IUS261991:IUS262039 JEO261991:JEO262039 JOK261991:JOK262039 JYG261991:JYG262039 KIC261991:KIC262039 KRY261991:KRY262039 LBU261991:LBU262039 LLQ261991:LLQ262039 LVM261991:LVM262039 MFI261991:MFI262039 MPE261991:MPE262039 MZA261991:MZA262039 NIW261991:NIW262039 NSS261991:NSS262039 OCO261991:OCO262039 OMK261991:OMK262039 OWG261991:OWG262039 PGC261991:PGC262039 PPY261991:PPY262039 PZU261991:PZU262039 QJQ261991:QJQ262039 QTM261991:QTM262039 RDI261991:RDI262039 RNE261991:RNE262039 RXA261991:RXA262039 SGW261991:SGW262039 SQS261991:SQS262039 TAO261991:TAO262039 TKK261991:TKK262039 TUG261991:TUG262039 UEC261991:UEC262039 UNY261991:UNY262039 UXU261991:UXU262039 VHQ261991:VHQ262039 VRM261991:VRM262039 WBI261991:WBI262039 WLE261991:WLE262039 WVA261991:WVA262039 IO327527:IO327575 SK327527:SK327575 ACG327527:ACG327575 AMC327527:AMC327575 AVY327527:AVY327575 BFU327527:BFU327575 BPQ327527:BPQ327575 BZM327527:BZM327575 CJI327527:CJI327575 CTE327527:CTE327575 DDA327527:DDA327575 DMW327527:DMW327575 DWS327527:DWS327575 EGO327527:EGO327575 EQK327527:EQK327575 FAG327527:FAG327575 FKC327527:FKC327575 FTY327527:FTY327575 GDU327527:GDU327575 GNQ327527:GNQ327575 GXM327527:GXM327575 HHI327527:HHI327575 HRE327527:HRE327575 IBA327527:IBA327575 IKW327527:IKW327575 IUS327527:IUS327575 JEO327527:JEO327575 JOK327527:JOK327575 JYG327527:JYG327575 KIC327527:KIC327575 KRY327527:KRY327575 LBU327527:LBU327575 LLQ327527:LLQ327575 LVM327527:LVM327575 MFI327527:MFI327575 MPE327527:MPE327575 MZA327527:MZA327575 NIW327527:NIW327575 NSS327527:NSS327575 OCO327527:OCO327575 OMK327527:OMK327575 OWG327527:OWG327575 PGC327527:PGC327575 PPY327527:PPY327575 PZU327527:PZU327575 QJQ327527:QJQ327575 QTM327527:QTM327575 RDI327527:RDI327575 RNE327527:RNE327575 RXA327527:RXA327575 SGW327527:SGW327575 SQS327527:SQS327575 TAO327527:TAO327575 TKK327527:TKK327575 TUG327527:TUG327575 UEC327527:UEC327575 UNY327527:UNY327575 UXU327527:UXU327575 VHQ327527:VHQ327575 VRM327527:VRM327575 WBI327527:WBI327575 WLE327527:WLE327575 WVA327527:WVA327575 IO393063:IO393111 SK393063:SK393111 ACG393063:ACG393111 AMC393063:AMC393111 AVY393063:AVY393111 BFU393063:BFU393111 BPQ393063:BPQ393111 BZM393063:BZM393111 CJI393063:CJI393111 CTE393063:CTE393111 DDA393063:DDA393111 DMW393063:DMW393111 DWS393063:DWS393111 EGO393063:EGO393111 EQK393063:EQK393111 FAG393063:FAG393111 FKC393063:FKC393111 FTY393063:FTY393111 GDU393063:GDU393111 GNQ393063:GNQ393111 GXM393063:GXM393111 HHI393063:HHI393111 HRE393063:HRE393111 IBA393063:IBA393111 IKW393063:IKW393111 IUS393063:IUS393111 JEO393063:JEO393111 JOK393063:JOK393111 JYG393063:JYG393111 KIC393063:KIC393111 KRY393063:KRY393111 LBU393063:LBU393111 LLQ393063:LLQ393111 LVM393063:LVM393111 MFI393063:MFI393111 MPE393063:MPE393111 MZA393063:MZA393111 NIW393063:NIW393111 NSS393063:NSS393111 OCO393063:OCO393111 OMK393063:OMK393111 OWG393063:OWG393111 PGC393063:PGC393111 PPY393063:PPY393111 PZU393063:PZU393111 QJQ393063:QJQ393111 QTM393063:QTM393111 RDI393063:RDI393111 RNE393063:RNE393111 RXA393063:RXA393111 SGW393063:SGW393111 SQS393063:SQS393111 TAO393063:TAO393111 TKK393063:TKK393111 TUG393063:TUG393111 UEC393063:UEC393111 UNY393063:UNY393111 UXU393063:UXU393111 VHQ393063:VHQ393111 VRM393063:VRM393111 WBI393063:WBI393111 WLE393063:WLE393111 WVA393063:WVA393111 IO458599:IO458647 SK458599:SK458647 ACG458599:ACG458647 AMC458599:AMC458647 AVY458599:AVY458647 BFU458599:BFU458647 BPQ458599:BPQ458647 BZM458599:BZM458647 CJI458599:CJI458647 CTE458599:CTE458647 DDA458599:DDA458647 DMW458599:DMW458647 DWS458599:DWS458647 EGO458599:EGO458647 EQK458599:EQK458647 FAG458599:FAG458647 FKC458599:FKC458647 FTY458599:FTY458647 GDU458599:GDU458647 GNQ458599:GNQ458647 GXM458599:GXM458647 HHI458599:HHI458647 HRE458599:HRE458647 IBA458599:IBA458647 IKW458599:IKW458647 IUS458599:IUS458647 JEO458599:JEO458647 JOK458599:JOK458647 JYG458599:JYG458647 KIC458599:KIC458647 KRY458599:KRY458647 LBU458599:LBU458647 LLQ458599:LLQ458647 LVM458599:LVM458647 MFI458599:MFI458647 MPE458599:MPE458647 MZA458599:MZA458647 NIW458599:NIW458647 NSS458599:NSS458647 OCO458599:OCO458647 OMK458599:OMK458647 OWG458599:OWG458647 PGC458599:PGC458647 PPY458599:PPY458647 PZU458599:PZU458647 QJQ458599:QJQ458647 QTM458599:QTM458647 RDI458599:RDI458647 RNE458599:RNE458647 RXA458599:RXA458647 SGW458599:SGW458647 SQS458599:SQS458647 TAO458599:TAO458647 TKK458599:TKK458647 TUG458599:TUG458647 UEC458599:UEC458647 UNY458599:UNY458647 UXU458599:UXU458647 VHQ458599:VHQ458647 VRM458599:VRM458647 WBI458599:WBI458647 WLE458599:WLE458647 WVA458599:WVA458647 IO524135:IO524183 SK524135:SK524183 ACG524135:ACG524183 AMC524135:AMC524183 AVY524135:AVY524183 BFU524135:BFU524183 BPQ524135:BPQ524183 BZM524135:BZM524183 CJI524135:CJI524183 CTE524135:CTE524183 DDA524135:DDA524183 DMW524135:DMW524183 DWS524135:DWS524183 EGO524135:EGO524183 EQK524135:EQK524183 FAG524135:FAG524183 FKC524135:FKC524183 FTY524135:FTY524183 GDU524135:GDU524183 GNQ524135:GNQ524183 GXM524135:GXM524183 HHI524135:HHI524183 HRE524135:HRE524183 IBA524135:IBA524183 IKW524135:IKW524183 IUS524135:IUS524183 JEO524135:JEO524183 JOK524135:JOK524183 JYG524135:JYG524183 KIC524135:KIC524183 KRY524135:KRY524183 LBU524135:LBU524183 LLQ524135:LLQ524183 LVM524135:LVM524183 MFI524135:MFI524183 MPE524135:MPE524183 MZA524135:MZA524183 NIW524135:NIW524183 NSS524135:NSS524183 OCO524135:OCO524183 OMK524135:OMK524183 OWG524135:OWG524183 PGC524135:PGC524183 PPY524135:PPY524183 PZU524135:PZU524183 QJQ524135:QJQ524183 QTM524135:QTM524183 RDI524135:RDI524183 RNE524135:RNE524183 RXA524135:RXA524183 SGW524135:SGW524183 SQS524135:SQS524183 TAO524135:TAO524183 TKK524135:TKK524183 TUG524135:TUG524183 UEC524135:UEC524183 UNY524135:UNY524183 UXU524135:UXU524183 VHQ524135:VHQ524183 VRM524135:VRM524183 WBI524135:WBI524183 WLE524135:WLE524183 WVA524135:WVA524183 IO589671:IO589719 SK589671:SK589719 ACG589671:ACG589719 AMC589671:AMC589719 AVY589671:AVY589719 BFU589671:BFU589719 BPQ589671:BPQ589719 BZM589671:BZM589719 CJI589671:CJI589719 CTE589671:CTE589719 DDA589671:DDA589719 DMW589671:DMW589719 DWS589671:DWS589719 EGO589671:EGO589719 EQK589671:EQK589719 FAG589671:FAG589719 FKC589671:FKC589719 FTY589671:FTY589719 GDU589671:GDU589719 GNQ589671:GNQ589719 GXM589671:GXM589719 HHI589671:HHI589719 HRE589671:HRE589719 IBA589671:IBA589719 IKW589671:IKW589719 IUS589671:IUS589719 JEO589671:JEO589719 JOK589671:JOK589719 JYG589671:JYG589719 KIC589671:KIC589719 KRY589671:KRY589719 LBU589671:LBU589719 LLQ589671:LLQ589719 LVM589671:LVM589719 MFI589671:MFI589719 MPE589671:MPE589719 MZA589671:MZA589719 NIW589671:NIW589719 NSS589671:NSS589719 OCO589671:OCO589719 OMK589671:OMK589719 OWG589671:OWG589719 PGC589671:PGC589719 PPY589671:PPY589719 PZU589671:PZU589719 QJQ589671:QJQ589719 QTM589671:QTM589719 RDI589671:RDI589719 RNE589671:RNE589719 RXA589671:RXA589719 SGW589671:SGW589719 SQS589671:SQS589719 TAO589671:TAO589719 TKK589671:TKK589719 TUG589671:TUG589719 UEC589671:UEC589719 UNY589671:UNY589719 UXU589671:UXU589719 VHQ589671:VHQ589719 VRM589671:VRM589719 WBI589671:WBI589719 WLE589671:WLE589719 WVA589671:WVA589719 IO655207:IO655255 SK655207:SK655255 ACG655207:ACG655255 AMC655207:AMC655255 AVY655207:AVY655255 BFU655207:BFU655255 BPQ655207:BPQ655255 BZM655207:BZM655255 CJI655207:CJI655255 CTE655207:CTE655255 DDA655207:DDA655255 DMW655207:DMW655255 DWS655207:DWS655255 EGO655207:EGO655255 EQK655207:EQK655255 FAG655207:FAG655255 FKC655207:FKC655255 FTY655207:FTY655255 GDU655207:GDU655255 GNQ655207:GNQ655255 GXM655207:GXM655255 HHI655207:HHI655255 HRE655207:HRE655255 IBA655207:IBA655255 IKW655207:IKW655255 IUS655207:IUS655255 JEO655207:JEO655255 JOK655207:JOK655255 JYG655207:JYG655255 KIC655207:KIC655255 KRY655207:KRY655255 LBU655207:LBU655255 LLQ655207:LLQ655255 LVM655207:LVM655255 MFI655207:MFI655255 MPE655207:MPE655255 MZA655207:MZA655255 NIW655207:NIW655255 NSS655207:NSS655255 OCO655207:OCO655255 OMK655207:OMK655255 OWG655207:OWG655255 PGC655207:PGC655255 PPY655207:PPY655255 PZU655207:PZU655255 QJQ655207:QJQ655255 QTM655207:QTM655255 RDI655207:RDI655255 RNE655207:RNE655255 RXA655207:RXA655255 SGW655207:SGW655255 SQS655207:SQS655255 TAO655207:TAO655255 TKK655207:TKK655255 TUG655207:TUG655255 UEC655207:UEC655255 UNY655207:UNY655255 UXU655207:UXU655255 VHQ655207:VHQ655255 VRM655207:VRM655255 WBI655207:WBI655255 WLE655207:WLE655255 WVA655207:WVA655255 IO720743:IO720791 SK720743:SK720791 ACG720743:ACG720791 AMC720743:AMC720791 AVY720743:AVY720791 BFU720743:BFU720791 BPQ720743:BPQ720791 BZM720743:BZM720791 CJI720743:CJI720791 CTE720743:CTE720791 DDA720743:DDA720791 DMW720743:DMW720791 DWS720743:DWS720791 EGO720743:EGO720791 EQK720743:EQK720791 FAG720743:FAG720791 FKC720743:FKC720791 FTY720743:FTY720791 GDU720743:GDU720791 GNQ720743:GNQ720791 GXM720743:GXM720791 HHI720743:HHI720791 HRE720743:HRE720791 IBA720743:IBA720791 IKW720743:IKW720791 IUS720743:IUS720791 JEO720743:JEO720791 JOK720743:JOK720791 JYG720743:JYG720791 KIC720743:KIC720791 KRY720743:KRY720791 LBU720743:LBU720791 LLQ720743:LLQ720791 LVM720743:LVM720791 MFI720743:MFI720791 MPE720743:MPE720791 MZA720743:MZA720791 NIW720743:NIW720791 NSS720743:NSS720791 OCO720743:OCO720791 OMK720743:OMK720791 OWG720743:OWG720791 PGC720743:PGC720791 PPY720743:PPY720791 PZU720743:PZU720791 QJQ720743:QJQ720791 QTM720743:QTM720791 RDI720743:RDI720791 RNE720743:RNE720791 RXA720743:RXA720791 SGW720743:SGW720791 SQS720743:SQS720791 TAO720743:TAO720791 TKK720743:TKK720791 TUG720743:TUG720791 UEC720743:UEC720791 UNY720743:UNY720791 UXU720743:UXU720791 VHQ720743:VHQ720791 VRM720743:VRM720791 WBI720743:WBI720791 WLE720743:WLE720791 WVA720743:WVA720791 IO786279:IO786327 SK786279:SK786327 ACG786279:ACG786327 AMC786279:AMC786327 AVY786279:AVY786327 BFU786279:BFU786327 BPQ786279:BPQ786327 BZM786279:BZM786327 CJI786279:CJI786327 CTE786279:CTE786327 DDA786279:DDA786327 DMW786279:DMW786327 DWS786279:DWS786327 EGO786279:EGO786327 EQK786279:EQK786327 FAG786279:FAG786327 FKC786279:FKC786327 FTY786279:FTY786327 GDU786279:GDU786327 GNQ786279:GNQ786327 GXM786279:GXM786327 HHI786279:HHI786327 HRE786279:HRE786327 IBA786279:IBA786327 IKW786279:IKW786327 IUS786279:IUS786327 JEO786279:JEO786327 JOK786279:JOK786327 JYG786279:JYG786327 KIC786279:KIC786327 KRY786279:KRY786327 LBU786279:LBU786327 LLQ786279:LLQ786327 LVM786279:LVM786327 MFI786279:MFI786327 MPE786279:MPE786327 MZA786279:MZA786327 NIW786279:NIW786327 NSS786279:NSS786327 OCO786279:OCO786327 OMK786279:OMK786327 OWG786279:OWG786327 PGC786279:PGC786327 PPY786279:PPY786327 PZU786279:PZU786327 QJQ786279:QJQ786327 QTM786279:QTM786327 RDI786279:RDI786327 RNE786279:RNE786327 RXA786279:RXA786327 SGW786279:SGW786327 SQS786279:SQS786327 TAO786279:TAO786327 TKK786279:TKK786327 TUG786279:TUG786327 UEC786279:UEC786327 UNY786279:UNY786327 UXU786279:UXU786327 VHQ786279:VHQ786327 VRM786279:VRM786327 WBI786279:WBI786327 WLE786279:WLE786327 WVA786279:WVA786327 IO851815:IO851863 SK851815:SK851863 ACG851815:ACG851863 AMC851815:AMC851863 AVY851815:AVY851863 BFU851815:BFU851863 BPQ851815:BPQ851863 BZM851815:BZM851863 CJI851815:CJI851863 CTE851815:CTE851863 DDA851815:DDA851863 DMW851815:DMW851863 DWS851815:DWS851863 EGO851815:EGO851863 EQK851815:EQK851863 FAG851815:FAG851863 FKC851815:FKC851863 FTY851815:FTY851863 GDU851815:GDU851863 GNQ851815:GNQ851863 GXM851815:GXM851863 HHI851815:HHI851863 HRE851815:HRE851863 IBA851815:IBA851863 IKW851815:IKW851863 IUS851815:IUS851863 JEO851815:JEO851863 JOK851815:JOK851863 JYG851815:JYG851863 KIC851815:KIC851863 KRY851815:KRY851863 LBU851815:LBU851863 LLQ851815:LLQ851863 LVM851815:LVM851863 MFI851815:MFI851863 MPE851815:MPE851863 MZA851815:MZA851863 NIW851815:NIW851863 NSS851815:NSS851863 OCO851815:OCO851863 OMK851815:OMK851863 OWG851815:OWG851863 PGC851815:PGC851863 PPY851815:PPY851863 PZU851815:PZU851863 QJQ851815:QJQ851863 QTM851815:QTM851863 RDI851815:RDI851863 RNE851815:RNE851863 RXA851815:RXA851863 SGW851815:SGW851863 SQS851815:SQS851863 TAO851815:TAO851863 TKK851815:TKK851863 TUG851815:TUG851863 UEC851815:UEC851863 UNY851815:UNY851863 UXU851815:UXU851863 VHQ851815:VHQ851863 VRM851815:VRM851863 WBI851815:WBI851863 WLE851815:WLE851863 WVA851815:WVA851863 IO917351:IO917399 SK917351:SK917399 ACG917351:ACG917399 AMC917351:AMC917399 AVY917351:AVY917399 BFU917351:BFU917399 BPQ917351:BPQ917399 BZM917351:BZM917399 CJI917351:CJI917399 CTE917351:CTE917399 DDA917351:DDA917399 DMW917351:DMW917399 DWS917351:DWS917399 EGO917351:EGO917399 EQK917351:EQK917399 FAG917351:FAG917399 FKC917351:FKC917399 FTY917351:FTY917399 GDU917351:GDU917399 GNQ917351:GNQ917399 GXM917351:GXM917399 HHI917351:HHI917399 HRE917351:HRE917399 IBA917351:IBA917399 IKW917351:IKW917399 IUS917351:IUS917399 JEO917351:JEO917399 JOK917351:JOK917399 JYG917351:JYG917399 KIC917351:KIC917399 KRY917351:KRY917399 LBU917351:LBU917399 LLQ917351:LLQ917399 LVM917351:LVM917399 MFI917351:MFI917399 MPE917351:MPE917399 MZA917351:MZA917399 NIW917351:NIW917399 NSS917351:NSS917399 OCO917351:OCO917399 OMK917351:OMK917399 OWG917351:OWG917399 PGC917351:PGC917399 PPY917351:PPY917399 PZU917351:PZU917399 QJQ917351:QJQ917399 QTM917351:QTM917399 RDI917351:RDI917399 RNE917351:RNE917399 RXA917351:RXA917399 SGW917351:SGW917399 SQS917351:SQS917399 TAO917351:TAO917399 TKK917351:TKK917399 TUG917351:TUG917399 UEC917351:UEC917399 UNY917351:UNY917399 UXU917351:UXU917399 VHQ917351:VHQ917399 VRM917351:VRM917399 WBI917351:WBI917399 WLE917351:WLE917399 WVA917351:WVA917399 IO982887:IO982935 SK982887:SK982935 ACG982887:ACG982935 AMC982887:AMC982935 AVY982887:AVY982935 BFU982887:BFU982935 BPQ982887:BPQ982935 BZM982887:BZM982935 CJI982887:CJI982935 CTE982887:CTE982935 DDA982887:DDA982935 DMW982887:DMW982935 DWS982887:DWS982935 EGO982887:EGO982935 EQK982887:EQK982935 FAG982887:FAG982935 FKC982887:FKC982935 FTY982887:FTY982935 GDU982887:GDU982935 GNQ982887:GNQ982935 GXM982887:GXM982935 HHI982887:HHI982935 HRE982887:HRE982935 IBA982887:IBA982935 IKW982887:IKW982935 IUS982887:IUS982935 JEO982887:JEO982935 JOK982887:JOK982935 JYG982887:JYG982935 KIC982887:KIC982935 KRY982887:KRY982935 LBU982887:LBU982935 LLQ982887:LLQ982935 LVM982887:LVM982935 MFI982887:MFI982935 MPE982887:MPE982935 MZA982887:MZA982935 NIW982887:NIW982935 NSS982887:NSS982935 OCO982887:OCO982935 OMK982887:OMK982935 OWG982887:OWG982935 PGC982887:PGC982935 PPY982887:PPY982935 PZU982887:PZU982935 QJQ982887:QJQ982935 QTM982887:QTM982935 RDI982887:RDI982935 RNE982887:RNE982935 RXA982887:RXA982935 SGW982887:SGW982935 SQS982887:SQS982935 TAO982887:TAO982935 TKK982887:TKK982935 TUG982887:TUG982935 UEC982887:UEC982935 UNY982887:UNY982935 UXU982887:UXU982935 VHQ982887:VHQ982935 VRM982887:VRM982935 WBI982887:WBI982935 WLE982887:WLE982935 WVA982887:WVA982935 IO65357:IO65381 SK65357:SK65381 ACG65357:ACG65381 AMC65357:AMC65381 AVY65357:AVY65381 BFU65357:BFU65381 BPQ65357:BPQ65381 BZM65357:BZM65381 CJI65357:CJI65381 CTE65357:CTE65381 DDA65357:DDA65381 DMW65357:DMW65381 DWS65357:DWS65381 EGO65357:EGO65381 EQK65357:EQK65381 FAG65357:FAG65381 FKC65357:FKC65381 FTY65357:FTY65381 GDU65357:GDU65381 GNQ65357:GNQ65381 GXM65357:GXM65381 HHI65357:HHI65381 HRE65357:HRE65381 IBA65357:IBA65381 IKW65357:IKW65381 IUS65357:IUS65381 JEO65357:JEO65381 JOK65357:JOK65381 JYG65357:JYG65381 KIC65357:KIC65381 KRY65357:KRY65381 LBU65357:LBU65381 LLQ65357:LLQ65381 LVM65357:LVM65381 MFI65357:MFI65381 MPE65357:MPE65381 MZA65357:MZA65381 NIW65357:NIW65381 NSS65357:NSS65381 OCO65357:OCO65381 OMK65357:OMK65381 OWG65357:OWG65381 PGC65357:PGC65381 PPY65357:PPY65381 PZU65357:PZU65381 QJQ65357:QJQ65381 QTM65357:QTM65381 RDI65357:RDI65381 RNE65357:RNE65381 RXA65357:RXA65381 SGW65357:SGW65381 SQS65357:SQS65381 TAO65357:TAO65381 TKK65357:TKK65381 TUG65357:TUG65381 UEC65357:UEC65381 UNY65357:UNY65381 UXU65357:UXU65381 VHQ65357:VHQ65381 VRM65357:VRM65381 WBI65357:WBI65381 WLE65357:WLE65381 WVA65357:WVA65381 IO130893:IO130917 SK130893:SK130917 ACG130893:ACG130917 AMC130893:AMC130917 AVY130893:AVY130917 BFU130893:BFU130917 BPQ130893:BPQ130917 BZM130893:BZM130917 CJI130893:CJI130917 CTE130893:CTE130917 DDA130893:DDA130917 DMW130893:DMW130917 DWS130893:DWS130917 EGO130893:EGO130917 EQK130893:EQK130917 FAG130893:FAG130917 FKC130893:FKC130917 FTY130893:FTY130917 GDU130893:GDU130917 GNQ130893:GNQ130917 GXM130893:GXM130917 HHI130893:HHI130917 HRE130893:HRE130917 IBA130893:IBA130917 IKW130893:IKW130917 IUS130893:IUS130917 JEO130893:JEO130917 JOK130893:JOK130917 JYG130893:JYG130917 KIC130893:KIC130917 KRY130893:KRY130917 LBU130893:LBU130917 LLQ130893:LLQ130917 LVM130893:LVM130917 MFI130893:MFI130917 MPE130893:MPE130917 MZA130893:MZA130917 NIW130893:NIW130917 NSS130893:NSS130917 OCO130893:OCO130917 OMK130893:OMK130917 OWG130893:OWG130917 PGC130893:PGC130917 PPY130893:PPY130917 PZU130893:PZU130917 QJQ130893:QJQ130917 QTM130893:QTM130917 RDI130893:RDI130917 RNE130893:RNE130917 RXA130893:RXA130917 SGW130893:SGW130917 SQS130893:SQS130917 TAO130893:TAO130917 TKK130893:TKK130917 TUG130893:TUG130917 UEC130893:UEC130917 UNY130893:UNY130917 UXU130893:UXU130917 VHQ130893:VHQ130917 VRM130893:VRM130917 WBI130893:WBI130917 WLE130893:WLE130917 WVA130893:WVA130917 IO196429:IO196453 SK196429:SK196453 ACG196429:ACG196453 AMC196429:AMC196453 AVY196429:AVY196453 BFU196429:BFU196453 BPQ196429:BPQ196453 BZM196429:BZM196453 CJI196429:CJI196453 CTE196429:CTE196453 DDA196429:DDA196453 DMW196429:DMW196453 DWS196429:DWS196453 EGO196429:EGO196453 EQK196429:EQK196453 FAG196429:FAG196453 FKC196429:FKC196453 FTY196429:FTY196453 GDU196429:GDU196453 GNQ196429:GNQ196453 GXM196429:GXM196453 HHI196429:HHI196453 HRE196429:HRE196453 IBA196429:IBA196453 IKW196429:IKW196453 IUS196429:IUS196453 JEO196429:JEO196453 JOK196429:JOK196453 JYG196429:JYG196453 KIC196429:KIC196453 KRY196429:KRY196453 LBU196429:LBU196453 LLQ196429:LLQ196453 LVM196429:LVM196453 MFI196429:MFI196453 MPE196429:MPE196453 MZA196429:MZA196453 NIW196429:NIW196453 NSS196429:NSS196453 OCO196429:OCO196453 OMK196429:OMK196453 OWG196429:OWG196453 PGC196429:PGC196453 PPY196429:PPY196453 PZU196429:PZU196453 QJQ196429:QJQ196453 QTM196429:QTM196453 RDI196429:RDI196453 RNE196429:RNE196453 RXA196429:RXA196453 SGW196429:SGW196453 SQS196429:SQS196453 TAO196429:TAO196453 TKK196429:TKK196453 TUG196429:TUG196453 UEC196429:UEC196453 UNY196429:UNY196453 UXU196429:UXU196453 VHQ196429:VHQ196453 VRM196429:VRM196453 WBI196429:WBI196453 WLE196429:WLE196453 WVA196429:WVA196453 IO261965:IO261989 SK261965:SK261989 ACG261965:ACG261989 AMC261965:AMC261989 AVY261965:AVY261989 BFU261965:BFU261989 BPQ261965:BPQ261989 BZM261965:BZM261989 CJI261965:CJI261989 CTE261965:CTE261989 DDA261965:DDA261989 DMW261965:DMW261989 DWS261965:DWS261989 EGO261965:EGO261989 EQK261965:EQK261989 FAG261965:FAG261989 FKC261965:FKC261989 FTY261965:FTY261989 GDU261965:GDU261989 GNQ261965:GNQ261989 GXM261965:GXM261989 HHI261965:HHI261989 HRE261965:HRE261989 IBA261965:IBA261989 IKW261965:IKW261989 IUS261965:IUS261989 JEO261965:JEO261989 JOK261965:JOK261989 JYG261965:JYG261989 KIC261965:KIC261989 KRY261965:KRY261989 LBU261965:LBU261989 LLQ261965:LLQ261989 LVM261965:LVM261989 MFI261965:MFI261989 MPE261965:MPE261989 MZA261965:MZA261989 NIW261965:NIW261989 NSS261965:NSS261989 OCO261965:OCO261989 OMK261965:OMK261989 OWG261965:OWG261989 PGC261965:PGC261989 PPY261965:PPY261989 PZU261965:PZU261989 QJQ261965:QJQ261989 QTM261965:QTM261989 RDI261965:RDI261989 RNE261965:RNE261989 RXA261965:RXA261989 SGW261965:SGW261989 SQS261965:SQS261989 TAO261965:TAO261989 TKK261965:TKK261989 TUG261965:TUG261989 UEC261965:UEC261989 UNY261965:UNY261989 UXU261965:UXU261989 VHQ261965:VHQ261989 VRM261965:VRM261989 WBI261965:WBI261989 WLE261965:WLE261989 WVA261965:WVA261989 IO327501:IO327525 SK327501:SK327525 ACG327501:ACG327525 AMC327501:AMC327525 AVY327501:AVY327525 BFU327501:BFU327525 BPQ327501:BPQ327525 BZM327501:BZM327525 CJI327501:CJI327525 CTE327501:CTE327525 DDA327501:DDA327525 DMW327501:DMW327525 DWS327501:DWS327525 EGO327501:EGO327525 EQK327501:EQK327525 FAG327501:FAG327525 FKC327501:FKC327525 FTY327501:FTY327525 GDU327501:GDU327525 GNQ327501:GNQ327525 GXM327501:GXM327525 HHI327501:HHI327525 HRE327501:HRE327525 IBA327501:IBA327525 IKW327501:IKW327525 IUS327501:IUS327525 JEO327501:JEO327525 JOK327501:JOK327525 JYG327501:JYG327525 KIC327501:KIC327525 KRY327501:KRY327525 LBU327501:LBU327525 LLQ327501:LLQ327525 LVM327501:LVM327525 MFI327501:MFI327525 MPE327501:MPE327525 MZA327501:MZA327525 NIW327501:NIW327525 NSS327501:NSS327525 OCO327501:OCO327525 OMK327501:OMK327525 OWG327501:OWG327525 PGC327501:PGC327525 PPY327501:PPY327525 PZU327501:PZU327525 QJQ327501:QJQ327525 QTM327501:QTM327525 RDI327501:RDI327525 RNE327501:RNE327525 RXA327501:RXA327525 SGW327501:SGW327525 SQS327501:SQS327525 TAO327501:TAO327525 TKK327501:TKK327525 TUG327501:TUG327525 UEC327501:UEC327525 UNY327501:UNY327525 UXU327501:UXU327525 VHQ327501:VHQ327525 VRM327501:VRM327525 WBI327501:WBI327525 WLE327501:WLE327525 WVA327501:WVA327525 IO393037:IO393061 SK393037:SK393061 ACG393037:ACG393061 AMC393037:AMC393061 AVY393037:AVY393061 BFU393037:BFU393061 BPQ393037:BPQ393061 BZM393037:BZM393061 CJI393037:CJI393061 CTE393037:CTE393061 DDA393037:DDA393061 DMW393037:DMW393061 DWS393037:DWS393061 EGO393037:EGO393061 EQK393037:EQK393061 FAG393037:FAG393061 FKC393037:FKC393061 FTY393037:FTY393061 GDU393037:GDU393061 GNQ393037:GNQ393061 GXM393037:GXM393061 HHI393037:HHI393061 HRE393037:HRE393061 IBA393037:IBA393061 IKW393037:IKW393061 IUS393037:IUS393061 JEO393037:JEO393061 JOK393037:JOK393061 JYG393037:JYG393061 KIC393037:KIC393061 KRY393037:KRY393061 LBU393037:LBU393061 LLQ393037:LLQ393061 LVM393037:LVM393061 MFI393037:MFI393061 MPE393037:MPE393061 MZA393037:MZA393061 NIW393037:NIW393061 NSS393037:NSS393061 OCO393037:OCO393061 OMK393037:OMK393061 OWG393037:OWG393061 PGC393037:PGC393061 PPY393037:PPY393061 PZU393037:PZU393061 QJQ393037:QJQ393061 QTM393037:QTM393061 RDI393037:RDI393061 RNE393037:RNE393061 RXA393037:RXA393061 SGW393037:SGW393061 SQS393037:SQS393061 TAO393037:TAO393061 TKK393037:TKK393061 TUG393037:TUG393061 UEC393037:UEC393061 UNY393037:UNY393061 UXU393037:UXU393061 VHQ393037:VHQ393061 VRM393037:VRM393061 WBI393037:WBI393061 WLE393037:WLE393061 WVA393037:WVA393061 IO458573:IO458597 SK458573:SK458597 ACG458573:ACG458597 AMC458573:AMC458597 AVY458573:AVY458597 BFU458573:BFU458597 BPQ458573:BPQ458597 BZM458573:BZM458597 CJI458573:CJI458597 CTE458573:CTE458597 DDA458573:DDA458597 DMW458573:DMW458597 DWS458573:DWS458597 EGO458573:EGO458597 EQK458573:EQK458597 FAG458573:FAG458597 FKC458573:FKC458597 FTY458573:FTY458597 GDU458573:GDU458597 GNQ458573:GNQ458597 GXM458573:GXM458597 HHI458573:HHI458597 HRE458573:HRE458597 IBA458573:IBA458597 IKW458573:IKW458597 IUS458573:IUS458597 JEO458573:JEO458597 JOK458573:JOK458597 JYG458573:JYG458597 KIC458573:KIC458597 KRY458573:KRY458597 LBU458573:LBU458597 LLQ458573:LLQ458597 LVM458573:LVM458597 MFI458573:MFI458597 MPE458573:MPE458597 MZA458573:MZA458597 NIW458573:NIW458597 NSS458573:NSS458597 OCO458573:OCO458597 OMK458573:OMK458597 OWG458573:OWG458597 PGC458573:PGC458597 PPY458573:PPY458597 PZU458573:PZU458597 QJQ458573:QJQ458597 QTM458573:QTM458597 RDI458573:RDI458597 RNE458573:RNE458597 RXA458573:RXA458597 SGW458573:SGW458597 SQS458573:SQS458597 TAO458573:TAO458597 TKK458573:TKK458597 TUG458573:TUG458597 UEC458573:UEC458597 UNY458573:UNY458597 UXU458573:UXU458597 VHQ458573:VHQ458597 VRM458573:VRM458597 WBI458573:WBI458597 WLE458573:WLE458597 WVA458573:WVA458597 IO524109:IO524133 SK524109:SK524133 ACG524109:ACG524133 AMC524109:AMC524133 AVY524109:AVY524133 BFU524109:BFU524133 BPQ524109:BPQ524133 BZM524109:BZM524133 CJI524109:CJI524133 CTE524109:CTE524133 DDA524109:DDA524133 DMW524109:DMW524133 DWS524109:DWS524133 EGO524109:EGO524133 EQK524109:EQK524133 FAG524109:FAG524133 FKC524109:FKC524133 FTY524109:FTY524133 GDU524109:GDU524133 GNQ524109:GNQ524133 GXM524109:GXM524133 HHI524109:HHI524133 HRE524109:HRE524133 IBA524109:IBA524133 IKW524109:IKW524133 IUS524109:IUS524133 JEO524109:JEO524133 JOK524109:JOK524133 JYG524109:JYG524133 KIC524109:KIC524133 KRY524109:KRY524133 LBU524109:LBU524133 LLQ524109:LLQ524133 LVM524109:LVM524133 MFI524109:MFI524133 MPE524109:MPE524133 MZA524109:MZA524133 NIW524109:NIW524133 NSS524109:NSS524133 OCO524109:OCO524133 OMK524109:OMK524133 OWG524109:OWG524133 PGC524109:PGC524133 PPY524109:PPY524133 PZU524109:PZU524133 QJQ524109:QJQ524133 QTM524109:QTM524133 RDI524109:RDI524133 RNE524109:RNE524133 RXA524109:RXA524133 SGW524109:SGW524133 SQS524109:SQS524133 TAO524109:TAO524133 TKK524109:TKK524133 TUG524109:TUG524133 UEC524109:UEC524133 UNY524109:UNY524133 UXU524109:UXU524133 VHQ524109:VHQ524133 VRM524109:VRM524133 WBI524109:WBI524133 WLE524109:WLE524133 WVA524109:WVA524133 IO589645:IO589669 SK589645:SK589669 ACG589645:ACG589669 AMC589645:AMC589669 AVY589645:AVY589669 BFU589645:BFU589669 BPQ589645:BPQ589669 BZM589645:BZM589669 CJI589645:CJI589669 CTE589645:CTE589669 DDA589645:DDA589669 DMW589645:DMW589669 DWS589645:DWS589669 EGO589645:EGO589669 EQK589645:EQK589669 FAG589645:FAG589669 FKC589645:FKC589669 FTY589645:FTY589669 GDU589645:GDU589669 GNQ589645:GNQ589669 GXM589645:GXM589669 HHI589645:HHI589669 HRE589645:HRE589669 IBA589645:IBA589669 IKW589645:IKW589669 IUS589645:IUS589669 JEO589645:JEO589669 JOK589645:JOK589669 JYG589645:JYG589669 KIC589645:KIC589669 KRY589645:KRY589669 LBU589645:LBU589669 LLQ589645:LLQ589669 LVM589645:LVM589669 MFI589645:MFI589669 MPE589645:MPE589669 MZA589645:MZA589669 NIW589645:NIW589669 NSS589645:NSS589669 OCO589645:OCO589669 OMK589645:OMK589669 OWG589645:OWG589669 PGC589645:PGC589669 PPY589645:PPY589669 PZU589645:PZU589669 QJQ589645:QJQ589669 QTM589645:QTM589669 RDI589645:RDI589669 RNE589645:RNE589669 RXA589645:RXA589669 SGW589645:SGW589669 SQS589645:SQS589669 TAO589645:TAO589669 TKK589645:TKK589669 TUG589645:TUG589669 UEC589645:UEC589669 UNY589645:UNY589669 UXU589645:UXU589669 VHQ589645:VHQ589669 VRM589645:VRM589669 WBI589645:WBI589669 WLE589645:WLE589669 WVA589645:WVA589669 IO655181:IO655205 SK655181:SK655205 ACG655181:ACG655205 AMC655181:AMC655205 AVY655181:AVY655205 BFU655181:BFU655205 BPQ655181:BPQ655205 BZM655181:BZM655205 CJI655181:CJI655205 CTE655181:CTE655205 DDA655181:DDA655205 DMW655181:DMW655205 DWS655181:DWS655205 EGO655181:EGO655205 EQK655181:EQK655205 FAG655181:FAG655205 FKC655181:FKC655205 FTY655181:FTY655205 GDU655181:GDU655205 GNQ655181:GNQ655205 GXM655181:GXM655205 HHI655181:HHI655205 HRE655181:HRE655205 IBA655181:IBA655205 IKW655181:IKW655205 IUS655181:IUS655205 JEO655181:JEO655205 JOK655181:JOK655205 JYG655181:JYG655205 KIC655181:KIC655205 KRY655181:KRY655205 LBU655181:LBU655205 LLQ655181:LLQ655205 LVM655181:LVM655205 MFI655181:MFI655205 MPE655181:MPE655205 MZA655181:MZA655205 NIW655181:NIW655205 NSS655181:NSS655205 OCO655181:OCO655205 OMK655181:OMK655205 OWG655181:OWG655205 PGC655181:PGC655205 PPY655181:PPY655205 PZU655181:PZU655205 QJQ655181:QJQ655205 QTM655181:QTM655205 RDI655181:RDI655205 RNE655181:RNE655205 RXA655181:RXA655205 SGW655181:SGW655205 SQS655181:SQS655205 TAO655181:TAO655205 TKK655181:TKK655205 TUG655181:TUG655205 UEC655181:UEC655205 UNY655181:UNY655205 UXU655181:UXU655205 VHQ655181:VHQ655205 VRM655181:VRM655205 WBI655181:WBI655205 WLE655181:WLE655205 WVA655181:WVA655205 IO720717:IO720741 SK720717:SK720741 ACG720717:ACG720741 AMC720717:AMC720741 AVY720717:AVY720741 BFU720717:BFU720741 BPQ720717:BPQ720741 BZM720717:BZM720741 CJI720717:CJI720741 CTE720717:CTE720741 DDA720717:DDA720741 DMW720717:DMW720741 DWS720717:DWS720741 EGO720717:EGO720741 EQK720717:EQK720741 FAG720717:FAG720741 FKC720717:FKC720741 FTY720717:FTY720741 GDU720717:GDU720741 GNQ720717:GNQ720741 GXM720717:GXM720741 HHI720717:HHI720741 HRE720717:HRE720741 IBA720717:IBA720741 IKW720717:IKW720741 IUS720717:IUS720741 JEO720717:JEO720741 JOK720717:JOK720741 JYG720717:JYG720741 KIC720717:KIC720741 KRY720717:KRY720741 LBU720717:LBU720741 LLQ720717:LLQ720741 LVM720717:LVM720741 MFI720717:MFI720741 MPE720717:MPE720741 MZA720717:MZA720741 NIW720717:NIW720741 NSS720717:NSS720741 OCO720717:OCO720741 OMK720717:OMK720741 OWG720717:OWG720741 PGC720717:PGC720741 PPY720717:PPY720741 PZU720717:PZU720741 QJQ720717:QJQ720741 QTM720717:QTM720741 RDI720717:RDI720741 RNE720717:RNE720741 RXA720717:RXA720741 SGW720717:SGW720741 SQS720717:SQS720741 TAO720717:TAO720741 TKK720717:TKK720741 TUG720717:TUG720741 UEC720717:UEC720741 UNY720717:UNY720741 UXU720717:UXU720741 VHQ720717:VHQ720741 VRM720717:VRM720741 WBI720717:WBI720741 WLE720717:WLE720741 WVA720717:WVA720741 IO786253:IO786277 SK786253:SK786277 ACG786253:ACG786277 AMC786253:AMC786277 AVY786253:AVY786277 BFU786253:BFU786277 BPQ786253:BPQ786277 BZM786253:BZM786277 CJI786253:CJI786277 CTE786253:CTE786277 DDA786253:DDA786277 DMW786253:DMW786277 DWS786253:DWS786277 EGO786253:EGO786277 EQK786253:EQK786277 FAG786253:FAG786277 FKC786253:FKC786277 FTY786253:FTY786277 GDU786253:GDU786277 GNQ786253:GNQ786277 GXM786253:GXM786277 HHI786253:HHI786277 HRE786253:HRE786277 IBA786253:IBA786277 IKW786253:IKW786277 IUS786253:IUS786277 JEO786253:JEO786277 JOK786253:JOK786277 JYG786253:JYG786277 KIC786253:KIC786277 KRY786253:KRY786277 LBU786253:LBU786277 LLQ786253:LLQ786277 LVM786253:LVM786277 MFI786253:MFI786277 MPE786253:MPE786277 MZA786253:MZA786277 NIW786253:NIW786277 NSS786253:NSS786277 OCO786253:OCO786277 OMK786253:OMK786277 OWG786253:OWG786277 PGC786253:PGC786277 PPY786253:PPY786277 PZU786253:PZU786277 QJQ786253:QJQ786277 QTM786253:QTM786277 RDI786253:RDI786277 RNE786253:RNE786277 RXA786253:RXA786277 SGW786253:SGW786277 SQS786253:SQS786277 TAO786253:TAO786277 TKK786253:TKK786277 TUG786253:TUG786277 UEC786253:UEC786277 UNY786253:UNY786277 UXU786253:UXU786277 VHQ786253:VHQ786277 VRM786253:VRM786277 WBI786253:WBI786277 WLE786253:WLE786277 WVA786253:WVA786277 IO851789:IO851813 SK851789:SK851813 ACG851789:ACG851813 AMC851789:AMC851813 AVY851789:AVY851813 BFU851789:BFU851813 BPQ851789:BPQ851813 BZM851789:BZM851813 CJI851789:CJI851813 CTE851789:CTE851813 DDA851789:DDA851813 DMW851789:DMW851813 DWS851789:DWS851813 EGO851789:EGO851813 EQK851789:EQK851813 FAG851789:FAG851813 FKC851789:FKC851813 FTY851789:FTY851813 GDU851789:GDU851813 GNQ851789:GNQ851813 GXM851789:GXM851813 HHI851789:HHI851813 HRE851789:HRE851813 IBA851789:IBA851813 IKW851789:IKW851813 IUS851789:IUS851813 JEO851789:JEO851813 JOK851789:JOK851813 JYG851789:JYG851813 KIC851789:KIC851813 KRY851789:KRY851813 LBU851789:LBU851813 LLQ851789:LLQ851813 LVM851789:LVM851813 MFI851789:MFI851813 MPE851789:MPE851813 MZA851789:MZA851813 NIW851789:NIW851813 NSS851789:NSS851813 OCO851789:OCO851813 OMK851789:OMK851813 OWG851789:OWG851813 PGC851789:PGC851813 PPY851789:PPY851813 PZU851789:PZU851813 QJQ851789:QJQ851813 QTM851789:QTM851813 RDI851789:RDI851813 RNE851789:RNE851813 RXA851789:RXA851813 SGW851789:SGW851813 SQS851789:SQS851813 TAO851789:TAO851813 TKK851789:TKK851813 TUG851789:TUG851813 UEC851789:UEC851813 UNY851789:UNY851813 UXU851789:UXU851813 VHQ851789:VHQ851813 VRM851789:VRM851813 WBI851789:WBI851813 WLE851789:WLE851813 WVA851789:WVA851813 IO917325:IO917349 SK917325:SK917349 ACG917325:ACG917349 AMC917325:AMC917349 AVY917325:AVY917349 BFU917325:BFU917349 BPQ917325:BPQ917349 BZM917325:BZM917349 CJI917325:CJI917349 CTE917325:CTE917349 DDA917325:DDA917349 DMW917325:DMW917349 DWS917325:DWS917349 EGO917325:EGO917349 EQK917325:EQK917349 FAG917325:FAG917349 FKC917325:FKC917349 FTY917325:FTY917349 GDU917325:GDU917349 GNQ917325:GNQ917349 GXM917325:GXM917349 HHI917325:HHI917349 HRE917325:HRE917349 IBA917325:IBA917349 IKW917325:IKW917349 IUS917325:IUS917349 JEO917325:JEO917349 JOK917325:JOK917349 JYG917325:JYG917349 KIC917325:KIC917349 KRY917325:KRY917349 LBU917325:LBU917349 LLQ917325:LLQ917349 LVM917325:LVM917349 MFI917325:MFI917349 MPE917325:MPE917349 MZA917325:MZA917349 NIW917325:NIW917349 NSS917325:NSS917349 OCO917325:OCO917349 OMK917325:OMK917349 OWG917325:OWG917349 PGC917325:PGC917349 PPY917325:PPY917349 PZU917325:PZU917349 QJQ917325:QJQ917349 QTM917325:QTM917349 RDI917325:RDI917349 RNE917325:RNE917349 RXA917325:RXA917349 SGW917325:SGW917349 SQS917325:SQS917349 TAO917325:TAO917349 TKK917325:TKK917349 TUG917325:TUG917349 UEC917325:UEC917349 UNY917325:UNY917349 UXU917325:UXU917349 VHQ917325:VHQ917349 VRM917325:VRM917349 WBI917325:WBI917349 WLE917325:WLE917349 WVA917325:WVA917349 IO982861:IO982885 SK982861:SK982885 ACG982861:ACG982885 AMC982861:AMC982885 AVY982861:AVY982885 BFU982861:BFU982885 BPQ982861:BPQ982885 BZM982861:BZM982885 CJI982861:CJI982885 CTE982861:CTE982885 DDA982861:DDA982885 DMW982861:DMW982885 DWS982861:DWS982885 EGO982861:EGO982885 EQK982861:EQK982885 FAG982861:FAG982885 FKC982861:FKC982885 FTY982861:FTY982885 GDU982861:GDU982885 GNQ982861:GNQ982885 GXM982861:GXM982885 HHI982861:HHI982885 HRE982861:HRE982885 IBA982861:IBA982885 IKW982861:IKW982885 IUS982861:IUS982885 JEO982861:JEO982885 JOK982861:JOK982885 JYG982861:JYG982885 KIC982861:KIC982885 KRY982861:KRY982885 LBU982861:LBU982885 LLQ982861:LLQ982885 LVM982861:LVM982885 MFI982861:MFI982885 MPE982861:MPE982885 MZA982861:MZA982885 NIW982861:NIW982885 NSS982861:NSS982885 OCO982861:OCO982885 OMK982861:OMK982885 OWG982861:OWG982885 PGC982861:PGC982885 PPY982861:PPY982885 PZU982861:PZU982885 QJQ982861:QJQ982885 QTM982861:QTM982885 RDI982861:RDI982885 RNE982861:RNE982885 RXA982861:RXA982885 SGW982861:SGW982885 SQS982861:SQS982885 TAO982861:TAO982885 TKK982861:TKK982885 TUG982861:TUG982885 UEC982861:UEC982885 UNY982861:UNY982885 UXU982861:UXU982885 VHQ982861:VHQ982885 VRM982861:VRM982885 WBI982861:WBI982885 WLE982861:WLE982885 WVA982861:WVA982885 IO65332:IO65355 SK65332:SK65355 ACG65332:ACG65355 AMC65332:AMC65355 AVY65332:AVY65355 BFU65332:BFU65355 BPQ65332:BPQ65355 BZM65332:BZM65355 CJI65332:CJI65355 CTE65332:CTE65355 DDA65332:DDA65355 DMW65332:DMW65355 DWS65332:DWS65355 EGO65332:EGO65355 EQK65332:EQK65355 FAG65332:FAG65355 FKC65332:FKC65355 FTY65332:FTY65355 GDU65332:GDU65355 GNQ65332:GNQ65355 GXM65332:GXM65355 HHI65332:HHI65355 HRE65332:HRE65355 IBA65332:IBA65355 IKW65332:IKW65355 IUS65332:IUS65355 JEO65332:JEO65355 JOK65332:JOK65355 JYG65332:JYG65355 KIC65332:KIC65355 KRY65332:KRY65355 LBU65332:LBU65355 LLQ65332:LLQ65355 LVM65332:LVM65355 MFI65332:MFI65355 MPE65332:MPE65355 MZA65332:MZA65355 NIW65332:NIW65355 NSS65332:NSS65355 OCO65332:OCO65355 OMK65332:OMK65355 OWG65332:OWG65355 PGC65332:PGC65355 PPY65332:PPY65355 PZU65332:PZU65355 QJQ65332:QJQ65355 QTM65332:QTM65355 RDI65332:RDI65355 RNE65332:RNE65355 RXA65332:RXA65355 SGW65332:SGW65355 SQS65332:SQS65355 TAO65332:TAO65355 TKK65332:TKK65355 TUG65332:TUG65355 UEC65332:UEC65355 UNY65332:UNY65355 UXU65332:UXU65355 VHQ65332:VHQ65355 VRM65332:VRM65355 WBI65332:WBI65355 WLE65332:WLE65355 WVA65332:WVA65355 IO130868:IO130891 SK130868:SK130891 ACG130868:ACG130891 AMC130868:AMC130891 AVY130868:AVY130891 BFU130868:BFU130891 BPQ130868:BPQ130891 BZM130868:BZM130891 CJI130868:CJI130891 CTE130868:CTE130891 DDA130868:DDA130891 DMW130868:DMW130891 DWS130868:DWS130891 EGO130868:EGO130891 EQK130868:EQK130891 FAG130868:FAG130891 FKC130868:FKC130891 FTY130868:FTY130891 GDU130868:GDU130891 GNQ130868:GNQ130891 GXM130868:GXM130891 HHI130868:HHI130891 HRE130868:HRE130891 IBA130868:IBA130891 IKW130868:IKW130891 IUS130868:IUS130891 JEO130868:JEO130891 JOK130868:JOK130891 JYG130868:JYG130891 KIC130868:KIC130891 KRY130868:KRY130891 LBU130868:LBU130891 LLQ130868:LLQ130891 LVM130868:LVM130891 MFI130868:MFI130891 MPE130868:MPE130891 MZA130868:MZA130891 NIW130868:NIW130891 NSS130868:NSS130891 OCO130868:OCO130891 OMK130868:OMK130891 OWG130868:OWG130891 PGC130868:PGC130891 PPY130868:PPY130891 PZU130868:PZU130891 QJQ130868:QJQ130891 QTM130868:QTM130891 RDI130868:RDI130891 RNE130868:RNE130891 RXA130868:RXA130891 SGW130868:SGW130891 SQS130868:SQS130891 TAO130868:TAO130891 TKK130868:TKK130891 TUG130868:TUG130891 UEC130868:UEC130891 UNY130868:UNY130891 UXU130868:UXU130891 VHQ130868:VHQ130891 VRM130868:VRM130891 WBI130868:WBI130891 WLE130868:WLE130891 WVA130868:WVA130891 IO196404:IO196427 SK196404:SK196427 ACG196404:ACG196427 AMC196404:AMC196427 AVY196404:AVY196427 BFU196404:BFU196427 BPQ196404:BPQ196427 BZM196404:BZM196427 CJI196404:CJI196427 CTE196404:CTE196427 DDA196404:DDA196427 DMW196404:DMW196427 DWS196404:DWS196427 EGO196404:EGO196427 EQK196404:EQK196427 FAG196404:FAG196427 FKC196404:FKC196427 FTY196404:FTY196427 GDU196404:GDU196427 GNQ196404:GNQ196427 GXM196404:GXM196427 HHI196404:HHI196427 HRE196404:HRE196427 IBA196404:IBA196427 IKW196404:IKW196427 IUS196404:IUS196427 JEO196404:JEO196427 JOK196404:JOK196427 JYG196404:JYG196427 KIC196404:KIC196427 KRY196404:KRY196427 LBU196404:LBU196427 LLQ196404:LLQ196427 LVM196404:LVM196427 MFI196404:MFI196427 MPE196404:MPE196427 MZA196404:MZA196427 NIW196404:NIW196427 NSS196404:NSS196427 OCO196404:OCO196427 OMK196404:OMK196427 OWG196404:OWG196427 PGC196404:PGC196427 PPY196404:PPY196427 PZU196404:PZU196427 QJQ196404:QJQ196427 QTM196404:QTM196427 RDI196404:RDI196427 RNE196404:RNE196427 RXA196404:RXA196427 SGW196404:SGW196427 SQS196404:SQS196427 TAO196404:TAO196427 TKK196404:TKK196427 TUG196404:TUG196427 UEC196404:UEC196427 UNY196404:UNY196427 UXU196404:UXU196427 VHQ196404:VHQ196427 VRM196404:VRM196427 WBI196404:WBI196427 WLE196404:WLE196427 WVA196404:WVA196427 IO261940:IO261963 SK261940:SK261963 ACG261940:ACG261963 AMC261940:AMC261963 AVY261940:AVY261963 BFU261940:BFU261963 BPQ261940:BPQ261963 BZM261940:BZM261963 CJI261940:CJI261963 CTE261940:CTE261963 DDA261940:DDA261963 DMW261940:DMW261963 DWS261940:DWS261963 EGO261940:EGO261963 EQK261940:EQK261963 FAG261940:FAG261963 FKC261940:FKC261963 FTY261940:FTY261963 GDU261940:GDU261963 GNQ261940:GNQ261963 GXM261940:GXM261963 HHI261940:HHI261963 HRE261940:HRE261963 IBA261940:IBA261963 IKW261940:IKW261963 IUS261940:IUS261963 JEO261940:JEO261963 JOK261940:JOK261963 JYG261940:JYG261963 KIC261940:KIC261963 KRY261940:KRY261963 LBU261940:LBU261963 LLQ261940:LLQ261963 LVM261940:LVM261963 MFI261940:MFI261963 MPE261940:MPE261963 MZA261940:MZA261963 NIW261940:NIW261963 NSS261940:NSS261963 OCO261940:OCO261963 OMK261940:OMK261963 OWG261940:OWG261963 PGC261940:PGC261963 PPY261940:PPY261963 PZU261940:PZU261963 QJQ261940:QJQ261963 QTM261940:QTM261963 RDI261940:RDI261963 RNE261940:RNE261963 RXA261940:RXA261963 SGW261940:SGW261963 SQS261940:SQS261963 TAO261940:TAO261963 TKK261940:TKK261963 TUG261940:TUG261963 UEC261940:UEC261963 UNY261940:UNY261963 UXU261940:UXU261963 VHQ261940:VHQ261963 VRM261940:VRM261963 WBI261940:WBI261963 WLE261940:WLE261963 WVA261940:WVA261963 IO327476:IO327499 SK327476:SK327499 ACG327476:ACG327499 AMC327476:AMC327499 AVY327476:AVY327499 BFU327476:BFU327499 BPQ327476:BPQ327499 BZM327476:BZM327499 CJI327476:CJI327499 CTE327476:CTE327499 DDA327476:DDA327499 DMW327476:DMW327499 DWS327476:DWS327499 EGO327476:EGO327499 EQK327476:EQK327499 FAG327476:FAG327499 FKC327476:FKC327499 FTY327476:FTY327499 GDU327476:GDU327499 GNQ327476:GNQ327499 GXM327476:GXM327499 HHI327476:HHI327499 HRE327476:HRE327499 IBA327476:IBA327499 IKW327476:IKW327499 IUS327476:IUS327499 JEO327476:JEO327499 JOK327476:JOK327499 JYG327476:JYG327499 KIC327476:KIC327499 KRY327476:KRY327499 LBU327476:LBU327499 LLQ327476:LLQ327499 LVM327476:LVM327499 MFI327476:MFI327499 MPE327476:MPE327499 MZA327476:MZA327499 NIW327476:NIW327499 NSS327476:NSS327499 OCO327476:OCO327499 OMK327476:OMK327499 OWG327476:OWG327499 PGC327476:PGC327499 PPY327476:PPY327499 PZU327476:PZU327499 QJQ327476:QJQ327499 QTM327476:QTM327499 RDI327476:RDI327499 RNE327476:RNE327499 RXA327476:RXA327499 SGW327476:SGW327499 SQS327476:SQS327499 TAO327476:TAO327499 TKK327476:TKK327499 TUG327476:TUG327499 UEC327476:UEC327499 UNY327476:UNY327499 UXU327476:UXU327499 VHQ327476:VHQ327499 VRM327476:VRM327499 WBI327476:WBI327499 WLE327476:WLE327499 WVA327476:WVA327499 IO393012:IO393035 SK393012:SK393035 ACG393012:ACG393035 AMC393012:AMC393035 AVY393012:AVY393035 BFU393012:BFU393035 BPQ393012:BPQ393035 BZM393012:BZM393035 CJI393012:CJI393035 CTE393012:CTE393035 DDA393012:DDA393035 DMW393012:DMW393035 DWS393012:DWS393035 EGO393012:EGO393035 EQK393012:EQK393035 FAG393012:FAG393035 FKC393012:FKC393035 FTY393012:FTY393035 GDU393012:GDU393035 GNQ393012:GNQ393035 GXM393012:GXM393035 HHI393012:HHI393035 HRE393012:HRE393035 IBA393012:IBA393035 IKW393012:IKW393035 IUS393012:IUS393035 JEO393012:JEO393035 JOK393012:JOK393035 JYG393012:JYG393035 KIC393012:KIC393035 KRY393012:KRY393035 LBU393012:LBU393035 LLQ393012:LLQ393035 LVM393012:LVM393035 MFI393012:MFI393035 MPE393012:MPE393035 MZA393012:MZA393035 NIW393012:NIW393035 NSS393012:NSS393035 OCO393012:OCO393035 OMK393012:OMK393035 OWG393012:OWG393035 PGC393012:PGC393035 PPY393012:PPY393035 PZU393012:PZU393035 QJQ393012:QJQ393035 QTM393012:QTM393035 RDI393012:RDI393035 RNE393012:RNE393035 RXA393012:RXA393035 SGW393012:SGW393035 SQS393012:SQS393035 TAO393012:TAO393035 TKK393012:TKK393035 TUG393012:TUG393035 UEC393012:UEC393035 UNY393012:UNY393035 UXU393012:UXU393035 VHQ393012:VHQ393035 VRM393012:VRM393035 WBI393012:WBI393035 WLE393012:WLE393035 WVA393012:WVA393035 IO458548:IO458571 SK458548:SK458571 ACG458548:ACG458571 AMC458548:AMC458571 AVY458548:AVY458571 BFU458548:BFU458571 BPQ458548:BPQ458571 BZM458548:BZM458571 CJI458548:CJI458571 CTE458548:CTE458571 DDA458548:DDA458571 DMW458548:DMW458571 DWS458548:DWS458571 EGO458548:EGO458571 EQK458548:EQK458571 FAG458548:FAG458571 FKC458548:FKC458571 FTY458548:FTY458571 GDU458548:GDU458571 GNQ458548:GNQ458571 GXM458548:GXM458571 HHI458548:HHI458571 HRE458548:HRE458571 IBA458548:IBA458571 IKW458548:IKW458571 IUS458548:IUS458571 JEO458548:JEO458571 JOK458548:JOK458571 JYG458548:JYG458571 KIC458548:KIC458571 KRY458548:KRY458571 LBU458548:LBU458571 LLQ458548:LLQ458571 LVM458548:LVM458571 MFI458548:MFI458571 MPE458548:MPE458571 MZA458548:MZA458571 NIW458548:NIW458571 NSS458548:NSS458571 OCO458548:OCO458571 OMK458548:OMK458571 OWG458548:OWG458571 PGC458548:PGC458571 PPY458548:PPY458571 PZU458548:PZU458571 QJQ458548:QJQ458571 QTM458548:QTM458571 RDI458548:RDI458571 RNE458548:RNE458571 RXA458548:RXA458571 SGW458548:SGW458571 SQS458548:SQS458571 TAO458548:TAO458571 TKK458548:TKK458571 TUG458548:TUG458571 UEC458548:UEC458571 UNY458548:UNY458571 UXU458548:UXU458571 VHQ458548:VHQ458571 VRM458548:VRM458571 WBI458548:WBI458571 WLE458548:WLE458571 WVA458548:WVA458571 IO524084:IO524107 SK524084:SK524107 ACG524084:ACG524107 AMC524084:AMC524107 AVY524084:AVY524107 BFU524084:BFU524107 BPQ524084:BPQ524107 BZM524084:BZM524107 CJI524084:CJI524107 CTE524084:CTE524107 DDA524084:DDA524107 DMW524084:DMW524107 DWS524084:DWS524107 EGO524084:EGO524107 EQK524084:EQK524107 FAG524084:FAG524107 FKC524084:FKC524107 FTY524084:FTY524107 GDU524084:GDU524107 GNQ524084:GNQ524107 GXM524084:GXM524107 HHI524084:HHI524107 HRE524084:HRE524107 IBA524084:IBA524107 IKW524084:IKW524107 IUS524084:IUS524107 JEO524084:JEO524107 JOK524084:JOK524107 JYG524084:JYG524107 KIC524084:KIC524107 KRY524084:KRY524107 LBU524084:LBU524107 LLQ524084:LLQ524107 LVM524084:LVM524107 MFI524084:MFI524107 MPE524084:MPE524107 MZA524084:MZA524107 NIW524084:NIW524107 NSS524084:NSS524107 OCO524084:OCO524107 OMK524084:OMK524107 OWG524084:OWG524107 PGC524084:PGC524107 PPY524084:PPY524107 PZU524084:PZU524107 QJQ524084:QJQ524107 QTM524084:QTM524107 RDI524084:RDI524107 RNE524084:RNE524107 RXA524084:RXA524107 SGW524084:SGW524107 SQS524084:SQS524107 TAO524084:TAO524107 TKK524084:TKK524107 TUG524084:TUG524107 UEC524084:UEC524107 UNY524084:UNY524107 UXU524084:UXU524107 VHQ524084:VHQ524107 VRM524084:VRM524107 WBI524084:WBI524107 WLE524084:WLE524107 WVA524084:WVA524107 IO589620:IO589643 SK589620:SK589643 ACG589620:ACG589643 AMC589620:AMC589643 AVY589620:AVY589643 BFU589620:BFU589643 BPQ589620:BPQ589643 BZM589620:BZM589643 CJI589620:CJI589643 CTE589620:CTE589643 DDA589620:DDA589643 DMW589620:DMW589643 DWS589620:DWS589643 EGO589620:EGO589643 EQK589620:EQK589643 FAG589620:FAG589643 FKC589620:FKC589643 FTY589620:FTY589643 GDU589620:GDU589643 GNQ589620:GNQ589643 GXM589620:GXM589643 HHI589620:HHI589643 HRE589620:HRE589643 IBA589620:IBA589643 IKW589620:IKW589643 IUS589620:IUS589643 JEO589620:JEO589643 JOK589620:JOK589643 JYG589620:JYG589643 KIC589620:KIC589643 KRY589620:KRY589643 LBU589620:LBU589643 LLQ589620:LLQ589643 LVM589620:LVM589643 MFI589620:MFI589643 MPE589620:MPE589643 MZA589620:MZA589643 NIW589620:NIW589643 NSS589620:NSS589643 OCO589620:OCO589643 OMK589620:OMK589643 OWG589620:OWG589643 PGC589620:PGC589643 PPY589620:PPY589643 PZU589620:PZU589643 QJQ589620:QJQ589643 QTM589620:QTM589643 RDI589620:RDI589643 RNE589620:RNE589643 RXA589620:RXA589643 SGW589620:SGW589643 SQS589620:SQS589643 TAO589620:TAO589643 TKK589620:TKK589643 TUG589620:TUG589643 UEC589620:UEC589643 UNY589620:UNY589643 UXU589620:UXU589643 VHQ589620:VHQ589643 VRM589620:VRM589643 WBI589620:WBI589643 WLE589620:WLE589643 WVA589620:WVA589643 IO655156:IO655179 SK655156:SK655179 ACG655156:ACG655179 AMC655156:AMC655179 AVY655156:AVY655179 BFU655156:BFU655179 BPQ655156:BPQ655179 BZM655156:BZM655179 CJI655156:CJI655179 CTE655156:CTE655179 DDA655156:DDA655179 DMW655156:DMW655179 DWS655156:DWS655179 EGO655156:EGO655179 EQK655156:EQK655179 FAG655156:FAG655179 FKC655156:FKC655179 FTY655156:FTY655179 GDU655156:GDU655179 GNQ655156:GNQ655179 GXM655156:GXM655179 HHI655156:HHI655179 HRE655156:HRE655179 IBA655156:IBA655179 IKW655156:IKW655179 IUS655156:IUS655179 JEO655156:JEO655179 JOK655156:JOK655179 JYG655156:JYG655179 KIC655156:KIC655179 KRY655156:KRY655179 LBU655156:LBU655179 LLQ655156:LLQ655179 LVM655156:LVM655179 MFI655156:MFI655179 MPE655156:MPE655179 MZA655156:MZA655179 NIW655156:NIW655179 NSS655156:NSS655179 OCO655156:OCO655179 OMK655156:OMK655179 OWG655156:OWG655179 PGC655156:PGC655179 PPY655156:PPY655179 PZU655156:PZU655179 QJQ655156:QJQ655179 QTM655156:QTM655179 RDI655156:RDI655179 RNE655156:RNE655179 RXA655156:RXA655179 SGW655156:SGW655179 SQS655156:SQS655179 TAO655156:TAO655179 TKK655156:TKK655179 TUG655156:TUG655179 UEC655156:UEC655179 UNY655156:UNY655179 UXU655156:UXU655179 VHQ655156:VHQ655179 VRM655156:VRM655179 WBI655156:WBI655179 WLE655156:WLE655179 WVA655156:WVA655179 IO720692:IO720715 SK720692:SK720715 ACG720692:ACG720715 AMC720692:AMC720715 AVY720692:AVY720715 BFU720692:BFU720715 BPQ720692:BPQ720715 BZM720692:BZM720715 CJI720692:CJI720715 CTE720692:CTE720715 DDA720692:DDA720715 DMW720692:DMW720715 DWS720692:DWS720715 EGO720692:EGO720715 EQK720692:EQK720715 FAG720692:FAG720715 FKC720692:FKC720715 FTY720692:FTY720715 GDU720692:GDU720715 GNQ720692:GNQ720715 GXM720692:GXM720715 HHI720692:HHI720715 HRE720692:HRE720715 IBA720692:IBA720715 IKW720692:IKW720715 IUS720692:IUS720715 JEO720692:JEO720715 JOK720692:JOK720715 JYG720692:JYG720715 KIC720692:KIC720715 KRY720692:KRY720715 LBU720692:LBU720715 LLQ720692:LLQ720715 LVM720692:LVM720715 MFI720692:MFI720715 MPE720692:MPE720715 MZA720692:MZA720715 NIW720692:NIW720715 NSS720692:NSS720715 OCO720692:OCO720715 OMK720692:OMK720715 OWG720692:OWG720715 PGC720692:PGC720715 PPY720692:PPY720715 PZU720692:PZU720715 QJQ720692:QJQ720715 QTM720692:QTM720715 RDI720692:RDI720715 RNE720692:RNE720715 RXA720692:RXA720715 SGW720692:SGW720715 SQS720692:SQS720715 TAO720692:TAO720715 TKK720692:TKK720715 TUG720692:TUG720715 UEC720692:UEC720715 UNY720692:UNY720715 UXU720692:UXU720715 VHQ720692:VHQ720715 VRM720692:VRM720715 WBI720692:WBI720715 WLE720692:WLE720715 WVA720692:WVA720715 IO786228:IO786251 SK786228:SK786251 ACG786228:ACG786251 AMC786228:AMC786251 AVY786228:AVY786251 BFU786228:BFU786251 BPQ786228:BPQ786251 BZM786228:BZM786251 CJI786228:CJI786251 CTE786228:CTE786251 DDA786228:DDA786251 DMW786228:DMW786251 DWS786228:DWS786251 EGO786228:EGO786251 EQK786228:EQK786251 FAG786228:FAG786251 FKC786228:FKC786251 FTY786228:FTY786251 GDU786228:GDU786251 GNQ786228:GNQ786251 GXM786228:GXM786251 HHI786228:HHI786251 HRE786228:HRE786251 IBA786228:IBA786251 IKW786228:IKW786251 IUS786228:IUS786251 JEO786228:JEO786251 JOK786228:JOK786251 JYG786228:JYG786251 KIC786228:KIC786251 KRY786228:KRY786251 LBU786228:LBU786251 LLQ786228:LLQ786251 LVM786228:LVM786251 MFI786228:MFI786251 MPE786228:MPE786251 MZA786228:MZA786251 NIW786228:NIW786251 NSS786228:NSS786251 OCO786228:OCO786251 OMK786228:OMK786251 OWG786228:OWG786251 PGC786228:PGC786251 PPY786228:PPY786251 PZU786228:PZU786251 QJQ786228:QJQ786251 QTM786228:QTM786251 RDI786228:RDI786251 RNE786228:RNE786251 RXA786228:RXA786251 SGW786228:SGW786251 SQS786228:SQS786251 TAO786228:TAO786251 TKK786228:TKK786251 TUG786228:TUG786251 UEC786228:UEC786251 UNY786228:UNY786251 UXU786228:UXU786251 VHQ786228:VHQ786251 VRM786228:VRM786251 WBI786228:WBI786251 WLE786228:WLE786251 WVA786228:WVA786251 IO851764:IO851787 SK851764:SK851787 ACG851764:ACG851787 AMC851764:AMC851787 AVY851764:AVY851787 BFU851764:BFU851787 BPQ851764:BPQ851787 BZM851764:BZM851787 CJI851764:CJI851787 CTE851764:CTE851787 DDA851764:DDA851787 DMW851764:DMW851787 DWS851764:DWS851787 EGO851764:EGO851787 EQK851764:EQK851787 FAG851764:FAG851787 FKC851764:FKC851787 FTY851764:FTY851787 GDU851764:GDU851787 GNQ851764:GNQ851787 GXM851764:GXM851787 HHI851764:HHI851787 HRE851764:HRE851787 IBA851764:IBA851787 IKW851764:IKW851787 IUS851764:IUS851787 JEO851764:JEO851787 JOK851764:JOK851787 JYG851764:JYG851787 KIC851764:KIC851787 KRY851764:KRY851787 LBU851764:LBU851787 LLQ851764:LLQ851787 LVM851764:LVM851787 MFI851764:MFI851787 MPE851764:MPE851787 MZA851764:MZA851787 NIW851764:NIW851787 NSS851764:NSS851787 OCO851764:OCO851787 OMK851764:OMK851787 OWG851764:OWG851787 PGC851764:PGC851787 PPY851764:PPY851787 PZU851764:PZU851787 QJQ851764:QJQ851787 QTM851764:QTM851787 RDI851764:RDI851787 RNE851764:RNE851787 RXA851764:RXA851787 SGW851764:SGW851787 SQS851764:SQS851787 TAO851764:TAO851787 TKK851764:TKK851787 TUG851764:TUG851787 UEC851764:UEC851787 UNY851764:UNY851787 UXU851764:UXU851787 VHQ851764:VHQ851787 VRM851764:VRM851787 WBI851764:WBI851787 WLE851764:WLE851787 WVA851764:WVA851787 IO917300:IO917323 SK917300:SK917323 ACG917300:ACG917323 AMC917300:AMC917323 AVY917300:AVY917323 BFU917300:BFU917323 BPQ917300:BPQ917323 BZM917300:BZM917323 CJI917300:CJI917323 CTE917300:CTE917323 DDA917300:DDA917323 DMW917300:DMW917323 DWS917300:DWS917323 EGO917300:EGO917323 EQK917300:EQK917323 FAG917300:FAG917323 FKC917300:FKC917323 FTY917300:FTY917323 GDU917300:GDU917323 GNQ917300:GNQ917323 GXM917300:GXM917323 HHI917300:HHI917323 HRE917300:HRE917323 IBA917300:IBA917323 IKW917300:IKW917323 IUS917300:IUS917323 JEO917300:JEO917323 JOK917300:JOK917323 JYG917300:JYG917323 KIC917300:KIC917323 KRY917300:KRY917323 LBU917300:LBU917323 LLQ917300:LLQ917323 LVM917300:LVM917323 MFI917300:MFI917323 MPE917300:MPE917323 MZA917300:MZA917323 NIW917300:NIW917323 NSS917300:NSS917323 OCO917300:OCO917323 OMK917300:OMK917323 OWG917300:OWG917323 PGC917300:PGC917323 PPY917300:PPY917323 PZU917300:PZU917323 QJQ917300:QJQ917323 QTM917300:QTM917323 RDI917300:RDI917323 RNE917300:RNE917323 RXA917300:RXA917323 SGW917300:SGW917323 SQS917300:SQS917323 TAO917300:TAO917323 TKK917300:TKK917323 TUG917300:TUG917323 UEC917300:UEC917323 UNY917300:UNY917323 UXU917300:UXU917323 VHQ917300:VHQ917323 VRM917300:VRM917323 WBI917300:WBI917323 WLE917300:WLE917323 WVA917300:WVA917323 IO982836:IO982859 SK982836:SK982859 ACG982836:ACG982859 AMC982836:AMC982859 AVY982836:AVY982859 BFU982836:BFU982859 BPQ982836:BPQ982859 BZM982836:BZM982859 CJI982836:CJI982859 CTE982836:CTE982859 DDA982836:DDA982859 DMW982836:DMW982859 DWS982836:DWS982859 EGO982836:EGO982859 EQK982836:EQK982859 FAG982836:FAG982859 FKC982836:FKC982859 FTY982836:FTY982859 GDU982836:GDU982859 GNQ982836:GNQ982859 GXM982836:GXM982859 HHI982836:HHI982859 HRE982836:HRE982859 IBA982836:IBA982859 IKW982836:IKW982859 IUS982836:IUS982859 JEO982836:JEO982859 JOK982836:JOK982859 JYG982836:JYG982859 KIC982836:KIC982859 KRY982836:KRY982859 LBU982836:LBU982859 LLQ982836:LLQ982859 LVM982836:LVM982859 MFI982836:MFI982859 MPE982836:MPE982859 MZA982836:MZA982859 NIW982836:NIW982859 NSS982836:NSS982859 OCO982836:OCO982859 OMK982836:OMK982859 OWG982836:OWG982859 PGC982836:PGC982859 PPY982836:PPY982859 PZU982836:PZU982859 QJQ982836:QJQ982859 QTM982836:QTM982859 RDI982836:RDI982859 RNE982836:RNE982859 RXA982836:RXA982859 SGW982836:SGW982859 SQS982836:SQS982859 TAO982836:TAO982859 TKK982836:TKK982859 TUG982836:TUG982859 UEC982836:UEC982859 UNY982836:UNY982859 UXU982836:UXU982859 VHQ982836:VHQ982859 VRM982836:VRM982859 WBI982836:WBI982859 WLE982836:WLE982859 WVA982836:WVA982859 IO65329:IO65330 SK65329:SK65330 ACG65329:ACG65330 AMC65329:AMC65330 AVY65329:AVY65330 BFU65329:BFU65330 BPQ65329:BPQ65330 BZM65329:BZM65330 CJI65329:CJI65330 CTE65329:CTE65330 DDA65329:DDA65330 DMW65329:DMW65330 DWS65329:DWS65330 EGO65329:EGO65330 EQK65329:EQK65330 FAG65329:FAG65330 FKC65329:FKC65330 FTY65329:FTY65330 GDU65329:GDU65330 GNQ65329:GNQ65330 GXM65329:GXM65330 HHI65329:HHI65330 HRE65329:HRE65330 IBA65329:IBA65330 IKW65329:IKW65330 IUS65329:IUS65330 JEO65329:JEO65330 JOK65329:JOK65330 JYG65329:JYG65330 KIC65329:KIC65330 KRY65329:KRY65330 LBU65329:LBU65330 LLQ65329:LLQ65330 LVM65329:LVM65330 MFI65329:MFI65330 MPE65329:MPE65330 MZA65329:MZA65330 NIW65329:NIW65330 NSS65329:NSS65330 OCO65329:OCO65330 OMK65329:OMK65330 OWG65329:OWG65330 PGC65329:PGC65330 PPY65329:PPY65330 PZU65329:PZU65330 QJQ65329:QJQ65330 QTM65329:QTM65330 RDI65329:RDI65330 RNE65329:RNE65330 RXA65329:RXA65330 SGW65329:SGW65330 SQS65329:SQS65330 TAO65329:TAO65330 TKK65329:TKK65330 TUG65329:TUG65330 UEC65329:UEC65330 UNY65329:UNY65330 UXU65329:UXU65330 VHQ65329:VHQ65330 VRM65329:VRM65330 WBI65329:WBI65330 WLE65329:WLE65330 WVA65329:WVA65330 IO130865:IO130866 SK130865:SK130866 ACG130865:ACG130866 AMC130865:AMC130866 AVY130865:AVY130866 BFU130865:BFU130866 BPQ130865:BPQ130866 BZM130865:BZM130866 CJI130865:CJI130866 CTE130865:CTE130866 DDA130865:DDA130866 DMW130865:DMW130866 DWS130865:DWS130866 EGO130865:EGO130866 EQK130865:EQK130866 FAG130865:FAG130866 FKC130865:FKC130866 FTY130865:FTY130866 GDU130865:GDU130866 GNQ130865:GNQ130866 GXM130865:GXM130866 HHI130865:HHI130866 HRE130865:HRE130866 IBA130865:IBA130866 IKW130865:IKW130866 IUS130865:IUS130866 JEO130865:JEO130866 JOK130865:JOK130866 JYG130865:JYG130866 KIC130865:KIC130866 KRY130865:KRY130866 LBU130865:LBU130866 LLQ130865:LLQ130866 LVM130865:LVM130866 MFI130865:MFI130866 MPE130865:MPE130866 MZA130865:MZA130866 NIW130865:NIW130866 NSS130865:NSS130866 OCO130865:OCO130866 OMK130865:OMK130866 OWG130865:OWG130866 PGC130865:PGC130866 PPY130865:PPY130866 PZU130865:PZU130866 QJQ130865:QJQ130866 QTM130865:QTM130866 RDI130865:RDI130866 RNE130865:RNE130866 RXA130865:RXA130866 SGW130865:SGW130866 SQS130865:SQS130866 TAO130865:TAO130866 TKK130865:TKK130866 TUG130865:TUG130866 UEC130865:UEC130866 UNY130865:UNY130866 UXU130865:UXU130866 VHQ130865:VHQ130866 VRM130865:VRM130866 WBI130865:WBI130866 WLE130865:WLE130866 WVA130865:WVA130866 IO196401:IO196402 SK196401:SK196402 ACG196401:ACG196402 AMC196401:AMC196402 AVY196401:AVY196402 BFU196401:BFU196402 BPQ196401:BPQ196402 BZM196401:BZM196402 CJI196401:CJI196402 CTE196401:CTE196402 DDA196401:DDA196402 DMW196401:DMW196402 DWS196401:DWS196402 EGO196401:EGO196402 EQK196401:EQK196402 FAG196401:FAG196402 FKC196401:FKC196402 FTY196401:FTY196402 GDU196401:GDU196402 GNQ196401:GNQ196402 GXM196401:GXM196402 HHI196401:HHI196402 HRE196401:HRE196402 IBA196401:IBA196402 IKW196401:IKW196402 IUS196401:IUS196402 JEO196401:JEO196402 JOK196401:JOK196402 JYG196401:JYG196402 KIC196401:KIC196402 KRY196401:KRY196402 LBU196401:LBU196402 LLQ196401:LLQ196402 LVM196401:LVM196402 MFI196401:MFI196402 MPE196401:MPE196402 MZA196401:MZA196402 NIW196401:NIW196402 NSS196401:NSS196402 OCO196401:OCO196402 OMK196401:OMK196402 OWG196401:OWG196402 PGC196401:PGC196402 PPY196401:PPY196402 PZU196401:PZU196402 QJQ196401:QJQ196402 QTM196401:QTM196402 RDI196401:RDI196402 RNE196401:RNE196402 RXA196401:RXA196402 SGW196401:SGW196402 SQS196401:SQS196402 TAO196401:TAO196402 TKK196401:TKK196402 TUG196401:TUG196402 UEC196401:UEC196402 UNY196401:UNY196402 UXU196401:UXU196402 VHQ196401:VHQ196402 VRM196401:VRM196402 WBI196401:WBI196402 WLE196401:WLE196402 WVA196401:WVA196402 IO261937:IO261938 SK261937:SK261938 ACG261937:ACG261938 AMC261937:AMC261938 AVY261937:AVY261938 BFU261937:BFU261938 BPQ261937:BPQ261938 BZM261937:BZM261938 CJI261937:CJI261938 CTE261937:CTE261938 DDA261937:DDA261938 DMW261937:DMW261938 DWS261937:DWS261938 EGO261937:EGO261938 EQK261937:EQK261938 FAG261937:FAG261938 FKC261937:FKC261938 FTY261937:FTY261938 GDU261937:GDU261938 GNQ261937:GNQ261938 GXM261937:GXM261938 HHI261937:HHI261938 HRE261937:HRE261938 IBA261937:IBA261938 IKW261937:IKW261938 IUS261937:IUS261938 JEO261937:JEO261938 JOK261937:JOK261938 JYG261937:JYG261938 KIC261937:KIC261938 KRY261937:KRY261938 LBU261937:LBU261938 LLQ261937:LLQ261938 LVM261937:LVM261938 MFI261937:MFI261938 MPE261937:MPE261938 MZA261937:MZA261938 NIW261937:NIW261938 NSS261937:NSS261938 OCO261937:OCO261938 OMK261937:OMK261938 OWG261937:OWG261938 PGC261937:PGC261938 PPY261937:PPY261938 PZU261937:PZU261938 QJQ261937:QJQ261938 QTM261937:QTM261938 RDI261937:RDI261938 RNE261937:RNE261938 RXA261937:RXA261938 SGW261937:SGW261938 SQS261937:SQS261938 TAO261937:TAO261938 TKK261937:TKK261938 TUG261937:TUG261938 UEC261937:UEC261938 UNY261937:UNY261938 UXU261937:UXU261938 VHQ261937:VHQ261938 VRM261937:VRM261938 WBI261937:WBI261938 WLE261937:WLE261938 WVA261937:WVA261938 IO327473:IO327474 SK327473:SK327474 ACG327473:ACG327474 AMC327473:AMC327474 AVY327473:AVY327474 BFU327473:BFU327474 BPQ327473:BPQ327474 BZM327473:BZM327474 CJI327473:CJI327474 CTE327473:CTE327474 DDA327473:DDA327474 DMW327473:DMW327474 DWS327473:DWS327474 EGO327473:EGO327474 EQK327473:EQK327474 FAG327473:FAG327474 FKC327473:FKC327474 FTY327473:FTY327474 GDU327473:GDU327474 GNQ327473:GNQ327474 GXM327473:GXM327474 HHI327473:HHI327474 HRE327473:HRE327474 IBA327473:IBA327474 IKW327473:IKW327474 IUS327473:IUS327474 JEO327473:JEO327474 JOK327473:JOK327474 JYG327473:JYG327474 KIC327473:KIC327474 KRY327473:KRY327474 LBU327473:LBU327474 LLQ327473:LLQ327474 LVM327473:LVM327474 MFI327473:MFI327474 MPE327473:MPE327474 MZA327473:MZA327474 NIW327473:NIW327474 NSS327473:NSS327474 OCO327473:OCO327474 OMK327473:OMK327474 OWG327473:OWG327474 PGC327473:PGC327474 PPY327473:PPY327474 PZU327473:PZU327474 QJQ327473:QJQ327474 QTM327473:QTM327474 RDI327473:RDI327474 RNE327473:RNE327474 RXA327473:RXA327474 SGW327473:SGW327474 SQS327473:SQS327474 TAO327473:TAO327474 TKK327473:TKK327474 TUG327473:TUG327474 UEC327473:UEC327474 UNY327473:UNY327474 UXU327473:UXU327474 VHQ327473:VHQ327474 VRM327473:VRM327474 WBI327473:WBI327474 WLE327473:WLE327474 WVA327473:WVA327474 IO393009:IO393010 SK393009:SK393010 ACG393009:ACG393010 AMC393009:AMC393010 AVY393009:AVY393010 BFU393009:BFU393010 BPQ393009:BPQ393010 BZM393009:BZM393010 CJI393009:CJI393010 CTE393009:CTE393010 DDA393009:DDA393010 DMW393009:DMW393010 DWS393009:DWS393010 EGO393009:EGO393010 EQK393009:EQK393010 FAG393009:FAG393010 FKC393009:FKC393010 FTY393009:FTY393010 GDU393009:GDU393010 GNQ393009:GNQ393010 GXM393009:GXM393010 HHI393009:HHI393010 HRE393009:HRE393010 IBA393009:IBA393010 IKW393009:IKW393010 IUS393009:IUS393010 JEO393009:JEO393010 JOK393009:JOK393010 JYG393009:JYG393010 KIC393009:KIC393010 KRY393009:KRY393010 LBU393009:LBU393010 LLQ393009:LLQ393010 LVM393009:LVM393010 MFI393009:MFI393010 MPE393009:MPE393010 MZA393009:MZA393010 NIW393009:NIW393010 NSS393009:NSS393010 OCO393009:OCO393010 OMK393009:OMK393010 OWG393009:OWG393010 PGC393009:PGC393010 PPY393009:PPY393010 PZU393009:PZU393010 QJQ393009:QJQ393010 QTM393009:QTM393010 RDI393009:RDI393010 RNE393009:RNE393010 RXA393009:RXA393010 SGW393009:SGW393010 SQS393009:SQS393010 TAO393009:TAO393010 TKK393009:TKK393010 TUG393009:TUG393010 UEC393009:UEC393010 UNY393009:UNY393010 UXU393009:UXU393010 VHQ393009:VHQ393010 VRM393009:VRM393010 WBI393009:WBI393010 WLE393009:WLE393010 WVA393009:WVA393010 IO458545:IO458546 SK458545:SK458546 ACG458545:ACG458546 AMC458545:AMC458546 AVY458545:AVY458546 BFU458545:BFU458546 BPQ458545:BPQ458546 BZM458545:BZM458546 CJI458545:CJI458546 CTE458545:CTE458546 DDA458545:DDA458546 DMW458545:DMW458546 DWS458545:DWS458546 EGO458545:EGO458546 EQK458545:EQK458546 FAG458545:FAG458546 FKC458545:FKC458546 FTY458545:FTY458546 GDU458545:GDU458546 GNQ458545:GNQ458546 GXM458545:GXM458546 HHI458545:HHI458546 HRE458545:HRE458546 IBA458545:IBA458546 IKW458545:IKW458546 IUS458545:IUS458546 JEO458545:JEO458546 JOK458545:JOK458546 JYG458545:JYG458546 KIC458545:KIC458546 KRY458545:KRY458546 LBU458545:LBU458546 LLQ458545:LLQ458546 LVM458545:LVM458546 MFI458545:MFI458546 MPE458545:MPE458546 MZA458545:MZA458546 NIW458545:NIW458546 NSS458545:NSS458546 OCO458545:OCO458546 OMK458545:OMK458546 OWG458545:OWG458546 PGC458545:PGC458546 PPY458545:PPY458546 PZU458545:PZU458546 QJQ458545:QJQ458546 QTM458545:QTM458546 RDI458545:RDI458546 RNE458545:RNE458546 RXA458545:RXA458546 SGW458545:SGW458546 SQS458545:SQS458546 TAO458545:TAO458546 TKK458545:TKK458546 TUG458545:TUG458546 UEC458545:UEC458546 UNY458545:UNY458546 UXU458545:UXU458546 VHQ458545:VHQ458546 VRM458545:VRM458546 WBI458545:WBI458546 WLE458545:WLE458546 WVA458545:WVA458546 IO524081:IO524082 SK524081:SK524082 ACG524081:ACG524082 AMC524081:AMC524082 AVY524081:AVY524082 BFU524081:BFU524082 BPQ524081:BPQ524082 BZM524081:BZM524082 CJI524081:CJI524082 CTE524081:CTE524082 DDA524081:DDA524082 DMW524081:DMW524082 DWS524081:DWS524082 EGO524081:EGO524082 EQK524081:EQK524082 FAG524081:FAG524082 FKC524081:FKC524082 FTY524081:FTY524082 GDU524081:GDU524082 GNQ524081:GNQ524082 GXM524081:GXM524082 HHI524081:HHI524082 HRE524081:HRE524082 IBA524081:IBA524082 IKW524081:IKW524082 IUS524081:IUS524082 JEO524081:JEO524082 JOK524081:JOK524082 JYG524081:JYG524082 KIC524081:KIC524082 KRY524081:KRY524082 LBU524081:LBU524082 LLQ524081:LLQ524082 LVM524081:LVM524082 MFI524081:MFI524082 MPE524081:MPE524082 MZA524081:MZA524082 NIW524081:NIW524082 NSS524081:NSS524082 OCO524081:OCO524082 OMK524081:OMK524082 OWG524081:OWG524082 PGC524081:PGC524082 PPY524081:PPY524082 PZU524081:PZU524082 QJQ524081:QJQ524082 QTM524081:QTM524082 RDI524081:RDI524082 RNE524081:RNE524082 RXA524081:RXA524082 SGW524081:SGW524082 SQS524081:SQS524082 TAO524081:TAO524082 TKK524081:TKK524082 TUG524081:TUG524082 UEC524081:UEC524082 UNY524081:UNY524082 UXU524081:UXU524082 VHQ524081:VHQ524082 VRM524081:VRM524082 WBI524081:WBI524082 WLE524081:WLE524082 WVA524081:WVA524082 IO589617:IO589618 SK589617:SK589618 ACG589617:ACG589618 AMC589617:AMC589618 AVY589617:AVY589618 BFU589617:BFU589618 BPQ589617:BPQ589618 BZM589617:BZM589618 CJI589617:CJI589618 CTE589617:CTE589618 DDA589617:DDA589618 DMW589617:DMW589618 DWS589617:DWS589618 EGO589617:EGO589618 EQK589617:EQK589618 FAG589617:FAG589618 FKC589617:FKC589618 FTY589617:FTY589618 GDU589617:GDU589618 GNQ589617:GNQ589618 GXM589617:GXM589618 HHI589617:HHI589618 HRE589617:HRE589618 IBA589617:IBA589618 IKW589617:IKW589618 IUS589617:IUS589618 JEO589617:JEO589618 JOK589617:JOK589618 JYG589617:JYG589618 KIC589617:KIC589618 KRY589617:KRY589618 LBU589617:LBU589618 LLQ589617:LLQ589618 LVM589617:LVM589618 MFI589617:MFI589618 MPE589617:MPE589618 MZA589617:MZA589618 NIW589617:NIW589618 NSS589617:NSS589618 OCO589617:OCO589618 OMK589617:OMK589618 OWG589617:OWG589618 PGC589617:PGC589618 PPY589617:PPY589618 PZU589617:PZU589618 QJQ589617:QJQ589618 QTM589617:QTM589618 RDI589617:RDI589618 RNE589617:RNE589618 RXA589617:RXA589618 SGW589617:SGW589618 SQS589617:SQS589618 TAO589617:TAO589618 TKK589617:TKK589618 TUG589617:TUG589618 UEC589617:UEC589618 UNY589617:UNY589618 UXU589617:UXU589618 VHQ589617:VHQ589618 VRM589617:VRM589618 WBI589617:WBI589618 WLE589617:WLE589618 WVA589617:WVA589618 IO655153:IO655154 SK655153:SK655154 ACG655153:ACG655154 AMC655153:AMC655154 AVY655153:AVY655154 BFU655153:BFU655154 BPQ655153:BPQ655154 BZM655153:BZM655154 CJI655153:CJI655154 CTE655153:CTE655154 DDA655153:DDA655154 DMW655153:DMW655154 DWS655153:DWS655154 EGO655153:EGO655154 EQK655153:EQK655154 FAG655153:FAG655154 FKC655153:FKC655154 FTY655153:FTY655154 GDU655153:GDU655154 GNQ655153:GNQ655154 GXM655153:GXM655154 HHI655153:HHI655154 HRE655153:HRE655154 IBA655153:IBA655154 IKW655153:IKW655154 IUS655153:IUS655154 JEO655153:JEO655154 JOK655153:JOK655154 JYG655153:JYG655154 KIC655153:KIC655154 KRY655153:KRY655154 LBU655153:LBU655154 LLQ655153:LLQ655154 LVM655153:LVM655154 MFI655153:MFI655154 MPE655153:MPE655154 MZA655153:MZA655154 NIW655153:NIW655154 NSS655153:NSS655154 OCO655153:OCO655154 OMK655153:OMK655154 OWG655153:OWG655154 PGC655153:PGC655154 PPY655153:PPY655154 PZU655153:PZU655154 QJQ655153:QJQ655154 QTM655153:QTM655154 RDI655153:RDI655154 RNE655153:RNE655154 RXA655153:RXA655154 SGW655153:SGW655154 SQS655153:SQS655154 TAO655153:TAO655154 TKK655153:TKK655154 TUG655153:TUG655154 UEC655153:UEC655154 UNY655153:UNY655154 UXU655153:UXU655154 VHQ655153:VHQ655154 VRM655153:VRM655154 WBI655153:WBI655154 WLE655153:WLE655154 WVA655153:WVA655154 IO720689:IO720690 SK720689:SK720690 ACG720689:ACG720690 AMC720689:AMC720690 AVY720689:AVY720690 BFU720689:BFU720690 BPQ720689:BPQ720690 BZM720689:BZM720690 CJI720689:CJI720690 CTE720689:CTE720690 DDA720689:DDA720690 DMW720689:DMW720690 DWS720689:DWS720690 EGO720689:EGO720690 EQK720689:EQK720690 FAG720689:FAG720690 FKC720689:FKC720690 FTY720689:FTY720690 GDU720689:GDU720690 GNQ720689:GNQ720690 GXM720689:GXM720690 HHI720689:HHI720690 HRE720689:HRE720690 IBA720689:IBA720690 IKW720689:IKW720690 IUS720689:IUS720690 JEO720689:JEO720690 JOK720689:JOK720690 JYG720689:JYG720690 KIC720689:KIC720690 KRY720689:KRY720690 LBU720689:LBU720690 LLQ720689:LLQ720690 LVM720689:LVM720690 MFI720689:MFI720690 MPE720689:MPE720690 MZA720689:MZA720690 NIW720689:NIW720690 NSS720689:NSS720690 OCO720689:OCO720690 OMK720689:OMK720690 OWG720689:OWG720690 PGC720689:PGC720690 PPY720689:PPY720690 PZU720689:PZU720690 QJQ720689:QJQ720690 QTM720689:QTM720690 RDI720689:RDI720690 RNE720689:RNE720690 RXA720689:RXA720690 SGW720689:SGW720690 SQS720689:SQS720690 TAO720689:TAO720690 TKK720689:TKK720690 TUG720689:TUG720690 UEC720689:UEC720690 UNY720689:UNY720690 UXU720689:UXU720690 VHQ720689:VHQ720690 VRM720689:VRM720690 WBI720689:WBI720690 WLE720689:WLE720690 WVA720689:WVA720690 IO786225:IO786226 SK786225:SK786226 ACG786225:ACG786226 AMC786225:AMC786226 AVY786225:AVY786226 BFU786225:BFU786226 BPQ786225:BPQ786226 BZM786225:BZM786226 CJI786225:CJI786226 CTE786225:CTE786226 DDA786225:DDA786226 DMW786225:DMW786226 DWS786225:DWS786226 EGO786225:EGO786226 EQK786225:EQK786226 FAG786225:FAG786226 FKC786225:FKC786226 FTY786225:FTY786226 GDU786225:GDU786226 GNQ786225:GNQ786226 GXM786225:GXM786226 HHI786225:HHI786226 HRE786225:HRE786226 IBA786225:IBA786226 IKW786225:IKW786226 IUS786225:IUS786226 JEO786225:JEO786226 JOK786225:JOK786226 JYG786225:JYG786226 KIC786225:KIC786226 KRY786225:KRY786226 LBU786225:LBU786226 LLQ786225:LLQ786226 LVM786225:LVM786226 MFI786225:MFI786226 MPE786225:MPE786226 MZA786225:MZA786226 NIW786225:NIW786226 NSS786225:NSS786226 OCO786225:OCO786226 OMK786225:OMK786226 OWG786225:OWG786226 PGC786225:PGC786226 PPY786225:PPY786226 PZU786225:PZU786226 QJQ786225:QJQ786226 QTM786225:QTM786226 RDI786225:RDI786226 RNE786225:RNE786226 RXA786225:RXA786226 SGW786225:SGW786226 SQS786225:SQS786226 TAO786225:TAO786226 TKK786225:TKK786226 TUG786225:TUG786226 UEC786225:UEC786226 UNY786225:UNY786226 UXU786225:UXU786226 VHQ786225:VHQ786226 VRM786225:VRM786226 WBI786225:WBI786226 WLE786225:WLE786226 WVA786225:WVA786226 IO851761:IO851762 SK851761:SK851762 ACG851761:ACG851762 AMC851761:AMC851762 AVY851761:AVY851762 BFU851761:BFU851762 BPQ851761:BPQ851762 BZM851761:BZM851762 CJI851761:CJI851762 CTE851761:CTE851762 DDA851761:DDA851762 DMW851761:DMW851762 DWS851761:DWS851762 EGO851761:EGO851762 EQK851761:EQK851762 FAG851761:FAG851762 FKC851761:FKC851762 FTY851761:FTY851762 GDU851761:GDU851762 GNQ851761:GNQ851762 GXM851761:GXM851762 HHI851761:HHI851762 HRE851761:HRE851762 IBA851761:IBA851762 IKW851761:IKW851762 IUS851761:IUS851762 JEO851761:JEO851762 JOK851761:JOK851762 JYG851761:JYG851762 KIC851761:KIC851762 KRY851761:KRY851762 LBU851761:LBU851762 LLQ851761:LLQ851762 LVM851761:LVM851762 MFI851761:MFI851762 MPE851761:MPE851762 MZA851761:MZA851762 NIW851761:NIW851762 NSS851761:NSS851762 OCO851761:OCO851762 OMK851761:OMK851762 OWG851761:OWG851762 PGC851761:PGC851762 PPY851761:PPY851762 PZU851761:PZU851762 QJQ851761:QJQ851762 QTM851761:QTM851762 RDI851761:RDI851762 RNE851761:RNE851762 RXA851761:RXA851762 SGW851761:SGW851762 SQS851761:SQS851762 TAO851761:TAO851762 TKK851761:TKK851762 TUG851761:TUG851762 UEC851761:UEC851762 UNY851761:UNY851762 UXU851761:UXU851762 VHQ851761:VHQ851762 VRM851761:VRM851762 WBI851761:WBI851762 WLE851761:WLE851762 WVA851761:WVA851762 IO917297:IO917298 SK917297:SK917298 ACG917297:ACG917298 AMC917297:AMC917298 AVY917297:AVY917298 BFU917297:BFU917298 BPQ917297:BPQ917298 BZM917297:BZM917298 CJI917297:CJI917298 CTE917297:CTE917298 DDA917297:DDA917298 DMW917297:DMW917298 DWS917297:DWS917298 EGO917297:EGO917298 EQK917297:EQK917298 FAG917297:FAG917298 FKC917297:FKC917298 FTY917297:FTY917298 GDU917297:GDU917298 GNQ917297:GNQ917298 GXM917297:GXM917298 HHI917297:HHI917298 HRE917297:HRE917298 IBA917297:IBA917298 IKW917297:IKW917298 IUS917297:IUS917298 JEO917297:JEO917298 JOK917297:JOK917298 JYG917297:JYG917298 KIC917297:KIC917298 KRY917297:KRY917298 LBU917297:LBU917298 LLQ917297:LLQ917298 LVM917297:LVM917298 MFI917297:MFI917298 MPE917297:MPE917298 MZA917297:MZA917298 NIW917297:NIW917298 NSS917297:NSS917298 OCO917297:OCO917298 OMK917297:OMK917298 OWG917297:OWG917298 PGC917297:PGC917298 PPY917297:PPY917298 PZU917297:PZU917298 QJQ917297:QJQ917298 QTM917297:QTM917298 RDI917297:RDI917298 RNE917297:RNE917298 RXA917297:RXA917298 SGW917297:SGW917298 SQS917297:SQS917298 TAO917297:TAO917298 TKK917297:TKK917298 TUG917297:TUG917298 UEC917297:UEC917298 UNY917297:UNY917298 UXU917297:UXU917298 VHQ917297:VHQ917298 VRM917297:VRM917298 WBI917297:WBI917298 WLE917297:WLE917298 WVA917297:WVA917298 IO982833:IO982834 SK982833:SK982834 ACG982833:ACG982834 AMC982833:AMC982834 AVY982833:AVY982834 BFU982833:BFU982834 BPQ982833:BPQ982834 BZM982833:BZM982834 CJI982833:CJI982834 CTE982833:CTE982834 DDA982833:DDA982834 DMW982833:DMW982834 DWS982833:DWS982834 EGO982833:EGO982834 EQK982833:EQK982834 FAG982833:FAG982834 FKC982833:FKC982834 FTY982833:FTY982834 GDU982833:GDU982834 GNQ982833:GNQ982834 GXM982833:GXM982834 HHI982833:HHI982834 HRE982833:HRE982834 IBA982833:IBA982834 IKW982833:IKW982834 IUS982833:IUS982834 JEO982833:JEO982834 JOK982833:JOK982834 JYG982833:JYG982834 KIC982833:KIC982834 KRY982833:KRY982834 LBU982833:LBU982834 LLQ982833:LLQ982834 LVM982833:LVM982834 MFI982833:MFI982834 MPE982833:MPE982834 MZA982833:MZA982834 NIW982833:NIW982834 NSS982833:NSS982834 OCO982833:OCO982834 OMK982833:OMK982834 OWG982833:OWG982834 PGC982833:PGC982834 PPY982833:PPY982834 PZU982833:PZU982834 QJQ982833:QJQ982834 QTM982833:QTM982834 RDI982833:RDI982834 RNE982833:RNE982834 RXA982833:RXA982834 SGW982833:SGW982834 SQS982833:SQS982834 TAO982833:TAO982834 TKK982833:TKK982834 TUG982833:TUG982834 UEC982833:UEC982834 UNY982833:UNY982834 UXU982833:UXU982834 VHQ982833:VHQ982834 VRM982833:VRM982834 WBI982833:WBI982834 WLE982833:WLE982834 WVA982833:WVA982834 IO65552:IO65558 SK65552:SK65558 ACG65552:ACG65558 AMC65552:AMC65558 AVY65552:AVY65558 BFU65552:BFU65558 BPQ65552:BPQ65558 BZM65552:BZM65558 CJI65552:CJI65558 CTE65552:CTE65558 DDA65552:DDA65558 DMW65552:DMW65558 DWS65552:DWS65558 EGO65552:EGO65558 EQK65552:EQK65558 FAG65552:FAG65558 FKC65552:FKC65558 FTY65552:FTY65558 GDU65552:GDU65558 GNQ65552:GNQ65558 GXM65552:GXM65558 HHI65552:HHI65558 HRE65552:HRE65558 IBA65552:IBA65558 IKW65552:IKW65558 IUS65552:IUS65558 JEO65552:JEO65558 JOK65552:JOK65558 JYG65552:JYG65558 KIC65552:KIC65558 KRY65552:KRY65558 LBU65552:LBU65558 LLQ65552:LLQ65558 LVM65552:LVM65558 MFI65552:MFI65558 MPE65552:MPE65558 MZA65552:MZA65558 NIW65552:NIW65558 NSS65552:NSS65558 OCO65552:OCO65558 OMK65552:OMK65558 OWG65552:OWG65558 PGC65552:PGC65558 PPY65552:PPY65558 PZU65552:PZU65558 QJQ65552:QJQ65558 QTM65552:QTM65558 RDI65552:RDI65558 RNE65552:RNE65558 RXA65552:RXA65558 SGW65552:SGW65558 SQS65552:SQS65558 TAO65552:TAO65558 TKK65552:TKK65558 TUG65552:TUG65558 UEC65552:UEC65558 UNY65552:UNY65558 UXU65552:UXU65558 VHQ65552:VHQ65558 VRM65552:VRM65558 WBI65552:WBI65558 WLE65552:WLE65558 WVA65552:WVA65558 IO131088:IO131094 SK131088:SK131094 ACG131088:ACG131094 AMC131088:AMC131094 AVY131088:AVY131094 BFU131088:BFU131094 BPQ131088:BPQ131094 BZM131088:BZM131094 CJI131088:CJI131094 CTE131088:CTE131094 DDA131088:DDA131094 DMW131088:DMW131094 DWS131088:DWS131094 EGO131088:EGO131094 EQK131088:EQK131094 FAG131088:FAG131094 FKC131088:FKC131094 FTY131088:FTY131094 GDU131088:GDU131094 GNQ131088:GNQ131094 GXM131088:GXM131094 HHI131088:HHI131094 HRE131088:HRE131094 IBA131088:IBA131094 IKW131088:IKW131094 IUS131088:IUS131094 JEO131088:JEO131094 JOK131088:JOK131094 JYG131088:JYG131094 KIC131088:KIC131094 KRY131088:KRY131094 LBU131088:LBU131094 LLQ131088:LLQ131094 LVM131088:LVM131094 MFI131088:MFI131094 MPE131088:MPE131094 MZA131088:MZA131094 NIW131088:NIW131094 NSS131088:NSS131094 OCO131088:OCO131094 OMK131088:OMK131094 OWG131088:OWG131094 PGC131088:PGC131094 PPY131088:PPY131094 PZU131088:PZU131094 QJQ131088:QJQ131094 QTM131088:QTM131094 RDI131088:RDI131094 RNE131088:RNE131094 RXA131088:RXA131094 SGW131088:SGW131094 SQS131088:SQS131094 TAO131088:TAO131094 TKK131088:TKK131094 TUG131088:TUG131094 UEC131088:UEC131094 UNY131088:UNY131094 UXU131088:UXU131094 VHQ131088:VHQ131094 VRM131088:VRM131094 WBI131088:WBI131094 WLE131088:WLE131094 WVA131088:WVA131094 IO196624:IO196630 SK196624:SK196630 ACG196624:ACG196630 AMC196624:AMC196630 AVY196624:AVY196630 BFU196624:BFU196630 BPQ196624:BPQ196630 BZM196624:BZM196630 CJI196624:CJI196630 CTE196624:CTE196630 DDA196624:DDA196630 DMW196624:DMW196630 DWS196624:DWS196630 EGO196624:EGO196630 EQK196624:EQK196630 FAG196624:FAG196630 FKC196624:FKC196630 FTY196624:FTY196630 GDU196624:GDU196630 GNQ196624:GNQ196630 GXM196624:GXM196630 HHI196624:HHI196630 HRE196624:HRE196630 IBA196624:IBA196630 IKW196624:IKW196630 IUS196624:IUS196630 JEO196624:JEO196630 JOK196624:JOK196630 JYG196624:JYG196630 KIC196624:KIC196630 KRY196624:KRY196630 LBU196624:LBU196630 LLQ196624:LLQ196630 LVM196624:LVM196630 MFI196624:MFI196630 MPE196624:MPE196630 MZA196624:MZA196630 NIW196624:NIW196630 NSS196624:NSS196630 OCO196624:OCO196630 OMK196624:OMK196630 OWG196624:OWG196630 PGC196624:PGC196630 PPY196624:PPY196630 PZU196624:PZU196630 QJQ196624:QJQ196630 QTM196624:QTM196630 RDI196624:RDI196630 RNE196624:RNE196630 RXA196624:RXA196630 SGW196624:SGW196630 SQS196624:SQS196630 TAO196624:TAO196630 TKK196624:TKK196630 TUG196624:TUG196630 UEC196624:UEC196630 UNY196624:UNY196630 UXU196624:UXU196630 VHQ196624:VHQ196630 VRM196624:VRM196630 WBI196624:WBI196630 WLE196624:WLE196630 WVA196624:WVA196630 IO262160:IO262166 SK262160:SK262166 ACG262160:ACG262166 AMC262160:AMC262166 AVY262160:AVY262166 BFU262160:BFU262166 BPQ262160:BPQ262166 BZM262160:BZM262166 CJI262160:CJI262166 CTE262160:CTE262166 DDA262160:DDA262166 DMW262160:DMW262166 DWS262160:DWS262166 EGO262160:EGO262166 EQK262160:EQK262166 FAG262160:FAG262166 FKC262160:FKC262166 FTY262160:FTY262166 GDU262160:GDU262166 GNQ262160:GNQ262166 GXM262160:GXM262166 HHI262160:HHI262166 HRE262160:HRE262166 IBA262160:IBA262166 IKW262160:IKW262166 IUS262160:IUS262166 JEO262160:JEO262166 JOK262160:JOK262166 JYG262160:JYG262166 KIC262160:KIC262166 KRY262160:KRY262166 LBU262160:LBU262166 LLQ262160:LLQ262166 LVM262160:LVM262166 MFI262160:MFI262166 MPE262160:MPE262166 MZA262160:MZA262166 NIW262160:NIW262166 NSS262160:NSS262166 OCO262160:OCO262166 OMK262160:OMK262166 OWG262160:OWG262166 PGC262160:PGC262166 PPY262160:PPY262166 PZU262160:PZU262166 QJQ262160:QJQ262166 QTM262160:QTM262166 RDI262160:RDI262166 RNE262160:RNE262166 RXA262160:RXA262166 SGW262160:SGW262166 SQS262160:SQS262166 TAO262160:TAO262166 TKK262160:TKK262166 TUG262160:TUG262166 UEC262160:UEC262166 UNY262160:UNY262166 UXU262160:UXU262166 VHQ262160:VHQ262166 VRM262160:VRM262166 WBI262160:WBI262166 WLE262160:WLE262166 WVA262160:WVA262166 IO327696:IO327702 SK327696:SK327702 ACG327696:ACG327702 AMC327696:AMC327702 AVY327696:AVY327702 BFU327696:BFU327702 BPQ327696:BPQ327702 BZM327696:BZM327702 CJI327696:CJI327702 CTE327696:CTE327702 DDA327696:DDA327702 DMW327696:DMW327702 DWS327696:DWS327702 EGO327696:EGO327702 EQK327696:EQK327702 FAG327696:FAG327702 FKC327696:FKC327702 FTY327696:FTY327702 GDU327696:GDU327702 GNQ327696:GNQ327702 GXM327696:GXM327702 HHI327696:HHI327702 HRE327696:HRE327702 IBA327696:IBA327702 IKW327696:IKW327702 IUS327696:IUS327702 JEO327696:JEO327702 JOK327696:JOK327702 JYG327696:JYG327702 KIC327696:KIC327702 KRY327696:KRY327702 LBU327696:LBU327702 LLQ327696:LLQ327702 LVM327696:LVM327702 MFI327696:MFI327702 MPE327696:MPE327702 MZA327696:MZA327702 NIW327696:NIW327702 NSS327696:NSS327702 OCO327696:OCO327702 OMK327696:OMK327702 OWG327696:OWG327702 PGC327696:PGC327702 PPY327696:PPY327702 PZU327696:PZU327702 QJQ327696:QJQ327702 QTM327696:QTM327702 RDI327696:RDI327702 RNE327696:RNE327702 RXA327696:RXA327702 SGW327696:SGW327702 SQS327696:SQS327702 TAO327696:TAO327702 TKK327696:TKK327702 TUG327696:TUG327702 UEC327696:UEC327702 UNY327696:UNY327702 UXU327696:UXU327702 VHQ327696:VHQ327702 VRM327696:VRM327702 WBI327696:WBI327702 WLE327696:WLE327702 WVA327696:WVA327702 IO393232:IO393238 SK393232:SK393238 ACG393232:ACG393238 AMC393232:AMC393238 AVY393232:AVY393238 BFU393232:BFU393238 BPQ393232:BPQ393238 BZM393232:BZM393238 CJI393232:CJI393238 CTE393232:CTE393238 DDA393232:DDA393238 DMW393232:DMW393238 DWS393232:DWS393238 EGO393232:EGO393238 EQK393232:EQK393238 FAG393232:FAG393238 FKC393232:FKC393238 FTY393232:FTY393238 GDU393232:GDU393238 GNQ393232:GNQ393238 GXM393232:GXM393238 HHI393232:HHI393238 HRE393232:HRE393238 IBA393232:IBA393238 IKW393232:IKW393238 IUS393232:IUS393238 JEO393232:JEO393238 JOK393232:JOK393238 JYG393232:JYG393238 KIC393232:KIC393238 KRY393232:KRY393238 LBU393232:LBU393238 LLQ393232:LLQ393238 LVM393232:LVM393238 MFI393232:MFI393238 MPE393232:MPE393238 MZA393232:MZA393238 NIW393232:NIW393238 NSS393232:NSS393238 OCO393232:OCO393238 OMK393232:OMK393238 OWG393232:OWG393238 PGC393232:PGC393238 PPY393232:PPY393238 PZU393232:PZU393238 QJQ393232:QJQ393238 QTM393232:QTM393238 RDI393232:RDI393238 RNE393232:RNE393238 RXA393232:RXA393238 SGW393232:SGW393238 SQS393232:SQS393238 TAO393232:TAO393238 TKK393232:TKK393238 TUG393232:TUG393238 UEC393232:UEC393238 UNY393232:UNY393238 UXU393232:UXU393238 VHQ393232:VHQ393238 VRM393232:VRM393238 WBI393232:WBI393238 WLE393232:WLE393238 WVA393232:WVA393238 IO458768:IO458774 SK458768:SK458774 ACG458768:ACG458774 AMC458768:AMC458774 AVY458768:AVY458774 BFU458768:BFU458774 BPQ458768:BPQ458774 BZM458768:BZM458774 CJI458768:CJI458774 CTE458768:CTE458774 DDA458768:DDA458774 DMW458768:DMW458774 DWS458768:DWS458774 EGO458768:EGO458774 EQK458768:EQK458774 FAG458768:FAG458774 FKC458768:FKC458774 FTY458768:FTY458774 GDU458768:GDU458774 GNQ458768:GNQ458774 GXM458768:GXM458774 HHI458768:HHI458774 HRE458768:HRE458774 IBA458768:IBA458774 IKW458768:IKW458774 IUS458768:IUS458774 JEO458768:JEO458774 JOK458768:JOK458774 JYG458768:JYG458774 KIC458768:KIC458774 KRY458768:KRY458774 LBU458768:LBU458774 LLQ458768:LLQ458774 LVM458768:LVM458774 MFI458768:MFI458774 MPE458768:MPE458774 MZA458768:MZA458774 NIW458768:NIW458774 NSS458768:NSS458774 OCO458768:OCO458774 OMK458768:OMK458774 OWG458768:OWG458774 PGC458768:PGC458774 PPY458768:PPY458774 PZU458768:PZU458774 QJQ458768:QJQ458774 QTM458768:QTM458774 RDI458768:RDI458774 RNE458768:RNE458774 RXA458768:RXA458774 SGW458768:SGW458774 SQS458768:SQS458774 TAO458768:TAO458774 TKK458768:TKK458774 TUG458768:TUG458774 UEC458768:UEC458774 UNY458768:UNY458774 UXU458768:UXU458774 VHQ458768:VHQ458774 VRM458768:VRM458774 WBI458768:WBI458774 WLE458768:WLE458774 WVA458768:WVA458774 IO524304:IO524310 SK524304:SK524310 ACG524304:ACG524310 AMC524304:AMC524310 AVY524304:AVY524310 BFU524304:BFU524310 BPQ524304:BPQ524310 BZM524304:BZM524310 CJI524304:CJI524310 CTE524304:CTE524310 DDA524304:DDA524310 DMW524304:DMW524310 DWS524304:DWS524310 EGO524304:EGO524310 EQK524304:EQK524310 FAG524304:FAG524310 FKC524304:FKC524310 FTY524304:FTY524310 GDU524304:GDU524310 GNQ524304:GNQ524310 GXM524304:GXM524310 HHI524304:HHI524310 HRE524304:HRE524310 IBA524304:IBA524310 IKW524304:IKW524310 IUS524304:IUS524310 JEO524304:JEO524310 JOK524304:JOK524310 JYG524304:JYG524310 KIC524304:KIC524310 KRY524304:KRY524310 LBU524304:LBU524310 LLQ524304:LLQ524310 LVM524304:LVM524310 MFI524304:MFI524310 MPE524304:MPE524310 MZA524304:MZA524310 NIW524304:NIW524310 NSS524304:NSS524310 OCO524304:OCO524310 OMK524304:OMK524310 OWG524304:OWG524310 PGC524304:PGC524310 PPY524304:PPY524310 PZU524304:PZU524310 QJQ524304:QJQ524310 QTM524304:QTM524310 RDI524304:RDI524310 RNE524304:RNE524310 RXA524304:RXA524310 SGW524304:SGW524310 SQS524304:SQS524310 TAO524304:TAO524310 TKK524304:TKK524310 TUG524304:TUG524310 UEC524304:UEC524310 UNY524304:UNY524310 UXU524304:UXU524310 VHQ524304:VHQ524310 VRM524304:VRM524310 WBI524304:WBI524310 WLE524304:WLE524310 WVA524304:WVA524310 IO589840:IO589846 SK589840:SK589846 ACG589840:ACG589846 AMC589840:AMC589846 AVY589840:AVY589846 BFU589840:BFU589846 BPQ589840:BPQ589846 BZM589840:BZM589846 CJI589840:CJI589846 CTE589840:CTE589846 DDA589840:DDA589846 DMW589840:DMW589846 DWS589840:DWS589846 EGO589840:EGO589846 EQK589840:EQK589846 FAG589840:FAG589846 FKC589840:FKC589846 FTY589840:FTY589846 GDU589840:GDU589846 GNQ589840:GNQ589846 GXM589840:GXM589846 HHI589840:HHI589846 HRE589840:HRE589846 IBA589840:IBA589846 IKW589840:IKW589846 IUS589840:IUS589846 JEO589840:JEO589846 JOK589840:JOK589846 JYG589840:JYG589846 KIC589840:KIC589846 KRY589840:KRY589846 LBU589840:LBU589846 LLQ589840:LLQ589846 LVM589840:LVM589846 MFI589840:MFI589846 MPE589840:MPE589846 MZA589840:MZA589846 NIW589840:NIW589846 NSS589840:NSS589846 OCO589840:OCO589846 OMK589840:OMK589846 OWG589840:OWG589846 PGC589840:PGC589846 PPY589840:PPY589846 PZU589840:PZU589846 QJQ589840:QJQ589846 QTM589840:QTM589846 RDI589840:RDI589846 RNE589840:RNE589846 RXA589840:RXA589846 SGW589840:SGW589846 SQS589840:SQS589846 TAO589840:TAO589846 TKK589840:TKK589846 TUG589840:TUG589846 UEC589840:UEC589846 UNY589840:UNY589846 UXU589840:UXU589846 VHQ589840:VHQ589846 VRM589840:VRM589846 WBI589840:WBI589846 WLE589840:WLE589846 WVA589840:WVA589846 IO655376:IO655382 SK655376:SK655382 ACG655376:ACG655382 AMC655376:AMC655382 AVY655376:AVY655382 BFU655376:BFU655382 BPQ655376:BPQ655382 BZM655376:BZM655382 CJI655376:CJI655382 CTE655376:CTE655382 DDA655376:DDA655382 DMW655376:DMW655382 DWS655376:DWS655382 EGO655376:EGO655382 EQK655376:EQK655382 FAG655376:FAG655382 FKC655376:FKC655382 FTY655376:FTY655382 GDU655376:GDU655382 GNQ655376:GNQ655382 GXM655376:GXM655382 HHI655376:HHI655382 HRE655376:HRE655382 IBA655376:IBA655382 IKW655376:IKW655382 IUS655376:IUS655382 JEO655376:JEO655382 JOK655376:JOK655382 JYG655376:JYG655382 KIC655376:KIC655382 KRY655376:KRY655382 LBU655376:LBU655382 LLQ655376:LLQ655382 LVM655376:LVM655382 MFI655376:MFI655382 MPE655376:MPE655382 MZA655376:MZA655382 NIW655376:NIW655382 NSS655376:NSS655382 OCO655376:OCO655382 OMK655376:OMK655382 OWG655376:OWG655382 PGC655376:PGC655382 PPY655376:PPY655382 PZU655376:PZU655382 QJQ655376:QJQ655382 QTM655376:QTM655382 RDI655376:RDI655382 RNE655376:RNE655382 RXA655376:RXA655382 SGW655376:SGW655382 SQS655376:SQS655382 TAO655376:TAO655382 TKK655376:TKK655382 TUG655376:TUG655382 UEC655376:UEC655382 UNY655376:UNY655382 UXU655376:UXU655382 VHQ655376:VHQ655382 VRM655376:VRM655382 WBI655376:WBI655382 WLE655376:WLE655382 WVA655376:WVA655382 IO720912:IO720918 SK720912:SK720918 ACG720912:ACG720918 AMC720912:AMC720918 AVY720912:AVY720918 BFU720912:BFU720918 BPQ720912:BPQ720918 BZM720912:BZM720918 CJI720912:CJI720918 CTE720912:CTE720918 DDA720912:DDA720918 DMW720912:DMW720918 DWS720912:DWS720918 EGO720912:EGO720918 EQK720912:EQK720918 FAG720912:FAG720918 FKC720912:FKC720918 FTY720912:FTY720918 GDU720912:GDU720918 GNQ720912:GNQ720918 GXM720912:GXM720918 HHI720912:HHI720918 HRE720912:HRE720918 IBA720912:IBA720918 IKW720912:IKW720918 IUS720912:IUS720918 JEO720912:JEO720918 JOK720912:JOK720918 JYG720912:JYG720918 KIC720912:KIC720918 KRY720912:KRY720918 LBU720912:LBU720918 LLQ720912:LLQ720918 LVM720912:LVM720918 MFI720912:MFI720918 MPE720912:MPE720918 MZA720912:MZA720918 NIW720912:NIW720918 NSS720912:NSS720918 OCO720912:OCO720918 OMK720912:OMK720918 OWG720912:OWG720918 PGC720912:PGC720918 PPY720912:PPY720918 PZU720912:PZU720918 QJQ720912:QJQ720918 QTM720912:QTM720918 RDI720912:RDI720918 RNE720912:RNE720918 RXA720912:RXA720918 SGW720912:SGW720918 SQS720912:SQS720918 TAO720912:TAO720918 TKK720912:TKK720918 TUG720912:TUG720918 UEC720912:UEC720918 UNY720912:UNY720918 UXU720912:UXU720918 VHQ720912:VHQ720918 VRM720912:VRM720918 WBI720912:WBI720918 WLE720912:WLE720918 WVA720912:WVA720918 IO786448:IO786454 SK786448:SK786454 ACG786448:ACG786454 AMC786448:AMC786454 AVY786448:AVY786454 BFU786448:BFU786454 BPQ786448:BPQ786454 BZM786448:BZM786454 CJI786448:CJI786454 CTE786448:CTE786454 DDA786448:DDA786454 DMW786448:DMW786454 DWS786448:DWS786454 EGO786448:EGO786454 EQK786448:EQK786454 FAG786448:FAG786454 FKC786448:FKC786454 FTY786448:FTY786454 GDU786448:GDU786454 GNQ786448:GNQ786454 GXM786448:GXM786454 HHI786448:HHI786454 HRE786448:HRE786454 IBA786448:IBA786454 IKW786448:IKW786454 IUS786448:IUS786454 JEO786448:JEO786454 JOK786448:JOK786454 JYG786448:JYG786454 KIC786448:KIC786454 KRY786448:KRY786454 LBU786448:LBU786454 LLQ786448:LLQ786454 LVM786448:LVM786454 MFI786448:MFI786454 MPE786448:MPE786454 MZA786448:MZA786454 NIW786448:NIW786454 NSS786448:NSS786454 OCO786448:OCO786454 OMK786448:OMK786454 OWG786448:OWG786454 PGC786448:PGC786454 PPY786448:PPY786454 PZU786448:PZU786454 QJQ786448:QJQ786454 QTM786448:QTM786454 RDI786448:RDI786454 RNE786448:RNE786454 RXA786448:RXA786454 SGW786448:SGW786454 SQS786448:SQS786454 TAO786448:TAO786454 TKK786448:TKK786454 TUG786448:TUG786454 UEC786448:UEC786454 UNY786448:UNY786454 UXU786448:UXU786454 VHQ786448:VHQ786454 VRM786448:VRM786454 WBI786448:WBI786454 WLE786448:WLE786454 WVA786448:WVA786454 IO851984:IO851990 SK851984:SK851990 ACG851984:ACG851990 AMC851984:AMC851990 AVY851984:AVY851990 BFU851984:BFU851990 BPQ851984:BPQ851990 BZM851984:BZM851990 CJI851984:CJI851990 CTE851984:CTE851990 DDA851984:DDA851990 DMW851984:DMW851990 DWS851984:DWS851990 EGO851984:EGO851990 EQK851984:EQK851990 FAG851984:FAG851990 FKC851984:FKC851990 FTY851984:FTY851990 GDU851984:GDU851990 GNQ851984:GNQ851990 GXM851984:GXM851990 HHI851984:HHI851990 HRE851984:HRE851990 IBA851984:IBA851990 IKW851984:IKW851990 IUS851984:IUS851990 JEO851984:JEO851990 JOK851984:JOK851990 JYG851984:JYG851990 KIC851984:KIC851990 KRY851984:KRY851990 LBU851984:LBU851990 LLQ851984:LLQ851990 LVM851984:LVM851990 MFI851984:MFI851990 MPE851984:MPE851990 MZA851984:MZA851990 NIW851984:NIW851990 NSS851984:NSS851990 OCO851984:OCO851990 OMK851984:OMK851990 OWG851984:OWG851990 PGC851984:PGC851990 PPY851984:PPY851990 PZU851984:PZU851990 QJQ851984:QJQ851990 QTM851984:QTM851990 RDI851984:RDI851990 RNE851984:RNE851990 RXA851984:RXA851990 SGW851984:SGW851990 SQS851984:SQS851990 TAO851984:TAO851990 TKK851984:TKK851990 TUG851984:TUG851990 UEC851984:UEC851990 UNY851984:UNY851990 UXU851984:UXU851990 VHQ851984:VHQ851990 VRM851984:VRM851990 WBI851984:WBI851990 WLE851984:WLE851990 WVA851984:WVA851990 IO917520:IO917526 SK917520:SK917526 ACG917520:ACG917526 AMC917520:AMC917526 AVY917520:AVY917526 BFU917520:BFU917526 BPQ917520:BPQ917526 BZM917520:BZM917526 CJI917520:CJI917526 CTE917520:CTE917526 DDA917520:DDA917526 DMW917520:DMW917526 DWS917520:DWS917526 EGO917520:EGO917526 EQK917520:EQK917526 FAG917520:FAG917526 FKC917520:FKC917526 FTY917520:FTY917526 GDU917520:GDU917526 GNQ917520:GNQ917526 GXM917520:GXM917526 HHI917520:HHI917526 HRE917520:HRE917526 IBA917520:IBA917526 IKW917520:IKW917526 IUS917520:IUS917526 JEO917520:JEO917526 JOK917520:JOK917526 JYG917520:JYG917526 KIC917520:KIC917526 KRY917520:KRY917526 LBU917520:LBU917526 LLQ917520:LLQ917526 LVM917520:LVM917526 MFI917520:MFI917526 MPE917520:MPE917526 MZA917520:MZA917526 NIW917520:NIW917526 NSS917520:NSS917526 OCO917520:OCO917526 OMK917520:OMK917526 OWG917520:OWG917526 PGC917520:PGC917526 PPY917520:PPY917526 PZU917520:PZU917526 QJQ917520:QJQ917526 QTM917520:QTM917526 RDI917520:RDI917526 RNE917520:RNE917526 RXA917520:RXA917526 SGW917520:SGW917526 SQS917520:SQS917526 TAO917520:TAO917526 TKK917520:TKK917526 TUG917520:TUG917526 UEC917520:UEC917526 UNY917520:UNY917526 UXU917520:UXU917526 VHQ917520:VHQ917526 VRM917520:VRM917526 WBI917520:WBI917526 WLE917520:WLE917526 WVA917520:WVA917526 IO983056:IO983062 SK983056:SK983062 ACG983056:ACG983062 AMC983056:AMC983062 AVY983056:AVY983062 BFU983056:BFU983062 BPQ983056:BPQ983062 BZM983056:BZM983062 CJI983056:CJI983062 CTE983056:CTE983062 DDA983056:DDA983062 DMW983056:DMW983062 DWS983056:DWS983062 EGO983056:EGO983062 EQK983056:EQK983062 FAG983056:FAG983062 FKC983056:FKC983062 FTY983056:FTY983062 GDU983056:GDU983062 GNQ983056:GNQ983062 GXM983056:GXM983062 HHI983056:HHI983062 HRE983056:HRE983062 IBA983056:IBA983062 IKW983056:IKW983062 IUS983056:IUS983062 JEO983056:JEO983062 JOK983056:JOK983062 JYG983056:JYG983062 KIC983056:KIC983062 KRY983056:KRY983062 LBU983056:LBU983062 LLQ983056:LLQ983062 LVM983056:LVM983062 MFI983056:MFI983062 MPE983056:MPE983062 MZA983056:MZA983062 NIW983056:NIW983062 NSS983056:NSS983062 OCO983056:OCO983062 OMK983056:OMK983062 OWG983056:OWG983062 PGC983056:PGC983062 PPY983056:PPY983062 PZU983056:PZU983062 QJQ983056:QJQ983062 QTM983056:QTM983062 RDI983056:RDI983062 RNE983056:RNE983062 RXA983056:RXA983062 SGW983056:SGW983062 SQS983056:SQS983062 TAO983056:TAO983062 TKK983056:TKK983062 TUG983056:TUG983062 UEC983056:UEC983062 UNY983056:UNY983062 UXU983056:UXU983062 VHQ983056:VHQ983062 VRM983056:VRM983062 WBI983056:WBI983062 WLE983056:WLE983062 WVA983056:WVA983062 IO65560:IO65563 SK65560:SK65563 ACG65560:ACG65563 AMC65560:AMC65563 AVY65560:AVY65563 BFU65560:BFU65563 BPQ65560:BPQ65563 BZM65560:BZM65563 CJI65560:CJI65563 CTE65560:CTE65563 DDA65560:DDA65563 DMW65560:DMW65563 DWS65560:DWS65563 EGO65560:EGO65563 EQK65560:EQK65563 FAG65560:FAG65563 FKC65560:FKC65563 FTY65560:FTY65563 GDU65560:GDU65563 GNQ65560:GNQ65563 GXM65560:GXM65563 HHI65560:HHI65563 HRE65560:HRE65563 IBA65560:IBA65563 IKW65560:IKW65563 IUS65560:IUS65563 JEO65560:JEO65563 JOK65560:JOK65563 JYG65560:JYG65563 KIC65560:KIC65563 KRY65560:KRY65563 LBU65560:LBU65563 LLQ65560:LLQ65563 LVM65560:LVM65563 MFI65560:MFI65563 MPE65560:MPE65563 MZA65560:MZA65563 NIW65560:NIW65563 NSS65560:NSS65563 OCO65560:OCO65563 OMK65560:OMK65563 OWG65560:OWG65563 PGC65560:PGC65563 PPY65560:PPY65563 PZU65560:PZU65563 QJQ65560:QJQ65563 QTM65560:QTM65563 RDI65560:RDI65563 RNE65560:RNE65563 RXA65560:RXA65563 SGW65560:SGW65563 SQS65560:SQS65563 TAO65560:TAO65563 TKK65560:TKK65563 TUG65560:TUG65563 UEC65560:UEC65563 UNY65560:UNY65563 UXU65560:UXU65563 VHQ65560:VHQ65563 VRM65560:VRM65563 WBI65560:WBI65563 WLE65560:WLE65563 WVA65560:WVA65563 IO131096:IO131099 SK131096:SK131099 ACG131096:ACG131099 AMC131096:AMC131099 AVY131096:AVY131099 BFU131096:BFU131099 BPQ131096:BPQ131099 BZM131096:BZM131099 CJI131096:CJI131099 CTE131096:CTE131099 DDA131096:DDA131099 DMW131096:DMW131099 DWS131096:DWS131099 EGO131096:EGO131099 EQK131096:EQK131099 FAG131096:FAG131099 FKC131096:FKC131099 FTY131096:FTY131099 GDU131096:GDU131099 GNQ131096:GNQ131099 GXM131096:GXM131099 HHI131096:HHI131099 HRE131096:HRE131099 IBA131096:IBA131099 IKW131096:IKW131099 IUS131096:IUS131099 JEO131096:JEO131099 JOK131096:JOK131099 JYG131096:JYG131099 KIC131096:KIC131099 KRY131096:KRY131099 LBU131096:LBU131099 LLQ131096:LLQ131099 LVM131096:LVM131099 MFI131096:MFI131099 MPE131096:MPE131099 MZA131096:MZA131099 NIW131096:NIW131099 NSS131096:NSS131099 OCO131096:OCO131099 OMK131096:OMK131099 OWG131096:OWG131099 PGC131096:PGC131099 PPY131096:PPY131099 PZU131096:PZU131099 QJQ131096:QJQ131099 QTM131096:QTM131099 RDI131096:RDI131099 RNE131096:RNE131099 RXA131096:RXA131099 SGW131096:SGW131099 SQS131096:SQS131099 TAO131096:TAO131099 TKK131096:TKK131099 TUG131096:TUG131099 UEC131096:UEC131099 UNY131096:UNY131099 UXU131096:UXU131099 VHQ131096:VHQ131099 VRM131096:VRM131099 WBI131096:WBI131099 WLE131096:WLE131099 WVA131096:WVA131099 IO196632:IO196635 SK196632:SK196635 ACG196632:ACG196635 AMC196632:AMC196635 AVY196632:AVY196635 BFU196632:BFU196635 BPQ196632:BPQ196635 BZM196632:BZM196635 CJI196632:CJI196635 CTE196632:CTE196635 DDA196632:DDA196635 DMW196632:DMW196635 DWS196632:DWS196635 EGO196632:EGO196635 EQK196632:EQK196635 FAG196632:FAG196635 FKC196632:FKC196635 FTY196632:FTY196635 GDU196632:GDU196635 GNQ196632:GNQ196635 GXM196632:GXM196635 HHI196632:HHI196635 HRE196632:HRE196635 IBA196632:IBA196635 IKW196632:IKW196635 IUS196632:IUS196635 JEO196632:JEO196635 JOK196632:JOK196635 JYG196632:JYG196635 KIC196632:KIC196635 KRY196632:KRY196635 LBU196632:LBU196635 LLQ196632:LLQ196635 LVM196632:LVM196635 MFI196632:MFI196635 MPE196632:MPE196635 MZA196632:MZA196635 NIW196632:NIW196635 NSS196632:NSS196635 OCO196632:OCO196635 OMK196632:OMK196635 OWG196632:OWG196635 PGC196632:PGC196635 PPY196632:PPY196635 PZU196632:PZU196635 QJQ196632:QJQ196635 QTM196632:QTM196635 RDI196632:RDI196635 RNE196632:RNE196635 RXA196632:RXA196635 SGW196632:SGW196635 SQS196632:SQS196635 TAO196632:TAO196635 TKK196632:TKK196635 TUG196632:TUG196635 UEC196632:UEC196635 UNY196632:UNY196635 UXU196632:UXU196635 VHQ196632:VHQ196635 VRM196632:VRM196635 WBI196632:WBI196635 WLE196632:WLE196635 WVA196632:WVA196635 IO262168:IO262171 SK262168:SK262171 ACG262168:ACG262171 AMC262168:AMC262171 AVY262168:AVY262171 BFU262168:BFU262171 BPQ262168:BPQ262171 BZM262168:BZM262171 CJI262168:CJI262171 CTE262168:CTE262171 DDA262168:DDA262171 DMW262168:DMW262171 DWS262168:DWS262171 EGO262168:EGO262171 EQK262168:EQK262171 FAG262168:FAG262171 FKC262168:FKC262171 FTY262168:FTY262171 GDU262168:GDU262171 GNQ262168:GNQ262171 GXM262168:GXM262171 HHI262168:HHI262171 HRE262168:HRE262171 IBA262168:IBA262171 IKW262168:IKW262171 IUS262168:IUS262171 JEO262168:JEO262171 JOK262168:JOK262171 JYG262168:JYG262171 KIC262168:KIC262171 KRY262168:KRY262171 LBU262168:LBU262171 LLQ262168:LLQ262171 LVM262168:LVM262171 MFI262168:MFI262171 MPE262168:MPE262171 MZA262168:MZA262171 NIW262168:NIW262171 NSS262168:NSS262171 OCO262168:OCO262171 OMK262168:OMK262171 OWG262168:OWG262171 PGC262168:PGC262171 PPY262168:PPY262171 PZU262168:PZU262171 QJQ262168:QJQ262171 QTM262168:QTM262171 RDI262168:RDI262171 RNE262168:RNE262171 RXA262168:RXA262171 SGW262168:SGW262171 SQS262168:SQS262171 TAO262168:TAO262171 TKK262168:TKK262171 TUG262168:TUG262171 UEC262168:UEC262171 UNY262168:UNY262171 UXU262168:UXU262171 VHQ262168:VHQ262171 VRM262168:VRM262171 WBI262168:WBI262171 WLE262168:WLE262171 WVA262168:WVA262171 IO327704:IO327707 SK327704:SK327707 ACG327704:ACG327707 AMC327704:AMC327707 AVY327704:AVY327707 BFU327704:BFU327707 BPQ327704:BPQ327707 BZM327704:BZM327707 CJI327704:CJI327707 CTE327704:CTE327707 DDA327704:DDA327707 DMW327704:DMW327707 DWS327704:DWS327707 EGO327704:EGO327707 EQK327704:EQK327707 FAG327704:FAG327707 FKC327704:FKC327707 FTY327704:FTY327707 GDU327704:GDU327707 GNQ327704:GNQ327707 GXM327704:GXM327707 HHI327704:HHI327707 HRE327704:HRE327707 IBA327704:IBA327707 IKW327704:IKW327707 IUS327704:IUS327707 JEO327704:JEO327707 JOK327704:JOK327707 JYG327704:JYG327707 KIC327704:KIC327707 KRY327704:KRY327707 LBU327704:LBU327707 LLQ327704:LLQ327707 LVM327704:LVM327707 MFI327704:MFI327707 MPE327704:MPE327707 MZA327704:MZA327707 NIW327704:NIW327707 NSS327704:NSS327707 OCO327704:OCO327707 OMK327704:OMK327707 OWG327704:OWG327707 PGC327704:PGC327707 PPY327704:PPY327707 PZU327704:PZU327707 QJQ327704:QJQ327707 QTM327704:QTM327707 RDI327704:RDI327707 RNE327704:RNE327707 RXA327704:RXA327707 SGW327704:SGW327707 SQS327704:SQS327707 TAO327704:TAO327707 TKK327704:TKK327707 TUG327704:TUG327707 UEC327704:UEC327707 UNY327704:UNY327707 UXU327704:UXU327707 VHQ327704:VHQ327707 VRM327704:VRM327707 WBI327704:WBI327707 WLE327704:WLE327707 WVA327704:WVA327707 IO393240:IO393243 SK393240:SK393243 ACG393240:ACG393243 AMC393240:AMC393243 AVY393240:AVY393243 BFU393240:BFU393243 BPQ393240:BPQ393243 BZM393240:BZM393243 CJI393240:CJI393243 CTE393240:CTE393243 DDA393240:DDA393243 DMW393240:DMW393243 DWS393240:DWS393243 EGO393240:EGO393243 EQK393240:EQK393243 FAG393240:FAG393243 FKC393240:FKC393243 FTY393240:FTY393243 GDU393240:GDU393243 GNQ393240:GNQ393243 GXM393240:GXM393243 HHI393240:HHI393243 HRE393240:HRE393243 IBA393240:IBA393243 IKW393240:IKW393243 IUS393240:IUS393243 JEO393240:JEO393243 JOK393240:JOK393243 JYG393240:JYG393243 KIC393240:KIC393243 KRY393240:KRY393243 LBU393240:LBU393243 LLQ393240:LLQ393243 LVM393240:LVM393243 MFI393240:MFI393243 MPE393240:MPE393243 MZA393240:MZA393243 NIW393240:NIW393243 NSS393240:NSS393243 OCO393240:OCO393243 OMK393240:OMK393243 OWG393240:OWG393243 PGC393240:PGC393243 PPY393240:PPY393243 PZU393240:PZU393243 QJQ393240:QJQ393243 QTM393240:QTM393243 RDI393240:RDI393243 RNE393240:RNE393243 RXA393240:RXA393243 SGW393240:SGW393243 SQS393240:SQS393243 TAO393240:TAO393243 TKK393240:TKK393243 TUG393240:TUG393243 UEC393240:UEC393243 UNY393240:UNY393243 UXU393240:UXU393243 VHQ393240:VHQ393243 VRM393240:VRM393243 WBI393240:WBI393243 WLE393240:WLE393243 WVA393240:WVA393243 IO458776:IO458779 SK458776:SK458779 ACG458776:ACG458779 AMC458776:AMC458779 AVY458776:AVY458779 BFU458776:BFU458779 BPQ458776:BPQ458779 BZM458776:BZM458779 CJI458776:CJI458779 CTE458776:CTE458779 DDA458776:DDA458779 DMW458776:DMW458779 DWS458776:DWS458779 EGO458776:EGO458779 EQK458776:EQK458779 FAG458776:FAG458779 FKC458776:FKC458779 FTY458776:FTY458779 GDU458776:GDU458779 GNQ458776:GNQ458779 GXM458776:GXM458779 HHI458776:HHI458779 HRE458776:HRE458779 IBA458776:IBA458779 IKW458776:IKW458779 IUS458776:IUS458779 JEO458776:JEO458779 JOK458776:JOK458779 JYG458776:JYG458779 KIC458776:KIC458779 KRY458776:KRY458779 LBU458776:LBU458779 LLQ458776:LLQ458779 LVM458776:LVM458779 MFI458776:MFI458779 MPE458776:MPE458779 MZA458776:MZA458779 NIW458776:NIW458779 NSS458776:NSS458779 OCO458776:OCO458779 OMK458776:OMK458779 OWG458776:OWG458779 PGC458776:PGC458779 PPY458776:PPY458779 PZU458776:PZU458779 QJQ458776:QJQ458779 QTM458776:QTM458779 RDI458776:RDI458779 RNE458776:RNE458779 RXA458776:RXA458779 SGW458776:SGW458779 SQS458776:SQS458779 TAO458776:TAO458779 TKK458776:TKK458779 TUG458776:TUG458779 UEC458776:UEC458779 UNY458776:UNY458779 UXU458776:UXU458779 VHQ458776:VHQ458779 VRM458776:VRM458779 WBI458776:WBI458779 WLE458776:WLE458779 WVA458776:WVA458779 IO524312:IO524315 SK524312:SK524315 ACG524312:ACG524315 AMC524312:AMC524315 AVY524312:AVY524315 BFU524312:BFU524315 BPQ524312:BPQ524315 BZM524312:BZM524315 CJI524312:CJI524315 CTE524312:CTE524315 DDA524312:DDA524315 DMW524312:DMW524315 DWS524312:DWS524315 EGO524312:EGO524315 EQK524312:EQK524315 FAG524312:FAG524315 FKC524312:FKC524315 FTY524312:FTY524315 GDU524312:GDU524315 GNQ524312:GNQ524315 GXM524312:GXM524315 HHI524312:HHI524315 HRE524312:HRE524315 IBA524312:IBA524315 IKW524312:IKW524315 IUS524312:IUS524315 JEO524312:JEO524315 JOK524312:JOK524315 JYG524312:JYG524315 KIC524312:KIC524315 KRY524312:KRY524315 LBU524312:LBU524315 LLQ524312:LLQ524315 LVM524312:LVM524315 MFI524312:MFI524315 MPE524312:MPE524315 MZA524312:MZA524315 NIW524312:NIW524315 NSS524312:NSS524315 OCO524312:OCO524315 OMK524312:OMK524315 OWG524312:OWG524315 PGC524312:PGC524315 PPY524312:PPY524315 PZU524312:PZU524315 QJQ524312:QJQ524315 QTM524312:QTM524315 RDI524312:RDI524315 RNE524312:RNE524315 RXA524312:RXA524315 SGW524312:SGW524315 SQS524312:SQS524315 TAO524312:TAO524315 TKK524312:TKK524315 TUG524312:TUG524315 UEC524312:UEC524315 UNY524312:UNY524315 UXU524312:UXU524315 VHQ524312:VHQ524315 VRM524312:VRM524315 WBI524312:WBI524315 WLE524312:WLE524315 WVA524312:WVA524315 IO589848:IO589851 SK589848:SK589851 ACG589848:ACG589851 AMC589848:AMC589851 AVY589848:AVY589851 BFU589848:BFU589851 BPQ589848:BPQ589851 BZM589848:BZM589851 CJI589848:CJI589851 CTE589848:CTE589851 DDA589848:DDA589851 DMW589848:DMW589851 DWS589848:DWS589851 EGO589848:EGO589851 EQK589848:EQK589851 FAG589848:FAG589851 FKC589848:FKC589851 FTY589848:FTY589851 GDU589848:GDU589851 GNQ589848:GNQ589851 GXM589848:GXM589851 HHI589848:HHI589851 HRE589848:HRE589851 IBA589848:IBA589851 IKW589848:IKW589851 IUS589848:IUS589851 JEO589848:JEO589851 JOK589848:JOK589851 JYG589848:JYG589851 KIC589848:KIC589851 KRY589848:KRY589851 LBU589848:LBU589851 LLQ589848:LLQ589851 LVM589848:LVM589851 MFI589848:MFI589851 MPE589848:MPE589851 MZA589848:MZA589851 NIW589848:NIW589851 NSS589848:NSS589851 OCO589848:OCO589851 OMK589848:OMK589851 OWG589848:OWG589851 PGC589848:PGC589851 PPY589848:PPY589851 PZU589848:PZU589851 QJQ589848:QJQ589851 QTM589848:QTM589851 RDI589848:RDI589851 RNE589848:RNE589851 RXA589848:RXA589851 SGW589848:SGW589851 SQS589848:SQS589851 TAO589848:TAO589851 TKK589848:TKK589851 TUG589848:TUG589851 UEC589848:UEC589851 UNY589848:UNY589851 UXU589848:UXU589851 VHQ589848:VHQ589851 VRM589848:VRM589851 WBI589848:WBI589851 WLE589848:WLE589851 WVA589848:WVA589851 IO655384:IO655387 SK655384:SK655387 ACG655384:ACG655387 AMC655384:AMC655387 AVY655384:AVY655387 BFU655384:BFU655387 BPQ655384:BPQ655387 BZM655384:BZM655387 CJI655384:CJI655387 CTE655384:CTE655387 DDA655384:DDA655387 DMW655384:DMW655387 DWS655384:DWS655387 EGO655384:EGO655387 EQK655384:EQK655387 FAG655384:FAG655387 FKC655384:FKC655387 FTY655384:FTY655387 GDU655384:GDU655387 GNQ655384:GNQ655387 GXM655384:GXM655387 HHI655384:HHI655387 HRE655384:HRE655387 IBA655384:IBA655387 IKW655384:IKW655387 IUS655384:IUS655387 JEO655384:JEO655387 JOK655384:JOK655387 JYG655384:JYG655387 KIC655384:KIC655387 KRY655384:KRY655387 LBU655384:LBU655387 LLQ655384:LLQ655387 LVM655384:LVM655387 MFI655384:MFI655387 MPE655384:MPE655387 MZA655384:MZA655387 NIW655384:NIW655387 NSS655384:NSS655387 OCO655384:OCO655387 OMK655384:OMK655387 OWG655384:OWG655387 PGC655384:PGC655387 PPY655384:PPY655387 PZU655384:PZU655387 QJQ655384:QJQ655387 QTM655384:QTM655387 RDI655384:RDI655387 RNE655384:RNE655387 RXA655384:RXA655387 SGW655384:SGW655387 SQS655384:SQS655387 TAO655384:TAO655387 TKK655384:TKK655387 TUG655384:TUG655387 UEC655384:UEC655387 UNY655384:UNY655387 UXU655384:UXU655387 VHQ655384:VHQ655387 VRM655384:VRM655387 WBI655384:WBI655387 WLE655384:WLE655387 WVA655384:WVA655387 IO720920:IO720923 SK720920:SK720923 ACG720920:ACG720923 AMC720920:AMC720923 AVY720920:AVY720923 BFU720920:BFU720923 BPQ720920:BPQ720923 BZM720920:BZM720923 CJI720920:CJI720923 CTE720920:CTE720923 DDA720920:DDA720923 DMW720920:DMW720923 DWS720920:DWS720923 EGO720920:EGO720923 EQK720920:EQK720923 FAG720920:FAG720923 FKC720920:FKC720923 FTY720920:FTY720923 GDU720920:GDU720923 GNQ720920:GNQ720923 GXM720920:GXM720923 HHI720920:HHI720923 HRE720920:HRE720923 IBA720920:IBA720923 IKW720920:IKW720923 IUS720920:IUS720923 JEO720920:JEO720923 JOK720920:JOK720923 JYG720920:JYG720923 KIC720920:KIC720923 KRY720920:KRY720923 LBU720920:LBU720923 LLQ720920:LLQ720923 LVM720920:LVM720923 MFI720920:MFI720923 MPE720920:MPE720923 MZA720920:MZA720923 NIW720920:NIW720923 NSS720920:NSS720923 OCO720920:OCO720923 OMK720920:OMK720923 OWG720920:OWG720923 PGC720920:PGC720923 PPY720920:PPY720923 PZU720920:PZU720923 QJQ720920:QJQ720923 QTM720920:QTM720923 RDI720920:RDI720923 RNE720920:RNE720923 RXA720920:RXA720923 SGW720920:SGW720923 SQS720920:SQS720923 TAO720920:TAO720923 TKK720920:TKK720923 TUG720920:TUG720923 UEC720920:UEC720923 UNY720920:UNY720923 UXU720920:UXU720923 VHQ720920:VHQ720923 VRM720920:VRM720923 WBI720920:WBI720923 WLE720920:WLE720923 WVA720920:WVA720923 IO786456:IO786459 SK786456:SK786459 ACG786456:ACG786459 AMC786456:AMC786459 AVY786456:AVY786459 BFU786456:BFU786459 BPQ786456:BPQ786459 BZM786456:BZM786459 CJI786456:CJI786459 CTE786456:CTE786459 DDA786456:DDA786459 DMW786456:DMW786459 DWS786456:DWS786459 EGO786456:EGO786459 EQK786456:EQK786459 FAG786456:FAG786459 FKC786456:FKC786459 FTY786456:FTY786459 GDU786456:GDU786459 GNQ786456:GNQ786459 GXM786456:GXM786459 HHI786456:HHI786459 HRE786456:HRE786459 IBA786456:IBA786459 IKW786456:IKW786459 IUS786456:IUS786459 JEO786456:JEO786459 JOK786456:JOK786459 JYG786456:JYG786459 KIC786456:KIC786459 KRY786456:KRY786459 LBU786456:LBU786459 LLQ786456:LLQ786459 LVM786456:LVM786459 MFI786456:MFI786459 MPE786456:MPE786459 MZA786456:MZA786459 NIW786456:NIW786459 NSS786456:NSS786459 OCO786456:OCO786459 OMK786456:OMK786459 OWG786456:OWG786459 PGC786456:PGC786459 PPY786456:PPY786459 PZU786456:PZU786459 QJQ786456:QJQ786459 QTM786456:QTM786459 RDI786456:RDI786459 RNE786456:RNE786459 RXA786456:RXA786459 SGW786456:SGW786459 SQS786456:SQS786459 TAO786456:TAO786459 TKK786456:TKK786459 TUG786456:TUG786459 UEC786456:UEC786459 UNY786456:UNY786459 UXU786456:UXU786459 VHQ786456:VHQ786459 VRM786456:VRM786459 WBI786456:WBI786459 WLE786456:WLE786459 WVA786456:WVA786459 IO851992:IO851995 SK851992:SK851995 ACG851992:ACG851995 AMC851992:AMC851995 AVY851992:AVY851995 BFU851992:BFU851995 BPQ851992:BPQ851995 BZM851992:BZM851995 CJI851992:CJI851995 CTE851992:CTE851995 DDA851992:DDA851995 DMW851992:DMW851995 DWS851992:DWS851995 EGO851992:EGO851995 EQK851992:EQK851995 FAG851992:FAG851995 FKC851992:FKC851995 FTY851992:FTY851995 GDU851992:GDU851995 GNQ851992:GNQ851995 GXM851992:GXM851995 HHI851992:HHI851995 HRE851992:HRE851995 IBA851992:IBA851995 IKW851992:IKW851995 IUS851992:IUS851995 JEO851992:JEO851995 JOK851992:JOK851995 JYG851992:JYG851995 KIC851992:KIC851995 KRY851992:KRY851995 LBU851992:LBU851995 LLQ851992:LLQ851995 LVM851992:LVM851995 MFI851992:MFI851995 MPE851992:MPE851995 MZA851992:MZA851995 NIW851992:NIW851995 NSS851992:NSS851995 OCO851992:OCO851995 OMK851992:OMK851995 OWG851992:OWG851995 PGC851992:PGC851995 PPY851992:PPY851995 PZU851992:PZU851995 QJQ851992:QJQ851995 QTM851992:QTM851995 RDI851992:RDI851995 RNE851992:RNE851995 RXA851992:RXA851995 SGW851992:SGW851995 SQS851992:SQS851995 TAO851992:TAO851995 TKK851992:TKK851995 TUG851992:TUG851995 UEC851992:UEC851995 UNY851992:UNY851995 UXU851992:UXU851995 VHQ851992:VHQ851995 VRM851992:VRM851995 WBI851992:WBI851995 WLE851992:WLE851995 WVA851992:WVA851995 IO917528:IO917531 SK917528:SK917531 ACG917528:ACG917531 AMC917528:AMC917531 AVY917528:AVY917531 BFU917528:BFU917531 BPQ917528:BPQ917531 BZM917528:BZM917531 CJI917528:CJI917531 CTE917528:CTE917531 DDA917528:DDA917531 DMW917528:DMW917531 DWS917528:DWS917531 EGO917528:EGO917531 EQK917528:EQK917531 FAG917528:FAG917531 FKC917528:FKC917531 FTY917528:FTY917531 GDU917528:GDU917531 GNQ917528:GNQ917531 GXM917528:GXM917531 HHI917528:HHI917531 HRE917528:HRE917531 IBA917528:IBA917531 IKW917528:IKW917531 IUS917528:IUS917531 JEO917528:JEO917531 JOK917528:JOK917531 JYG917528:JYG917531 KIC917528:KIC917531 KRY917528:KRY917531 LBU917528:LBU917531 LLQ917528:LLQ917531 LVM917528:LVM917531 MFI917528:MFI917531 MPE917528:MPE917531 MZA917528:MZA917531 NIW917528:NIW917531 NSS917528:NSS917531 OCO917528:OCO917531 OMK917528:OMK917531 OWG917528:OWG917531 PGC917528:PGC917531 PPY917528:PPY917531 PZU917528:PZU917531 QJQ917528:QJQ917531 QTM917528:QTM917531 RDI917528:RDI917531 RNE917528:RNE917531 RXA917528:RXA917531 SGW917528:SGW917531 SQS917528:SQS917531 TAO917528:TAO917531 TKK917528:TKK917531 TUG917528:TUG917531 UEC917528:UEC917531 UNY917528:UNY917531 UXU917528:UXU917531 VHQ917528:VHQ917531 VRM917528:VRM917531 WBI917528:WBI917531 WLE917528:WLE917531 WVA917528:WVA917531 IO983064:IO983067 SK983064:SK983067 ACG983064:ACG983067 AMC983064:AMC983067 AVY983064:AVY983067 BFU983064:BFU983067 BPQ983064:BPQ983067 BZM983064:BZM983067 CJI983064:CJI983067 CTE983064:CTE983067 DDA983064:DDA983067 DMW983064:DMW983067 DWS983064:DWS983067 EGO983064:EGO983067 EQK983064:EQK983067 FAG983064:FAG983067 FKC983064:FKC983067 FTY983064:FTY983067 GDU983064:GDU983067 GNQ983064:GNQ983067 GXM983064:GXM983067 HHI983064:HHI983067 HRE983064:HRE983067 IBA983064:IBA983067 IKW983064:IKW983067 IUS983064:IUS983067 JEO983064:JEO983067 JOK983064:JOK983067 JYG983064:JYG983067 KIC983064:KIC983067 KRY983064:KRY983067 LBU983064:LBU983067 LLQ983064:LLQ983067 LVM983064:LVM983067 MFI983064:MFI983067 MPE983064:MPE983067 MZA983064:MZA983067 NIW983064:NIW983067 NSS983064:NSS983067 OCO983064:OCO983067 OMK983064:OMK983067 OWG983064:OWG983067 PGC983064:PGC983067 PPY983064:PPY983067 PZU983064:PZU983067 QJQ983064:QJQ983067 QTM983064:QTM983067 RDI983064:RDI983067 RNE983064:RNE983067 RXA983064:RXA983067 SGW983064:SGW983067 SQS983064:SQS983067 TAO983064:TAO983067 TKK983064:TKK983067 TUG983064:TUG983067 UEC983064:UEC983067 UNY983064:UNY983067 UXU983064:UXU983067 VHQ983064:VHQ983067 VRM983064:VRM983067 WBI983064:WBI983067 WLE983064:WLE983067 WVA983064:WVA983067 IO65565:IO65579 SK65565:SK65579 ACG65565:ACG65579 AMC65565:AMC65579 AVY65565:AVY65579 BFU65565:BFU65579 BPQ65565:BPQ65579 BZM65565:BZM65579 CJI65565:CJI65579 CTE65565:CTE65579 DDA65565:DDA65579 DMW65565:DMW65579 DWS65565:DWS65579 EGO65565:EGO65579 EQK65565:EQK65579 FAG65565:FAG65579 FKC65565:FKC65579 FTY65565:FTY65579 GDU65565:GDU65579 GNQ65565:GNQ65579 GXM65565:GXM65579 HHI65565:HHI65579 HRE65565:HRE65579 IBA65565:IBA65579 IKW65565:IKW65579 IUS65565:IUS65579 JEO65565:JEO65579 JOK65565:JOK65579 JYG65565:JYG65579 KIC65565:KIC65579 KRY65565:KRY65579 LBU65565:LBU65579 LLQ65565:LLQ65579 LVM65565:LVM65579 MFI65565:MFI65579 MPE65565:MPE65579 MZA65565:MZA65579 NIW65565:NIW65579 NSS65565:NSS65579 OCO65565:OCO65579 OMK65565:OMK65579 OWG65565:OWG65579 PGC65565:PGC65579 PPY65565:PPY65579 PZU65565:PZU65579 QJQ65565:QJQ65579 QTM65565:QTM65579 RDI65565:RDI65579 RNE65565:RNE65579 RXA65565:RXA65579 SGW65565:SGW65579 SQS65565:SQS65579 TAO65565:TAO65579 TKK65565:TKK65579 TUG65565:TUG65579 UEC65565:UEC65579 UNY65565:UNY65579 UXU65565:UXU65579 VHQ65565:VHQ65579 VRM65565:VRM65579 WBI65565:WBI65579 WLE65565:WLE65579 WVA65565:WVA65579 IO131101:IO131115 SK131101:SK131115 ACG131101:ACG131115 AMC131101:AMC131115 AVY131101:AVY131115 BFU131101:BFU131115 BPQ131101:BPQ131115 BZM131101:BZM131115 CJI131101:CJI131115 CTE131101:CTE131115 DDA131101:DDA131115 DMW131101:DMW131115 DWS131101:DWS131115 EGO131101:EGO131115 EQK131101:EQK131115 FAG131101:FAG131115 FKC131101:FKC131115 FTY131101:FTY131115 GDU131101:GDU131115 GNQ131101:GNQ131115 GXM131101:GXM131115 HHI131101:HHI131115 HRE131101:HRE131115 IBA131101:IBA131115 IKW131101:IKW131115 IUS131101:IUS131115 JEO131101:JEO131115 JOK131101:JOK131115 JYG131101:JYG131115 KIC131101:KIC131115 KRY131101:KRY131115 LBU131101:LBU131115 LLQ131101:LLQ131115 LVM131101:LVM131115 MFI131101:MFI131115 MPE131101:MPE131115 MZA131101:MZA131115 NIW131101:NIW131115 NSS131101:NSS131115 OCO131101:OCO131115 OMK131101:OMK131115 OWG131101:OWG131115 PGC131101:PGC131115 PPY131101:PPY131115 PZU131101:PZU131115 QJQ131101:QJQ131115 QTM131101:QTM131115 RDI131101:RDI131115 RNE131101:RNE131115 RXA131101:RXA131115 SGW131101:SGW131115 SQS131101:SQS131115 TAO131101:TAO131115 TKK131101:TKK131115 TUG131101:TUG131115 UEC131101:UEC131115 UNY131101:UNY131115 UXU131101:UXU131115 VHQ131101:VHQ131115 VRM131101:VRM131115 WBI131101:WBI131115 WLE131101:WLE131115 WVA131101:WVA131115 IO196637:IO196651 SK196637:SK196651 ACG196637:ACG196651 AMC196637:AMC196651 AVY196637:AVY196651 BFU196637:BFU196651 BPQ196637:BPQ196651 BZM196637:BZM196651 CJI196637:CJI196651 CTE196637:CTE196651 DDA196637:DDA196651 DMW196637:DMW196651 DWS196637:DWS196651 EGO196637:EGO196651 EQK196637:EQK196651 FAG196637:FAG196651 FKC196637:FKC196651 FTY196637:FTY196651 GDU196637:GDU196651 GNQ196637:GNQ196651 GXM196637:GXM196651 HHI196637:HHI196651 HRE196637:HRE196651 IBA196637:IBA196651 IKW196637:IKW196651 IUS196637:IUS196651 JEO196637:JEO196651 JOK196637:JOK196651 JYG196637:JYG196651 KIC196637:KIC196651 KRY196637:KRY196651 LBU196637:LBU196651 LLQ196637:LLQ196651 LVM196637:LVM196651 MFI196637:MFI196651 MPE196637:MPE196651 MZA196637:MZA196651 NIW196637:NIW196651 NSS196637:NSS196651 OCO196637:OCO196651 OMK196637:OMK196651 OWG196637:OWG196651 PGC196637:PGC196651 PPY196637:PPY196651 PZU196637:PZU196651 QJQ196637:QJQ196651 QTM196637:QTM196651 RDI196637:RDI196651 RNE196637:RNE196651 RXA196637:RXA196651 SGW196637:SGW196651 SQS196637:SQS196651 TAO196637:TAO196651 TKK196637:TKK196651 TUG196637:TUG196651 UEC196637:UEC196651 UNY196637:UNY196651 UXU196637:UXU196651 VHQ196637:VHQ196651 VRM196637:VRM196651 WBI196637:WBI196651 WLE196637:WLE196651 WVA196637:WVA196651 IO262173:IO262187 SK262173:SK262187 ACG262173:ACG262187 AMC262173:AMC262187 AVY262173:AVY262187 BFU262173:BFU262187 BPQ262173:BPQ262187 BZM262173:BZM262187 CJI262173:CJI262187 CTE262173:CTE262187 DDA262173:DDA262187 DMW262173:DMW262187 DWS262173:DWS262187 EGO262173:EGO262187 EQK262173:EQK262187 FAG262173:FAG262187 FKC262173:FKC262187 FTY262173:FTY262187 GDU262173:GDU262187 GNQ262173:GNQ262187 GXM262173:GXM262187 HHI262173:HHI262187 HRE262173:HRE262187 IBA262173:IBA262187 IKW262173:IKW262187 IUS262173:IUS262187 JEO262173:JEO262187 JOK262173:JOK262187 JYG262173:JYG262187 KIC262173:KIC262187 KRY262173:KRY262187 LBU262173:LBU262187 LLQ262173:LLQ262187 LVM262173:LVM262187 MFI262173:MFI262187 MPE262173:MPE262187 MZA262173:MZA262187 NIW262173:NIW262187 NSS262173:NSS262187 OCO262173:OCO262187 OMK262173:OMK262187 OWG262173:OWG262187 PGC262173:PGC262187 PPY262173:PPY262187 PZU262173:PZU262187 QJQ262173:QJQ262187 QTM262173:QTM262187 RDI262173:RDI262187 RNE262173:RNE262187 RXA262173:RXA262187 SGW262173:SGW262187 SQS262173:SQS262187 TAO262173:TAO262187 TKK262173:TKK262187 TUG262173:TUG262187 UEC262173:UEC262187 UNY262173:UNY262187 UXU262173:UXU262187 VHQ262173:VHQ262187 VRM262173:VRM262187 WBI262173:WBI262187 WLE262173:WLE262187 WVA262173:WVA262187 IO327709:IO327723 SK327709:SK327723 ACG327709:ACG327723 AMC327709:AMC327723 AVY327709:AVY327723 BFU327709:BFU327723 BPQ327709:BPQ327723 BZM327709:BZM327723 CJI327709:CJI327723 CTE327709:CTE327723 DDA327709:DDA327723 DMW327709:DMW327723 DWS327709:DWS327723 EGO327709:EGO327723 EQK327709:EQK327723 FAG327709:FAG327723 FKC327709:FKC327723 FTY327709:FTY327723 GDU327709:GDU327723 GNQ327709:GNQ327723 GXM327709:GXM327723 HHI327709:HHI327723 HRE327709:HRE327723 IBA327709:IBA327723 IKW327709:IKW327723 IUS327709:IUS327723 JEO327709:JEO327723 JOK327709:JOK327723 JYG327709:JYG327723 KIC327709:KIC327723 KRY327709:KRY327723 LBU327709:LBU327723 LLQ327709:LLQ327723 LVM327709:LVM327723 MFI327709:MFI327723 MPE327709:MPE327723 MZA327709:MZA327723 NIW327709:NIW327723 NSS327709:NSS327723 OCO327709:OCO327723 OMK327709:OMK327723 OWG327709:OWG327723 PGC327709:PGC327723 PPY327709:PPY327723 PZU327709:PZU327723 QJQ327709:QJQ327723 QTM327709:QTM327723 RDI327709:RDI327723 RNE327709:RNE327723 RXA327709:RXA327723 SGW327709:SGW327723 SQS327709:SQS327723 TAO327709:TAO327723 TKK327709:TKK327723 TUG327709:TUG327723 UEC327709:UEC327723 UNY327709:UNY327723 UXU327709:UXU327723 VHQ327709:VHQ327723 VRM327709:VRM327723 WBI327709:WBI327723 WLE327709:WLE327723 WVA327709:WVA327723 IO393245:IO393259 SK393245:SK393259 ACG393245:ACG393259 AMC393245:AMC393259 AVY393245:AVY393259 BFU393245:BFU393259 BPQ393245:BPQ393259 BZM393245:BZM393259 CJI393245:CJI393259 CTE393245:CTE393259 DDA393245:DDA393259 DMW393245:DMW393259 DWS393245:DWS393259 EGO393245:EGO393259 EQK393245:EQK393259 FAG393245:FAG393259 FKC393245:FKC393259 FTY393245:FTY393259 GDU393245:GDU393259 GNQ393245:GNQ393259 GXM393245:GXM393259 HHI393245:HHI393259 HRE393245:HRE393259 IBA393245:IBA393259 IKW393245:IKW393259 IUS393245:IUS393259 JEO393245:JEO393259 JOK393245:JOK393259 JYG393245:JYG393259 KIC393245:KIC393259 KRY393245:KRY393259 LBU393245:LBU393259 LLQ393245:LLQ393259 LVM393245:LVM393259 MFI393245:MFI393259 MPE393245:MPE393259 MZA393245:MZA393259 NIW393245:NIW393259 NSS393245:NSS393259 OCO393245:OCO393259 OMK393245:OMK393259 OWG393245:OWG393259 PGC393245:PGC393259 PPY393245:PPY393259 PZU393245:PZU393259 QJQ393245:QJQ393259 QTM393245:QTM393259 RDI393245:RDI393259 RNE393245:RNE393259 RXA393245:RXA393259 SGW393245:SGW393259 SQS393245:SQS393259 TAO393245:TAO393259 TKK393245:TKK393259 TUG393245:TUG393259 UEC393245:UEC393259 UNY393245:UNY393259 UXU393245:UXU393259 VHQ393245:VHQ393259 VRM393245:VRM393259 WBI393245:WBI393259 WLE393245:WLE393259 WVA393245:WVA393259 IO458781:IO458795 SK458781:SK458795 ACG458781:ACG458795 AMC458781:AMC458795 AVY458781:AVY458795 BFU458781:BFU458795 BPQ458781:BPQ458795 BZM458781:BZM458795 CJI458781:CJI458795 CTE458781:CTE458795 DDA458781:DDA458795 DMW458781:DMW458795 DWS458781:DWS458795 EGO458781:EGO458795 EQK458781:EQK458795 FAG458781:FAG458795 FKC458781:FKC458795 FTY458781:FTY458795 GDU458781:GDU458795 GNQ458781:GNQ458795 GXM458781:GXM458795 HHI458781:HHI458795 HRE458781:HRE458795 IBA458781:IBA458795 IKW458781:IKW458795 IUS458781:IUS458795 JEO458781:JEO458795 JOK458781:JOK458795 JYG458781:JYG458795 KIC458781:KIC458795 KRY458781:KRY458795 LBU458781:LBU458795 LLQ458781:LLQ458795 LVM458781:LVM458795 MFI458781:MFI458795 MPE458781:MPE458795 MZA458781:MZA458795 NIW458781:NIW458795 NSS458781:NSS458795 OCO458781:OCO458795 OMK458781:OMK458795 OWG458781:OWG458795 PGC458781:PGC458795 PPY458781:PPY458795 PZU458781:PZU458795 QJQ458781:QJQ458795 QTM458781:QTM458795 RDI458781:RDI458795 RNE458781:RNE458795 RXA458781:RXA458795 SGW458781:SGW458795 SQS458781:SQS458795 TAO458781:TAO458795 TKK458781:TKK458795 TUG458781:TUG458795 UEC458781:UEC458795 UNY458781:UNY458795 UXU458781:UXU458795 VHQ458781:VHQ458795 VRM458781:VRM458795 WBI458781:WBI458795 WLE458781:WLE458795 WVA458781:WVA458795 IO524317:IO524331 SK524317:SK524331 ACG524317:ACG524331 AMC524317:AMC524331 AVY524317:AVY524331 BFU524317:BFU524331 BPQ524317:BPQ524331 BZM524317:BZM524331 CJI524317:CJI524331 CTE524317:CTE524331 DDA524317:DDA524331 DMW524317:DMW524331 DWS524317:DWS524331 EGO524317:EGO524331 EQK524317:EQK524331 FAG524317:FAG524331 FKC524317:FKC524331 FTY524317:FTY524331 GDU524317:GDU524331 GNQ524317:GNQ524331 GXM524317:GXM524331 HHI524317:HHI524331 HRE524317:HRE524331 IBA524317:IBA524331 IKW524317:IKW524331 IUS524317:IUS524331 JEO524317:JEO524331 JOK524317:JOK524331 JYG524317:JYG524331 KIC524317:KIC524331 KRY524317:KRY524331 LBU524317:LBU524331 LLQ524317:LLQ524331 LVM524317:LVM524331 MFI524317:MFI524331 MPE524317:MPE524331 MZA524317:MZA524331 NIW524317:NIW524331 NSS524317:NSS524331 OCO524317:OCO524331 OMK524317:OMK524331 OWG524317:OWG524331 PGC524317:PGC524331 PPY524317:PPY524331 PZU524317:PZU524331 QJQ524317:QJQ524331 QTM524317:QTM524331 RDI524317:RDI524331 RNE524317:RNE524331 RXA524317:RXA524331 SGW524317:SGW524331 SQS524317:SQS524331 TAO524317:TAO524331 TKK524317:TKK524331 TUG524317:TUG524331 UEC524317:UEC524331 UNY524317:UNY524331 UXU524317:UXU524331 VHQ524317:VHQ524331 VRM524317:VRM524331 WBI524317:WBI524331 WLE524317:WLE524331 WVA524317:WVA524331 IO589853:IO589867 SK589853:SK589867 ACG589853:ACG589867 AMC589853:AMC589867 AVY589853:AVY589867 BFU589853:BFU589867 BPQ589853:BPQ589867 BZM589853:BZM589867 CJI589853:CJI589867 CTE589853:CTE589867 DDA589853:DDA589867 DMW589853:DMW589867 DWS589853:DWS589867 EGO589853:EGO589867 EQK589853:EQK589867 FAG589853:FAG589867 FKC589853:FKC589867 FTY589853:FTY589867 GDU589853:GDU589867 GNQ589853:GNQ589867 GXM589853:GXM589867 HHI589853:HHI589867 HRE589853:HRE589867 IBA589853:IBA589867 IKW589853:IKW589867 IUS589853:IUS589867 JEO589853:JEO589867 JOK589853:JOK589867 JYG589853:JYG589867 KIC589853:KIC589867 KRY589853:KRY589867 LBU589853:LBU589867 LLQ589853:LLQ589867 LVM589853:LVM589867 MFI589853:MFI589867 MPE589853:MPE589867 MZA589853:MZA589867 NIW589853:NIW589867 NSS589853:NSS589867 OCO589853:OCO589867 OMK589853:OMK589867 OWG589853:OWG589867 PGC589853:PGC589867 PPY589853:PPY589867 PZU589853:PZU589867 QJQ589853:QJQ589867 QTM589853:QTM589867 RDI589853:RDI589867 RNE589853:RNE589867 RXA589853:RXA589867 SGW589853:SGW589867 SQS589853:SQS589867 TAO589853:TAO589867 TKK589853:TKK589867 TUG589853:TUG589867 UEC589853:UEC589867 UNY589853:UNY589867 UXU589853:UXU589867 VHQ589853:VHQ589867 VRM589853:VRM589867 WBI589853:WBI589867 WLE589853:WLE589867 WVA589853:WVA589867 IO655389:IO655403 SK655389:SK655403 ACG655389:ACG655403 AMC655389:AMC655403 AVY655389:AVY655403 BFU655389:BFU655403 BPQ655389:BPQ655403 BZM655389:BZM655403 CJI655389:CJI655403 CTE655389:CTE655403 DDA655389:DDA655403 DMW655389:DMW655403 DWS655389:DWS655403 EGO655389:EGO655403 EQK655389:EQK655403 FAG655389:FAG655403 FKC655389:FKC655403 FTY655389:FTY655403 GDU655389:GDU655403 GNQ655389:GNQ655403 GXM655389:GXM655403 HHI655389:HHI655403 HRE655389:HRE655403 IBA655389:IBA655403 IKW655389:IKW655403 IUS655389:IUS655403 JEO655389:JEO655403 JOK655389:JOK655403 JYG655389:JYG655403 KIC655389:KIC655403 KRY655389:KRY655403 LBU655389:LBU655403 LLQ655389:LLQ655403 LVM655389:LVM655403 MFI655389:MFI655403 MPE655389:MPE655403 MZA655389:MZA655403 NIW655389:NIW655403 NSS655389:NSS655403 OCO655389:OCO655403 OMK655389:OMK655403 OWG655389:OWG655403 PGC655389:PGC655403 PPY655389:PPY655403 PZU655389:PZU655403 QJQ655389:QJQ655403 QTM655389:QTM655403 RDI655389:RDI655403 RNE655389:RNE655403 RXA655389:RXA655403 SGW655389:SGW655403 SQS655389:SQS655403 TAO655389:TAO655403 TKK655389:TKK655403 TUG655389:TUG655403 UEC655389:UEC655403 UNY655389:UNY655403 UXU655389:UXU655403 VHQ655389:VHQ655403 VRM655389:VRM655403 WBI655389:WBI655403 WLE655389:WLE655403 WVA655389:WVA655403 IO720925:IO720939 SK720925:SK720939 ACG720925:ACG720939 AMC720925:AMC720939 AVY720925:AVY720939 BFU720925:BFU720939 BPQ720925:BPQ720939 BZM720925:BZM720939 CJI720925:CJI720939 CTE720925:CTE720939 DDA720925:DDA720939 DMW720925:DMW720939 DWS720925:DWS720939 EGO720925:EGO720939 EQK720925:EQK720939 FAG720925:FAG720939 FKC720925:FKC720939 FTY720925:FTY720939 GDU720925:GDU720939 GNQ720925:GNQ720939 GXM720925:GXM720939 HHI720925:HHI720939 HRE720925:HRE720939 IBA720925:IBA720939 IKW720925:IKW720939 IUS720925:IUS720939 JEO720925:JEO720939 JOK720925:JOK720939 JYG720925:JYG720939 KIC720925:KIC720939 KRY720925:KRY720939 LBU720925:LBU720939 LLQ720925:LLQ720939 LVM720925:LVM720939 MFI720925:MFI720939 MPE720925:MPE720939 MZA720925:MZA720939 NIW720925:NIW720939 NSS720925:NSS720939 OCO720925:OCO720939 OMK720925:OMK720939 OWG720925:OWG720939 PGC720925:PGC720939 PPY720925:PPY720939 PZU720925:PZU720939 QJQ720925:QJQ720939 QTM720925:QTM720939 RDI720925:RDI720939 RNE720925:RNE720939 RXA720925:RXA720939 SGW720925:SGW720939 SQS720925:SQS720939 TAO720925:TAO720939 TKK720925:TKK720939 TUG720925:TUG720939 UEC720925:UEC720939 UNY720925:UNY720939 UXU720925:UXU720939 VHQ720925:VHQ720939 VRM720925:VRM720939 WBI720925:WBI720939 WLE720925:WLE720939 WVA720925:WVA720939 IO786461:IO786475 SK786461:SK786475 ACG786461:ACG786475 AMC786461:AMC786475 AVY786461:AVY786475 BFU786461:BFU786475 BPQ786461:BPQ786475 BZM786461:BZM786475 CJI786461:CJI786475 CTE786461:CTE786475 DDA786461:DDA786475 DMW786461:DMW786475 DWS786461:DWS786475 EGO786461:EGO786475 EQK786461:EQK786475 FAG786461:FAG786475 FKC786461:FKC786475 FTY786461:FTY786475 GDU786461:GDU786475 GNQ786461:GNQ786475 GXM786461:GXM786475 HHI786461:HHI786475 HRE786461:HRE786475 IBA786461:IBA786475 IKW786461:IKW786475 IUS786461:IUS786475 JEO786461:JEO786475 JOK786461:JOK786475 JYG786461:JYG786475 KIC786461:KIC786475 KRY786461:KRY786475 LBU786461:LBU786475 LLQ786461:LLQ786475 LVM786461:LVM786475 MFI786461:MFI786475 MPE786461:MPE786475 MZA786461:MZA786475 NIW786461:NIW786475 NSS786461:NSS786475 OCO786461:OCO786475 OMK786461:OMK786475 OWG786461:OWG786475 PGC786461:PGC786475 PPY786461:PPY786475 PZU786461:PZU786475 QJQ786461:QJQ786475 QTM786461:QTM786475 RDI786461:RDI786475 RNE786461:RNE786475 RXA786461:RXA786475 SGW786461:SGW786475 SQS786461:SQS786475 TAO786461:TAO786475 TKK786461:TKK786475 TUG786461:TUG786475 UEC786461:UEC786475 UNY786461:UNY786475 UXU786461:UXU786475 VHQ786461:VHQ786475 VRM786461:VRM786475 WBI786461:WBI786475 WLE786461:WLE786475 WVA786461:WVA786475 IO851997:IO852011 SK851997:SK852011 ACG851997:ACG852011 AMC851997:AMC852011 AVY851997:AVY852011 BFU851997:BFU852011 BPQ851997:BPQ852011 BZM851997:BZM852011 CJI851997:CJI852011 CTE851997:CTE852011 DDA851997:DDA852011 DMW851997:DMW852011 DWS851997:DWS852011 EGO851997:EGO852011 EQK851997:EQK852011 FAG851997:FAG852011 FKC851997:FKC852011 FTY851997:FTY852011 GDU851997:GDU852011 GNQ851997:GNQ852011 GXM851997:GXM852011 HHI851997:HHI852011 HRE851997:HRE852011 IBA851997:IBA852011 IKW851997:IKW852011 IUS851997:IUS852011 JEO851997:JEO852011 JOK851997:JOK852011 JYG851997:JYG852011 KIC851997:KIC852011 KRY851997:KRY852011 LBU851997:LBU852011 LLQ851997:LLQ852011 LVM851997:LVM852011 MFI851997:MFI852011 MPE851997:MPE852011 MZA851997:MZA852011 NIW851997:NIW852011 NSS851997:NSS852011 OCO851997:OCO852011 OMK851997:OMK852011 OWG851997:OWG852011 PGC851997:PGC852011 PPY851997:PPY852011 PZU851997:PZU852011 QJQ851997:QJQ852011 QTM851997:QTM852011 RDI851997:RDI852011 RNE851997:RNE852011 RXA851997:RXA852011 SGW851997:SGW852011 SQS851997:SQS852011 TAO851997:TAO852011 TKK851997:TKK852011 TUG851997:TUG852011 UEC851997:UEC852011 UNY851997:UNY852011 UXU851997:UXU852011 VHQ851997:VHQ852011 VRM851997:VRM852011 WBI851997:WBI852011 WLE851997:WLE852011 WVA851997:WVA852011 IO917533:IO917547 SK917533:SK917547 ACG917533:ACG917547 AMC917533:AMC917547 AVY917533:AVY917547 BFU917533:BFU917547 BPQ917533:BPQ917547 BZM917533:BZM917547 CJI917533:CJI917547 CTE917533:CTE917547 DDA917533:DDA917547 DMW917533:DMW917547 DWS917533:DWS917547 EGO917533:EGO917547 EQK917533:EQK917547 FAG917533:FAG917547 FKC917533:FKC917547 FTY917533:FTY917547 GDU917533:GDU917547 GNQ917533:GNQ917547 GXM917533:GXM917547 HHI917533:HHI917547 HRE917533:HRE917547 IBA917533:IBA917547 IKW917533:IKW917547 IUS917533:IUS917547 JEO917533:JEO917547 JOK917533:JOK917547 JYG917533:JYG917547 KIC917533:KIC917547 KRY917533:KRY917547 LBU917533:LBU917547 LLQ917533:LLQ917547 LVM917533:LVM917547 MFI917533:MFI917547 MPE917533:MPE917547 MZA917533:MZA917547 NIW917533:NIW917547 NSS917533:NSS917547 OCO917533:OCO917547 OMK917533:OMK917547 OWG917533:OWG917547 PGC917533:PGC917547 PPY917533:PPY917547 PZU917533:PZU917547 QJQ917533:QJQ917547 QTM917533:QTM917547 RDI917533:RDI917547 RNE917533:RNE917547 RXA917533:RXA917547 SGW917533:SGW917547 SQS917533:SQS917547 TAO917533:TAO917547 TKK917533:TKK917547 TUG917533:TUG917547 UEC917533:UEC917547 UNY917533:UNY917547 UXU917533:UXU917547 VHQ917533:VHQ917547 VRM917533:VRM917547 WBI917533:WBI917547 WLE917533:WLE917547 WVA917533:WVA917547 IO983069:IO983083 SK983069:SK983083 ACG983069:ACG983083 AMC983069:AMC983083 AVY983069:AVY983083 BFU983069:BFU983083 BPQ983069:BPQ983083 BZM983069:BZM983083 CJI983069:CJI983083 CTE983069:CTE983083 DDA983069:DDA983083 DMW983069:DMW983083 DWS983069:DWS983083 EGO983069:EGO983083 EQK983069:EQK983083 FAG983069:FAG983083 FKC983069:FKC983083 FTY983069:FTY983083 GDU983069:GDU983083 GNQ983069:GNQ983083 GXM983069:GXM983083 HHI983069:HHI983083 HRE983069:HRE983083 IBA983069:IBA983083 IKW983069:IKW983083 IUS983069:IUS983083 JEO983069:JEO983083 JOK983069:JOK983083 JYG983069:JYG983083 KIC983069:KIC983083 KRY983069:KRY983083 LBU983069:LBU983083 LLQ983069:LLQ983083 LVM983069:LVM983083 MFI983069:MFI983083 MPE983069:MPE983083 MZA983069:MZA983083 NIW983069:NIW983083 NSS983069:NSS983083 OCO983069:OCO983083 OMK983069:OMK983083 OWG983069:OWG983083 PGC983069:PGC983083 PPY983069:PPY983083 PZU983069:PZU983083 QJQ983069:QJQ983083 QTM983069:QTM983083 RDI983069:RDI983083 RNE983069:RNE983083 RXA983069:RXA983083 SGW983069:SGW983083 SQS983069:SQS983083 TAO983069:TAO983083 TKK983069:TKK983083 TUG983069:TUG983083 UEC983069:UEC983083 UNY983069:UNY983083 UXU983069:UXU983083 VHQ983069:VHQ983083 VRM983069:VRM983083 WBI983069:WBI983083 WLE983069:WLE983083 WVA983069:WVA983083 IO65581:IO65584 SK65581:SK65584 ACG65581:ACG65584 AMC65581:AMC65584 AVY65581:AVY65584 BFU65581:BFU65584 BPQ65581:BPQ65584 BZM65581:BZM65584 CJI65581:CJI65584 CTE65581:CTE65584 DDA65581:DDA65584 DMW65581:DMW65584 DWS65581:DWS65584 EGO65581:EGO65584 EQK65581:EQK65584 FAG65581:FAG65584 FKC65581:FKC65584 FTY65581:FTY65584 GDU65581:GDU65584 GNQ65581:GNQ65584 GXM65581:GXM65584 HHI65581:HHI65584 HRE65581:HRE65584 IBA65581:IBA65584 IKW65581:IKW65584 IUS65581:IUS65584 JEO65581:JEO65584 JOK65581:JOK65584 JYG65581:JYG65584 KIC65581:KIC65584 KRY65581:KRY65584 LBU65581:LBU65584 LLQ65581:LLQ65584 LVM65581:LVM65584 MFI65581:MFI65584 MPE65581:MPE65584 MZA65581:MZA65584 NIW65581:NIW65584 NSS65581:NSS65584 OCO65581:OCO65584 OMK65581:OMK65584 OWG65581:OWG65584 PGC65581:PGC65584 PPY65581:PPY65584 PZU65581:PZU65584 QJQ65581:QJQ65584 QTM65581:QTM65584 RDI65581:RDI65584 RNE65581:RNE65584 RXA65581:RXA65584 SGW65581:SGW65584 SQS65581:SQS65584 TAO65581:TAO65584 TKK65581:TKK65584 TUG65581:TUG65584 UEC65581:UEC65584 UNY65581:UNY65584 UXU65581:UXU65584 VHQ65581:VHQ65584 VRM65581:VRM65584 WBI65581:WBI65584 WLE65581:WLE65584 WVA65581:WVA65584 IO131117:IO131120 SK131117:SK131120 ACG131117:ACG131120 AMC131117:AMC131120 AVY131117:AVY131120 BFU131117:BFU131120 BPQ131117:BPQ131120 BZM131117:BZM131120 CJI131117:CJI131120 CTE131117:CTE131120 DDA131117:DDA131120 DMW131117:DMW131120 DWS131117:DWS131120 EGO131117:EGO131120 EQK131117:EQK131120 FAG131117:FAG131120 FKC131117:FKC131120 FTY131117:FTY131120 GDU131117:GDU131120 GNQ131117:GNQ131120 GXM131117:GXM131120 HHI131117:HHI131120 HRE131117:HRE131120 IBA131117:IBA131120 IKW131117:IKW131120 IUS131117:IUS131120 JEO131117:JEO131120 JOK131117:JOK131120 JYG131117:JYG131120 KIC131117:KIC131120 KRY131117:KRY131120 LBU131117:LBU131120 LLQ131117:LLQ131120 LVM131117:LVM131120 MFI131117:MFI131120 MPE131117:MPE131120 MZA131117:MZA131120 NIW131117:NIW131120 NSS131117:NSS131120 OCO131117:OCO131120 OMK131117:OMK131120 OWG131117:OWG131120 PGC131117:PGC131120 PPY131117:PPY131120 PZU131117:PZU131120 QJQ131117:QJQ131120 QTM131117:QTM131120 RDI131117:RDI131120 RNE131117:RNE131120 RXA131117:RXA131120 SGW131117:SGW131120 SQS131117:SQS131120 TAO131117:TAO131120 TKK131117:TKK131120 TUG131117:TUG131120 UEC131117:UEC131120 UNY131117:UNY131120 UXU131117:UXU131120 VHQ131117:VHQ131120 VRM131117:VRM131120 WBI131117:WBI131120 WLE131117:WLE131120 WVA131117:WVA131120 IO196653:IO196656 SK196653:SK196656 ACG196653:ACG196656 AMC196653:AMC196656 AVY196653:AVY196656 BFU196653:BFU196656 BPQ196653:BPQ196656 BZM196653:BZM196656 CJI196653:CJI196656 CTE196653:CTE196656 DDA196653:DDA196656 DMW196653:DMW196656 DWS196653:DWS196656 EGO196653:EGO196656 EQK196653:EQK196656 FAG196653:FAG196656 FKC196653:FKC196656 FTY196653:FTY196656 GDU196653:GDU196656 GNQ196653:GNQ196656 GXM196653:GXM196656 HHI196653:HHI196656 HRE196653:HRE196656 IBA196653:IBA196656 IKW196653:IKW196656 IUS196653:IUS196656 JEO196653:JEO196656 JOK196653:JOK196656 JYG196653:JYG196656 KIC196653:KIC196656 KRY196653:KRY196656 LBU196653:LBU196656 LLQ196653:LLQ196656 LVM196653:LVM196656 MFI196653:MFI196656 MPE196653:MPE196656 MZA196653:MZA196656 NIW196653:NIW196656 NSS196653:NSS196656 OCO196653:OCO196656 OMK196653:OMK196656 OWG196653:OWG196656 PGC196653:PGC196656 PPY196653:PPY196656 PZU196653:PZU196656 QJQ196653:QJQ196656 QTM196653:QTM196656 RDI196653:RDI196656 RNE196653:RNE196656 RXA196653:RXA196656 SGW196653:SGW196656 SQS196653:SQS196656 TAO196653:TAO196656 TKK196653:TKK196656 TUG196653:TUG196656 UEC196653:UEC196656 UNY196653:UNY196656 UXU196653:UXU196656 VHQ196653:VHQ196656 VRM196653:VRM196656 WBI196653:WBI196656 WLE196653:WLE196656 WVA196653:WVA196656 IO262189:IO262192 SK262189:SK262192 ACG262189:ACG262192 AMC262189:AMC262192 AVY262189:AVY262192 BFU262189:BFU262192 BPQ262189:BPQ262192 BZM262189:BZM262192 CJI262189:CJI262192 CTE262189:CTE262192 DDA262189:DDA262192 DMW262189:DMW262192 DWS262189:DWS262192 EGO262189:EGO262192 EQK262189:EQK262192 FAG262189:FAG262192 FKC262189:FKC262192 FTY262189:FTY262192 GDU262189:GDU262192 GNQ262189:GNQ262192 GXM262189:GXM262192 HHI262189:HHI262192 HRE262189:HRE262192 IBA262189:IBA262192 IKW262189:IKW262192 IUS262189:IUS262192 JEO262189:JEO262192 JOK262189:JOK262192 JYG262189:JYG262192 KIC262189:KIC262192 KRY262189:KRY262192 LBU262189:LBU262192 LLQ262189:LLQ262192 LVM262189:LVM262192 MFI262189:MFI262192 MPE262189:MPE262192 MZA262189:MZA262192 NIW262189:NIW262192 NSS262189:NSS262192 OCO262189:OCO262192 OMK262189:OMK262192 OWG262189:OWG262192 PGC262189:PGC262192 PPY262189:PPY262192 PZU262189:PZU262192 QJQ262189:QJQ262192 QTM262189:QTM262192 RDI262189:RDI262192 RNE262189:RNE262192 RXA262189:RXA262192 SGW262189:SGW262192 SQS262189:SQS262192 TAO262189:TAO262192 TKK262189:TKK262192 TUG262189:TUG262192 UEC262189:UEC262192 UNY262189:UNY262192 UXU262189:UXU262192 VHQ262189:VHQ262192 VRM262189:VRM262192 WBI262189:WBI262192 WLE262189:WLE262192 WVA262189:WVA262192 IO327725:IO327728 SK327725:SK327728 ACG327725:ACG327728 AMC327725:AMC327728 AVY327725:AVY327728 BFU327725:BFU327728 BPQ327725:BPQ327728 BZM327725:BZM327728 CJI327725:CJI327728 CTE327725:CTE327728 DDA327725:DDA327728 DMW327725:DMW327728 DWS327725:DWS327728 EGO327725:EGO327728 EQK327725:EQK327728 FAG327725:FAG327728 FKC327725:FKC327728 FTY327725:FTY327728 GDU327725:GDU327728 GNQ327725:GNQ327728 GXM327725:GXM327728 HHI327725:HHI327728 HRE327725:HRE327728 IBA327725:IBA327728 IKW327725:IKW327728 IUS327725:IUS327728 JEO327725:JEO327728 JOK327725:JOK327728 JYG327725:JYG327728 KIC327725:KIC327728 KRY327725:KRY327728 LBU327725:LBU327728 LLQ327725:LLQ327728 LVM327725:LVM327728 MFI327725:MFI327728 MPE327725:MPE327728 MZA327725:MZA327728 NIW327725:NIW327728 NSS327725:NSS327728 OCO327725:OCO327728 OMK327725:OMK327728 OWG327725:OWG327728 PGC327725:PGC327728 PPY327725:PPY327728 PZU327725:PZU327728 QJQ327725:QJQ327728 QTM327725:QTM327728 RDI327725:RDI327728 RNE327725:RNE327728 RXA327725:RXA327728 SGW327725:SGW327728 SQS327725:SQS327728 TAO327725:TAO327728 TKK327725:TKK327728 TUG327725:TUG327728 UEC327725:UEC327728 UNY327725:UNY327728 UXU327725:UXU327728 VHQ327725:VHQ327728 VRM327725:VRM327728 WBI327725:WBI327728 WLE327725:WLE327728 WVA327725:WVA327728 IO393261:IO393264 SK393261:SK393264 ACG393261:ACG393264 AMC393261:AMC393264 AVY393261:AVY393264 BFU393261:BFU393264 BPQ393261:BPQ393264 BZM393261:BZM393264 CJI393261:CJI393264 CTE393261:CTE393264 DDA393261:DDA393264 DMW393261:DMW393264 DWS393261:DWS393264 EGO393261:EGO393264 EQK393261:EQK393264 FAG393261:FAG393264 FKC393261:FKC393264 FTY393261:FTY393264 GDU393261:GDU393264 GNQ393261:GNQ393264 GXM393261:GXM393264 HHI393261:HHI393264 HRE393261:HRE393264 IBA393261:IBA393264 IKW393261:IKW393264 IUS393261:IUS393264 JEO393261:JEO393264 JOK393261:JOK393264 JYG393261:JYG393264 KIC393261:KIC393264 KRY393261:KRY393264 LBU393261:LBU393264 LLQ393261:LLQ393264 LVM393261:LVM393264 MFI393261:MFI393264 MPE393261:MPE393264 MZA393261:MZA393264 NIW393261:NIW393264 NSS393261:NSS393264 OCO393261:OCO393264 OMK393261:OMK393264 OWG393261:OWG393264 PGC393261:PGC393264 PPY393261:PPY393264 PZU393261:PZU393264 QJQ393261:QJQ393264 QTM393261:QTM393264 RDI393261:RDI393264 RNE393261:RNE393264 RXA393261:RXA393264 SGW393261:SGW393264 SQS393261:SQS393264 TAO393261:TAO393264 TKK393261:TKK393264 TUG393261:TUG393264 UEC393261:UEC393264 UNY393261:UNY393264 UXU393261:UXU393264 VHQ393261:VHQ393264 VRM393261:VRM393264 WBI393261:WBI393264 WLE393261:WLE393264 WVA393261:WVA393264 IO458797:IO458800 SK458797:SK458800 ACG458797:ACG458800 AMC458797:AMC458800 AVY458797:AVY458800 BFU458797:BFU458800 BPQ458797:BPQ458800 BZM458797:BZM458800 CJI458797:CJI458800 CTE458797:CTE458800 DDA458797:DDA458800 DMW458797:DMW458800 DWS458797:DWS458800 EGO458797:EGO458800 EQK458797:EQK458800 FAG458797:FAG458800 FKC458797:FKC458800 FTY458797:FTY458800 GDU458797:GDU458800 GNQ458797:GNQ458800 GXM458797:GXM458800 HHI458797:HHI458800 HRE458797:HRE458800 IBA458797:IBA458800 IKW458797:IKW458800 IUS458797:IUS458800 JEO458797:JEO458800 JOK458797:JOK458800 JYG458797:JYG458800 KIC458797:KIC458800 KRY458797:KRY458800 LBU458797:LBU458800 LLQ458797:LLQ458800 LVM458797:LVM458800 MFI458797:MFI458800 MPE458797:MPE458800 MZA458797:MZA458800 NIW458797:NIW458800 NSS458797:NSS458800 OCO458797:OCO458800 OMK458797:OMK458800 OWG458797:OWG458800 PGC458797:PGC458800 PPY458797:PPY458800 PZU458797:PZU458800 QJQ458797:QJQ458800 QTM458797:QTM458800 RDI458797:RDI458800 RNE458797:RNE458800 RXA458797:RXA458800 SGW458797:SGW458800 SQS458797:SQS458800 TAO458797:TAO458800 TKK458797:TKK458800 TUG458797:TUG458800 UEC458797:UEC458800 UNY458797:UNY458800 UXU458797:UXU458800 VHQ458797:VHQ458800 VRM458797:VRM458800 WBI458797:WBI458800 WLE458797:WLE458800 WVA458797:WVA458800 IO524333:IO524336 SK524333:SK524336 ACG524333:ACG524336 AMC524333:AMC524336 AVY524333:AVY524336 BFU524333:BFU524336 BPQ524333:BPQ524336 BZM524333:BZM524336 CJI524333:CJI524336 CTE524333:CTE524336 DDA524333:DDA524336 DMW524333:DMW524336 DWS524333:DWS524336 EGO524333:EGO524336 EQK524333:EQK524336 FAG524333:FAG524336 FKC524333:FKC524336 FTY524333:FTY524336 GDU524333:GDU524336 GNQ524333:GNQ524336 GXM524333:GXM524336 HHI524333:HHI524336 HRE524333:HRE524336 IBA524333:IBA524336 IKW524333:IKW524336 IUS524333:IUS524336 JEO524333:JEO524336 JOK524333:JOK524336 JYG524333:JYG524336 KIC524333:KIC524336 KRY524333:KRY524336 LBU524333:LBU524336 LLQ524333:LLQ524336 LVM524333:LVM524336 MFI524333:MFI524336 MPE524333:MPE524336 MZA524333:MZA524336 NIW524333:NIW524336 NSS524333:NSS524336 OCO524333:OCO524336 OMK524333:OMK524336 OWG524333:OWG524336 PGC524333:PGC524336 PPY524333:PPY524336 PZU524333:PZU524336 QJQ524333:QJQ524336 QTM524333:QTM524336 RDI524333:RDI524336 RNE524333:RNE524336 RXA524333:RXA524336 SGW524333:SGW524336 SQS524333:SQS524336 TAO524333:TAO524336 TKK524333:TKK524336 TUG524333:TUG524336 UEC524333:UEC524336 UNY524333:UNY524336 UXU524333:UXU524336 VHQ524333:VHQ524336 VRM524333:VRM524336 WBI524333:WBI524336 WLE524333:WLE524336 WVA524333:WVA524336 IO589869:IO589872 SK589869:SK589872 ACG589869:ACG589872 AMC589869:AMC589872 AVY589869:AVY589872 BFU589869:BFU589872 BPQ589869:BPQ589872 BZM589869:BZM589872 CJI589869:CJI589872 CTE589869:CTE589872 DDA589869:DDA589872 DMW589869:DMW589872 DWS589869:DWS589872 EGO589869:EGO589872 EQK589869:EQK589872 FAG589869:FAG589872 FKC589869:FKC589872 FTY589869:FTY589872 GDU589869:GDU589872 GNQ589869:GNQ589872 GXM589869:GXM589872 HHI589869:HHI589872 HRE589869:HRE589872 IBA589869:IBA589872 IKW589869:IKW589872 IUS589869:IUS589872 JEO589869:JEO589872 JOK589869:JOK589872 JYG589869:JYG589872 KIC589869:KIC589872 KRY589869:KRY589872 LBU589869:LBU589872 LLQ589869:LLQ589872 LVM589869:LVM589872 MFI589869:MFI589872 MPE589869:MPE589872 MZA589869:MZA589872 NIW589869:NIW589872 NSS589869:NSS589872 OCO589869:OCO589872 OMK589869:OMK589872 OWG589869:OWG589872 PGC589869:PGC589872 PPY589869:PPY589872 PZU589869:PZU589872 QJQ589869:QJQ589872 QTM589869:QTM589872 RDI589869:RDI589872 RNE589869:RNE589872 RXA589869:RXA589872 SGW589869:SGW589872 SQS589869:SQS589872 TAO589869:TAO589872 TKK589869:TKK589872 TUG589869:TUG589872 UEC589869:UEC589872 UNY589869:UNY589872 UXU589869:UXU589872 VHQ589869:VHQ589872 VRM589869:VRM589872 WBI589869:WBI589872 WLE589869:WLE589872 WVA589869:WVA589872 IO655405:IO655408 SK655405:SK655408 ACG655405:ACG655408 AMC655405:AMC655408 AVY655405:AVY655408 BFU655405:BFU655408 BPQ655405:BPQ655408 BZM655405:BZM655408 CJI655405:CJI655408 CTE655405:CTE655408 DDA655405:DDA655408 DMW655405:DMW655408 DWS655405:DWS655408 EGO655405:EGO655408 EQK655405:EQK655408 FAG655405:FAG655408 FKC655405:FKC655408 FTY655405:FTY655408 GDU655405:GDU655408 GNQ655405:GNQ655408 GXM655405:GXM655408 HHI655405:HHI655408 HRE655405:HRE655408 IBA655405:IBA655408 IKW655405:IKW655408 IUS655405:IUS655408 JEO655405:JEO655408 JOK655405:JOK655408 JYG655405:JYG655408 KIC655405:KIC655408 KRY655405:KRY655408 LBU655405:LBU655408 LLQ655405:LLQ655408 LVM655405:LVM655408 MFI655405:MFI655408 MPE655405:MPE655408 MZA655405:MZA655408 NIW655405:NIW655408 NSS655405:NSS655408 OCO655405:OCO655408 OMK655405:OMK655408 OWG655405:OWG655408 PGC655405:PGC655408 PPY655405:PPY655408 PZU655405:PZU655408 QJQ655405:QJQ655408 QTM655405:QTM655408 RDI655405:RDI655408 RNE655405:RNE655408 RXA655405:RXA655408 SGW655405:SGW655408 SQS655405:SQS655408 TAO655405:TAO655408 TKK655405:TKK655408 TUG655405:TUG655408 UEC655405:UEC655408 UNY655405:UNY655408 UXU655405:UXU655408 VHQ655405:VHQ655408 VRM655405:VRM655408 WBI655405:WBI655408 WLE655405:WLE655408 WVA655405:WVA655408 IO720941:IO720944 SK720941:SK720944 ACG720941:ACG720944 AMC720941:AMC720944 AVY720941:AVY720944 BFU720941:BFU720944 BPQ720941:BPQ720944 BZM720941:BZM720944 CJI720941:CJI720944 CTE720941:CTE720944 DDA720941:DDA720944 DMW720941:DMW720944 DWS720941:DWS720944 EGO720941:EGO720944 EQK720941:EQK720944 FAG720941:FAG720944 FKC720941:FKC720944 FTY720941:FTY720944 GDU720941:GDU720944 GNQ720941:GNQ720944 GXM720941:GXM720944 HHI720941:HHI720944 HRE720941:HRE720944 IBA720941:IBA720944 IKW720941:IKW720944 IUS720941:IUS720944 JEO720941:JEO720944 JOK720941:JOK720944 JYG720941:JYG720944 KIC720941:KIC720944 KRY720941:KRY720944 LBU720941:LBU720944 LLQ720941:LLQ720944 LVM720941:LVM720944 MFI720941:MFI720944 MPE720941:MPE720944 MZA720941:MZA720944 NIW720941:NIW720944 NSS720941:NSS720944 OCO720941:OCO720944 OMK720941:OMK720944 OWG720941:OWG720944 PGC720941:PGC720944 PPY720941:PPY720944 PZU720941:PZU720944 QJQ720941:QJQ720944 QTM720941:QTM720944 RDI720941:RDI720944 RNE720941:RNE720944 RXA720941:RXA720944 SGW720941:SGW720944 SQS720941:SQS720944 TAO720941:TAO720944 TKK720941:TKK720944 TUG720941:TUG720944 UEC720941:UEC720944 UNY720941:UNY720944 UXU720941:UXU720944 VHQ720941:VHQ720944 VRM720941:VRM720944 WBI720941:WBI720944 WLE720941:WLE720944 WVA720941:WVA720944 IO786477:IO786480 SK786477:SK786480 ACG786477:ACG786480 AMC786477:AMC786480 AVY786477:AVY786480 BFU786477:BFU786480 BPQ786477:BPQ786480 BZM786477:BZM786480 CJI786477:CJI786480 CTE786477:CTE786480 DDA786477:DDA786480 DMW786477:DMW786480 DWS786477:DWS786480 EGO786477:EGO786480 EQK786477:EQK786480 FAG786477:FAG786480 FKC786477:FKC786480 FTY786477:FTY786480 GDU786477:GDU786480 GNQ786477:GNQ786480 GXM786477:GXM786480 HHI786477:HHI786480 HRE786477:HRE786480 IBA786477:IBA786480 IKW786477:IKW786480 IUS786477:IUS786480 JEO786477:JEO786480 JOK786477:JOK786480 JYG786477:JYG786480 KIC786477:KIC786480 KRY786477:KRY786480 LBU786477:LBU786480 LLQ786477:LLQ786480 LVM786477:LVM786480 MFI786477:MFI786480 MPE786477:MPE786480 MZA786477:MZA786480 NIW786477:NIW786480 NSS786477:NSS786480 OCO786477:OCO786480 OMK786477:OMK786480 OWG786477:OWG786480 PGC786477:PGC786480 PPY786477:PPY786480 PZU786477:PZU786480 QJQ786477:QJQ786480 QTM786477:QTM786480 RDI786477:RDI786480 RNE786477:RNE786480 RXA786477:RXA786480 SGW786477:SGW786480 SQS786477:SQS786480 TAO786477:TAO786480 TKK786477:TKK786480 TUG786477:TUG786480 UEC786477:UEC786480 UNY786477:UNY786480 UXU786477:UXU786480 VHQ786477:VHQ786480 VRM786477:VRM786480 WBI786477:WBI786480 WLE786477:WLE786480 WVA786477:WVA786480 IO852013:IO852016 SK852013:SK852016 ACG852013:ACG852016 AMC852013:AMC852016 AVY852013:AVY852016 BFU852013:BFU852016 BPQ852013:BPQ852016 BZM852013:BZM852016 CJI852013:CJI852016 CTE852013:CTE852016 DDA852013:DDA852016 DMW852013:DMW852016 DWS852013:DWS852016 EGO852013:EGO852016 EQK852013:EQK852016 FAG852013:FAG852016 FKC852013:FKC852016 FTY852013:FTY852016 GDU852013:GDU852016 GNQ852013:GNQ852016 GXM852013:GXM852016 HHI852013:HHI852016 HRE852013:HRE852016 IBA852013:IBA852016 IKW852013:IKW852016 IUS852013:IUS852016 JEO852013:JEO852016 JOK852013:JOK852016 JYG852013:JYG852016 KIC852013:KIC852016 KRY852013:KRY852016 LBU852013:LBU852016 LLQ852013:LLQ852016 LVM852013:LVM852016 MFI852013:MFI852016 MPE852013:MPE852016 MZA852013:MZA852016 NIW852013:NIW852016 NSS852013:NSS852016 OCO852013:OCO852016 OMK852013:OMK852016 OWG852013:OWG852016 PGC852013:PGC852016 PPY852013:PPY852016 PZU852013:PZU852016 QJQ852013:QJQ852016 QTM852013:QTM852016 RDI852013:RDI852016 RNE852013:RNE852016 RXA852013:RXA852016 SGW852013:SGW852016 SQS852013:SQS852016 TAO852013:TAO852016 TKK852013:TKK852016 TUG852013:TUG852016 UEC852013:UEC852016 UNY852013:UNY852016 UXU852013:UXU852016 VHQ852013:VHQ852016 VRM852013:VRM852016 WBI852013:WBI852016 WLE852013:WLE852016 WVA852013:WVA852016 IO917549:IO917552 SK917549:SK917552 ACG917549:ACG917552 AMC917549:AMC917552 AVY917549:AVY917552 BFU917549:BFU917552 BPQ917549:BPQ917552 BZM917549:BZM917552 CJI917549:CJI917552 CTE917549:CTE917552 DDA917549:DDA917552 DMW917549:DMW917552 DWS917549:DWS917552 EGO917549:EGO917552 EQK917549:EQK917552 FAG917549:FAG917552 FKC917549:FKC917552 FTY917549:FTY917552 GDU917549:GDU917552 GNQ917549:GNQ917552 GXM917549:GXM917552 HHI917549:HHI917552 HRE917549:HRE917552 IBA917549:IBA917552 IKW917549:IKW917552 IUS917549:IUS917552 JEO917549:JEO917552 JOK917549:JOK917552 JYG917549:JYG917552 KIC917549:KIC917552 KRY917549:KRY917552 LBU917549:LBU917552 LLQ917549:LLQ917552 LVM917549:LVM917552 MFI917549:MFI917552 MPE917549:MPE917552 MZA917549:MZA917552 NIW917549:NIW917552 NSS917549:NSS917552 OCO917549:OCO917552 OMK917549:OMK917552 OWG917549:OWG917552 PGC917549:PGC917552 PPY917549:PPY917552 PZU917549:PZU917552 QJQ917549:QJQ917552 QTM917549:QTM917552 RDI917549:RDI917552 RNE917549:RNE917552 RXA917549:RXA917552 SGW917549:SGW917552 SQS917549:SQS917552 TAO917549:TAO917552 TKK917549:TKK917552 TUG917549:TUG917552 UEC917549:UEC917552 UNY917549:UNY917552 UXU917549:UXU917552 VHQ917549:VHQ917552 VRM917549:VRM917552 WBI917549:WBI917552 WLE917549:WLE917552 WVA917549:WVA917552 IO983085:IO983088 SK983085:SK983088 ACG983085:ACG983088 AMC983085:AMC983088 AVY983085:AVY983088 BFU983085:BFU983088 BPQ983085:BPQ983088 BZM983085:BZM983088 CJI983085:CJI983088 CTE983085:CTE983088 DDA983085:DDA983088 DMW983085:DMW983088 DWS983085:DWS983088 EGO983085:EGO983088 EQK983085:EQK983088 FAG983085:FAG983088 FKC983085:FKC983088 FTY983085:FTY983088 GDU983085:GDU983088 GNQ983085:GNQ983088 GXM983085:GXM983088 HHI983085:HHI983088 HRE983085:HRE983088 IBA983085:IBA983088 IKW983085:IKW983088 IUS983085:IUS983088 JEO983085:JEO983088 JOK983085:JOK983088 JYG983085:JYG983088 KIC983085:KIC983088 KRY983085:KRY983088 LBU983085:LBU983088 LLQ983085:LLQ983088 LVM983085:LVM983088 MFI983085:MFI983088 MPE983085:MPE983088 MZA983085:MZA983088 NIW983085:NIW983088 NSS983085:NSS983088 OCO983085:OCO983088 OMK983085:OMK983088 OWG983085:OWG983088 PGC983085:PGC983088 PPY983085:PPY983088 PZU983085:PZU983088 QJQ983085:QJQ983088 QTM983085:QTM983088 RDI983085:RDI983088 RNE983085:RNE983088 RXA983085:RXA983088 SGW983085:SGW983088 SQS983085:SQS983088 TAO983085:TAO983088 TKK983085:TKK983088 TUG983085:TUG983088 UEC983085:UEC983088 UNY983085:UNY983088 UXU983085:UXU983088 VHQ983085:VHQ983088 VRM983085:VRM983088 WBI983085:WBI983088 WLE983085:WLE983088 WVA983085:WVA983088 IO65586 SK65586 ACG65586 AMC65586 AVY65586 BFU65586 BPQ65586 BZM65586 CJI65586 CTE65586 DDA65586 DMW65586 DWS65586 EGO65586 EQK65586 FAG65586 FKC65586 FTY65586 GDU65586 GNQ65586 GXM65586 HHI65586 HRE65586 IBA65586 IKW65586 IUS65586 JEO65586 JOK65586 JYG65586 KIC65586 KRY65586 LBU65586 LLQ65586 LVM65586 MFI65586 MPE65586 MZA65586 NIW65586 NSS65586 OCO65586 OMK65586 OWG65586 PGC65586 PPY65586 PZU65586 QJQ65586 QTM65586 RDI65586 RNE65586 RXA65586 SGW65586 SQS65586 TAO65586 TKK65586 TUG65586 UEC65586 UNY65586 UXU65586 VHQ65586 VRM65586 WBI65586 WLE65586 WVA65586 IO131122 SK131122 ACG131122 AMC131122 AVY131122 BFU131122 BPQ131122 BZM131122 CJI131122 CTE131122 DDA131122 DMW131122 DWS131122 EGO131122 EQK131122 FAG131122 FKC131122 FTY131122 GDU131122 GNQ131122 GXM131122 HHI131122 HRE131122 IBA131122 IKW131122 IUS131122 JEO131122 JOK131122 JYG131122 KIC131122 KRY131122 LBU131122 LLQ131122 LVM131122 MFI131122 MPE131122 MZA131122 NIW131122 NSS131122 OCO131122 OMK131122 OWG131122 PGC131122 PPY131122 PZU131122 QJQ131122 QTM131122 RDI131122 RNE131122 RXA131122 SGW131122 SQS131122 TAO131122 TKK131122 TUG131122 UEC131122 UNY131122 UXU131122 VHQ131122 VRM131122 WBI131122 WLE131122 WVA131122 IO196658 SK196658 ACG196658 AMC196658 AVY196658 BFU196658 BPQ196658 BZM196658 CJI196658 CTE196658 DDA196658 DMW196658 DWS196658 EGO196658 EQK196658 FAG196658 FKC196658 FTY196658 GDU196658 GNQ196658 GXM196658 HHI196658 HRE196658 IBA196658 IKW196658 IUS196658 JEO196658 JOK196658 JYG196658 KIC196658 KRY196658 LBU196658 LLQ196658 LVM196658 MFI196658 MPE196658 MZA196658 NIW196658 NSS196658 OCO196658 OMK196658 OWG196658 PGC196658 PPY196658 PZU196658 QJQ196658 QTM196658 RDI196658 RNE196658 RXA196658 SGW196658 SQS196658 TAO196658 TKK196658 TUG196658 UEC196658 UNY196658 UXU196658 VHQ196658 VRM196658 WBI196658 WLE196658 WVA196658 IO262194 SK262194 ACG262194 AMC262194 AVY262194 BFU262194 BPQ262194 BZM262194 CJI262194 CTE262194 DDA262194 DMW262194 DWS262194 EGO262194 EQK262194 FAG262194 FKC262194 FTY262194 GDU262194 GNQ262194 GXM262194 HHI262194 HRE262194 IBA262194 IKW262194 IUS262194 JEO262194 JOK262194 JYG262194 KIC262194 KRY262194 LBU262194 LLQ262194 LVM262194 MFI262194 MPE262194 MZA262194 NIW262194 NSS262194 OCO262194 OMK262194 OWG262194 PGC262194 PPY262194 PZU262194 QJQ262194 QTM262194 RDI262194 RNE262194 RXA262194 SGW262194 SQS262194 TAO262194 TKK262194 TUG262194 UEC262194 UNY262194 UXU262194 VHQ262194 VRM262194 WBI262194 WLE262194 WVA262194 IO327730 SK327730 ACG327730 AMC327730 AVY327730 BFU327730 BPQ327730 BZM327730 CJI327730 CTE327730 DDA327730 DMW327730 DWS327730 EGO327730 EQK327730 FAG327730 FKC327730 FTY327730 GDU327730 GNQ327730 GXM327730 HHI327730 HRE327730 IBA327730 IKW327730 IUS327730 JEO327730 JOK327730 JYG327730 KIC327730 KRY327730 LBU327730 LLQ327730 LVM327730 MFI327730 MPE327730 MZA327730 NIW327730 NSS327730 OCO327730 OMK327730 OWG327730 PGC327730 PPY327730 PZU327730 QJQ327730 QTM327730 RDI327730 RNE327730 RXA327730 SGW327730 SQS327730 TAO327730 TKK327730 TUG327730 UEC327730 UNY327730 UXU327730 VHQ327730 VRM327730 WBI327730 WLE327730 WVA327730 IO393266 SK393266 ACG393266 AMC393266 AVY393266 BFU393266 BPQ393266 BZM393266 CJI393266 CTE393266 DDA393266 DMW393266 DWS393266 EGO393266 EQK393266 FAG393266 FKC393266 FTY393266 GDU393266 GNQ393266 GXM393266 HHI393266 HRE393266 IBA393266 IKW393266 IUS393266 JEO393266 JOK393266 JYG393266 KIC393266 KRY393266 LBU393266 LLQ393266 LVM393266 MFI393266 MPE393266 MZA393266 NIW393266 NSS393266 OCO393266 OMK393266 OWG393266 PGC393266 PPY393266 PZU393266 QJQ393266 QTM393266 RDI393266 RNE393266 RXA393266 SGW393266 SQS393266 TAO393266 TKK393266 TUG393266 UEC393266 UNY393266 UXU393266 VHQ393266 VRM393266 WBI393266 WLE393266 WVA393266 IO458802 SK458802 ACG458802 AMC458802 AVY458802 BFU458802 BPQ458802 BZM458802 CJI458802 CTE458802 DDA458802 DMW458802 DWS458802 EGO458802 EQK458802 FAG458802 FKC458802 FTY458802 GDU458802 GNQ458802 GXM458802 HHI458802 HRE458802 IBA458802 IKW458802 IUS458802 JEO458802 JOK458802 JYG458802 KIC458802 KRY458802 LBU458802 LLQ458802 LVM458802 MFI458802 MPE458802 MZA458802 NIW458802 NSS458802 OCO458802 OMK458802 OWG458802 PGC458802 PPY458802 PZU458802 QJQ458802 QTM458802 RDI458802 RNE458802 RXA458802 SGW458802 SQS458802 TAO458802 TKK458802 TUG458802 UEC458802 UNY458802 UXU458802 VHQ458802 VRM458802 WBI458802 WLE458802 WVA458802 IO524338 SK524338 ACG524338 AMC524338 AVY524338 BFU524338 BPQ524338 BZM524338 CJI524338 CTE524338 DDA524338 DMW524338 DWS524338 EGO524338 EQK524338 FAG524338 FKC524338 FTY524338 GDU524338 GNQ524338 GXM524338 HHI524338 HRE524338 IBA524338 IKW524338 IUS524338 JEO524338 JOK524338 JYG524338 KIC524338 KRY524338 LBU524338 LLQ524338 LVM524338 MFI524338 MPE524338 MZA524338 NIW524338 NSS524338 OCO524338 OMK524338 OWG524338 PGC524338 PPY524338 PZU524338 QJQ524338 QTM524338 RDI524338 RNE524338 RXA524338 SGW524338 SQS524338 TAO524338 TKK524338 TUG524338 UEC524338 UNY524338 UXU524338 VHQ524338 VRM524338 WBI524338 WLE524338 WVA524338 IO589874 SK589874 ACG589874 AMC589874 AVY589874 BFU589874 BPQ589874 BZM589874 CJI589874 CTE589874 DDA589874 DMW589874 DWS589874 EGO589874 EQK589874 FAG589874 FKC589874 FTY589874 GDU589874 GNQ589874 GXM589874 HHI589874 HRE589874 IBA589874 IKW589874 IUS589874 JEO589874 JOK589874 JYG589874 KIC589874 KRY589874 LBU589874 LLQ589874 LVM589874 MFI589874 MPE589874 MZA589874 NIW589874 NSS589874 OCO589874 OMK589874 OWG589874 PGC589874 PPY589874 PZU589874 QJQ589874 QTM589874 RDI589874 RNE589874 RXA589874 SGW589874 SQS589874 TAO589874 TKK589874 TUG589874 UEC589874 UNY589874 UXU589874 VHQ589874 VRM589874 WBI589874 WLE589874 WVA589874 IO655410 SK655410 ACG655410 AMC655410 AVY655410 BFU655410 BPQ655410 BZM655410 CJI655410 CTE655410 DDA655410 DMW655410 DWS655410 EGO655410 EQK655410 FAG655410 FKC655410 FTY655410 GDU655410 GNQ655410 GXM655410 HHI655410 HRE655410 IBA655410 IKW655410 IUS655410 JEO655410 JOK655410 JYG655410 KIC655410 KRY655410 LBU655410 LLQ655410 LVM655410 MFI655410 MPE655410 MZA655410 NIW655410 NSS655410 OCO655410 OMK655410 OWG655410 PGC655410 PPY655410 PZU655410 QJQ655410 QTM655410 RDI655410 RNE655410 RXA655410 SGW655410 SQS655410 TAO655410 TKK655410 TUG655410 UEC655410 UNY655410 UXU655410 VHQ655410 VRM655410 WBI655410 WLE655410 WVA655410 IO720946 SK720946 ACG720946 AMC720946 AVY720946 BFU720946 BPQ720946 BZM720946 CJI720946 CTE720946 DDA720946 DMW720946 DWS720946 EGO720946 EQK720946 FAG720946 FKC720946 FTY720946 GDU720946 GNQ720946 GXM720946 HHI720946 HRE720946 IBA720946 IKW720946 IUS720946 JEO720946 JOK720946 JYG720946 KIC720946 KRY720946 LBU720946 LLQ720946 LVM720946 MFI720946 MPE720946 MZA720946 NIW720946 NSS720946 OCO720946 OMK720946 OWG720946 PGC720946 PPY720946 PZU720946 QJQ720946 QTM720946 RDI720946 RNE720946 RXA720946 SGW720946 SQS720946 TAO720946 TKK720946 TUG720946 UEC720946 UNY720946 UXU720946 VHQ720946 VRM720946 WBI720946 WLE720946 WVA720946 IO786482 SK786482 ACG786482 AMC786482 AVY786482 BFU786482 BPQ786482 BZM786482 CJI786482 CTE786482 DDA786482 DMW786482 DWS786482 EGO786482 EQK786482 FAG786482 FKC786482 FTY786482 GDU786482 GNQ786482 GXM786482 HHI786482 HRE786482 IBA786482 IKW786482 IUS786482 JEO786482 JOK786482 JYG786482 KIC786482 KRY786482 LBU786482 LLQ786482 LVM786482 MFI786482 MPE786482 MZA786482 NIW786482 NSS786482 OCO786482 OMK786482 OWG786482 PGC786482 PPY786482 PZU786482 QJQ786482 QTM786482 RDI786482 RNE786482 RXA786482 SGW786482 SQS786482 TAO786482 TKK786482 TUG786482 UEC786482 UNY786482 UXU786482 VHQ786482 VRM786482 WBI786482 WLE786482 WVA786482 IO852018 SK852018 ACG852018 AMC852018 AVY852018 BFU852018 BPQ852018 BZM852018 CJI852018 CTE852018 DDA852018 DMW852018 DWS852018 EGO852018 EQK852018 FAG852018 FKC852018 FTY852018 GDU852018 GNQ852018 GXM852018 HHI852018 HRE852018 IBA852018 IKW852018 IUS852018 JEO852018 JOK852018 JYG852018 KIC852018 KRY852018 LBU852018 LLQ852018 LVM852018 MFI852018 MPE852018 MZA852018 NIW852018 NSS852018 OCO852018 OMK852018 OWG852018 PGC852018 PPY852018 PZU852018 QJQ852018 QTM852018 RDI852018 RNE852018 RXA852018 SGW852018 SQS852018 TAO852018 TKK852018 TUG852018 UEC852018 UNY852018 UXU852018 VHQ852018 VRM852018 WBI852018 WLE852018 WVA852018 IO917554 SK917554 ACG917554 AMC917554 AVY917554 BFU917554 BPQ917554 BZM917554 CJI917554 CTE917554 DDA917554 DMW917554 DWS917554 EGO917554 EQK917554 FAG917554 FKC917554 FTY917554 GDU917554 GNQ917554 GXM917554 HHI917554 HRE917554 IBA917554 IKW917554 IUS917554 JEO917554 JOK917554 JYG917554 KIC917554 KRY917554 LBU917554 LLQ917554 LVM917554 MFI917554 MPE917554 MZA917554 NIW917554 NSS917554 OCO917554 OMK917554 OWG917554 PGC917554 PPY917554 PZU917554 QJQ917554 QTM917554 RDI917554 RNE917554 RXA917554 SGW917554 SQS917554 TAO917554 TKK917554 TUG917554 UEC917554 UNY917554 UXU917554 VHQ917554 VRM917554 WBI917554 WLE917554 WVA917554 IO983090 SK983090 ACG983090 AMC983090 AVY983090 BFU983090 BPQ983090 BZM983090 CJI983090 CTE983090 DDA983090 DMW983090 DWS983090 EGO983090 EQK983090 FAG983090 FKC983090 FTY983090 GDU983090 GNQ983090 GXM983090 HHI983090 HRE983090 IBA983090 IKW983090 IUS983090 JEO983090 JOK983090 JYG983090 KIC983090 KRY983090 LBU983090 LLQ983090 LVM983090 MFI983090 MPE983090 MZA983090 NIW983090 NSS983090 OCO983090 OMK983090 OWG983090 PGC983090 PPY983090 PZU983090 QJQ983090 QTM983090 RDI983090 RNE983090 RXA983090 SGW983090 SQS983090 TAO983090 TKK983090 TUG983090 UEC983090 UNY983090 UXU983090 VHQ983090 VRM983090 WBI983090 WLE983090 WVA983090 IO65588:IO65608 SK65588:SK65608 ACG65588:ACG65608 AMC65588:AMC65608 AVY65588:AVY65608 BFU65588:BFU65608 BPQ65588:BPQ65608 BZM65588:BZM65608 CJI65588:CJI65608 CTE65588:CTE65608 DDA65588:DDA65608 DMW65588:DMW65608 DWS65588:DWS65608 EGO65588:EGO65608 EQK65588:EQK65608 FAG65588:FAG65608 FKC65588:FKC65608 FTY65588:FTY65608 GDU65588:GDU65608 GNQ65588:GNQ65608 GXM65588:GXM65608 HHI65588:HHI65608 HRE65588:HRE65608 IBA65588:IBA65608 IKW65588:IKW65608 IUS65588:IUS65608 JEO65588:JEO65608 JOK65588:JOK65608 JYG65588:JYG65608 KIC65588:KIC65608 KRY65588:KRY65608 LBU65588:LBU65608 LLQ65588:LLQ65608 LVM65588:LVM65608 MFI65588:MFI65608 MPE65588:MPE65608 MZA65588:MZA65608 NIW65588:NIW65608 NSS65588:NSS65608 OCO65588:OCO65608 OMK65588:OMK65608 OWG65588:OWG65608 PGC65588:PGC65608 PPY65588:PPY65608 PZU65588:PZU65608 QJQ65588:QJQ65608 QTM65588:QTM65608 RDI65588:RDI65608 RNE65588:RNE65608 RXA65588:RXA65608 SGW65588:SGW65608 SQS65588:SQS65608 TAO65588:TAO65608 TKK65588:TKK65608 TUG65588:TUG65608 UEC65588:UEC65608 UNY65588:UNY65608 UXU65588:UXU65608 VHQ65588:VHQ65608 VRM65588:VRM65608 WBI65588:WBI65608 WLE65588:WLE65608 WVA65588:WVA65608 IO131124:IO131144 SK131124:SK131144 ACG131124:ACG131144 AMC131124:AMC131144 AVY131124:AVY131144 BFU131124:BFU131144 BPQ131124:BPQ131144 BZM131124:BZM131144 CJI131124:CJI131144 CTE131124:CTE131144 DDA131124:DDA131144 DMW131124:DMW131144 DWS131124:DWS131144 EGO131124:EGO131144 EQK131124:EQK131144 FAG131124:FAG131144 FKC131124:FKC131144 FTY131124:FTY131144 GDU131124:GDU131144 GNQ131124:GNQ131144 GXM131124:GXM131144 HHI131124:HHI131144 HRE131124:HRE131144 IBA131124:IBA131144 IKW131124:IKW131144 IUS131124:IUS131144 JEO131124:JEO131144 JOK131124:JOK131144 JYG131124:JYG131144 KIC131124:KIC131144 KRY131124:KRY131144 LBU131124:LBU131144 LLQ131124:LLQ131144 LVM131124:LVM131144 MFI131124:MFI131144 MPE131124:MPE131144 MZA131124:MZA131144 NIW131124:NIW131144 NSS131124:NSS131144 OCO131124:OCO131144 OMK131124:OMK131144 OWG131124:OWG131144 PGC131124:PGC131144 PPY131124:PPY131144 PZU131124:PZU131144 QJQ131124:QJQ131144 QTM131124:QTM131144 RDI131124:RDI131144 RNE131124:RNE131144 RXA131124:RXA131144 SGW131124:SGW131144 SQS131124:SQS131144 TAO131124:TAO131144 TKK131124:TKK131144 TUG131124:TUG131144 UEC131124:UEC131144 UNY131124:UNY131144 UXU131124:UXU131144 VHQ131124:VHQ131144 VRM131124:VRM131144 WBI131124:WBI131144 WLE131124:WLE131144 WVA131124:WVA131144 IO196660:IO196680 SK196660:SK196680 ACG196660:ACG196680 AMC196660:AMC196680 AVY196660:AVY196680 BFU196660:BFU196680 BPQ196660:BPQ196680 BZM196660:BZM196680 CJI196660:CJI196680 CTE196660:CTE196680 DDA196660:DDA196680 DMW196660:DMW196680 DWS196660:DWS196680 EGO196660:EGO196680 EQK196660:EQK196680 FAG196660:FAG196680 FKC196660:FKC196680 FTY196660:FTY196680 GDU196660:GDU196680 GNQ196660:GNQ196680 GXM196660:GXM196680 HHI196660:HHI196680 HRE196660:HRE196680 IBA196660:IBA196680 IKW196660:IKW196680 IUS196660:IUS196680 JEO196660:JEO196680 JOK196660:JOK196680 JYG196660:JYG196680 KIC196660:KIC196680 KRY196660:KRY196680 LBU196660:LBU196680 LLQ196660:LLQ196680 LVM196660:LVM196680 MFI196660:MFI196680 MPE196660:MPE196680 MZA196660:MZA196680 NIW196660:NIW196680 NSS196660:NSS196680 OCO196660:OCO196680 OMK196660:OMK196680 OWG196660:OWG196680 PGC196660:PGC196680 PPY196660:PPY196680 PZU196660:PZU196680 QJQ196660:QJQ196680 QTM196660:QTM196680 RDI196660:RDI196680 RNE196660:RNE196680 RXA196660:RXA196680 SGW196660:SGW196680 SQS196660:SQS196680 TAO196660:TAO196680 TKK196660:TKK196680 TUG196660:TUG196680 UEC196660:UEC196680 UNY196660:UNY196680 UXU196660:UXU196680 VHQ196660:VHQ196680 VRM196660:VRM196680 WBI196660:WBI196680 WLE196660:WLE196680 WVA196660:WVA196680 IO262196:IO262216 SK262196:SK262216 ACG262196:ACG262216 AMC262196:AMC262216 AVY262196:AVY262216 BFU262196:BFU262216 BPQ262196:BPQ262216 BZM262196:BZM262216 CJI262196:CJI262216 CTE262196:CTE262216 DDA262196:DDA262216 DMW262196:DMW262216 DWS262196:DWS262216 EGO262196:EGO262216 EQK262196:EQK262216 FAG262196:FAG262216 FKC262196:FKC262216 FTY262196:FTY262216 GDU262196:GDU262216 GNQ262196:GNQ262216 GXM262196:GXM262216 HHI262196:HHI262216 HRE262196:HRE262216 IBA262196:IBA262216 IKW262196:IKW262216 IUS262196:IUS262216 JEO262196:JEO262216 JOK262196:JOK262216 JYG262196:JYG262216 KIC262196:KIC262216 KRY262196:KRY262216 LBU262196:LBU262216 LLQ262196:LLQ262216 LVM262196:LVM262216 MFI262196:MFI262216 MPE262196:MPE262216 MZA262196:MZA262216 NIW262196:NIW262216 NSS262196:NSS262216 OCO262196:OCO262216 OMK262196:OMK262216 OWG262196:OWG262216 PGC262196:PGC262216 PPY262196:PPY262216 PZU262196:PZU262216 QJQ262196:QJQ262216 QTM262196:QTM262216 RDI262196:RDI262216 RNE262196:RNE262216 RXA262196:RXA262216 SGW262196:SGW262216 SQS262196:SQS262216 TAO262196:TAO262216 TKK262196:TKK262216 TUG262196:TUG262216 UEC262196:UEC262216 UNY262196:UNY262216 UXU262196:UXU262216 VHQ262196:VHQ262216 VRM262196:VRM262216 WBI262196:WBI262216 WLE262196:WLE262216 WVA262196:WVA262216 IO327732:IO327752 SK327732:SK327752 ACG327732:ACG327752 AMC327732:AMC327752 AVY327732:AVY327752 BFU327732:BFU327752 BPQ327732:BPQ327752 BZM327732:BZM327752 CJI327732:CJI327752 CTE327732:CTE327752 DDA327732:DDA327752 DMW327732:DMW327752 DWS327732:DWS327752 EGO327732:EGO327752 EQK327732:EQK327752 FAG327732:FAG327752 FKC327732:FKC327752 FTY327732:FTY327752 GDU327732:GDU327752 GNQ327732:GNQ327752 GXM327732:GXM327752 HHI327732:HHI327752 HRE327732:HRE327752 IBA327732:IBA327752 IKW327732:IKW327752 IUS327732:IUS327752 JEO327732:JEO327752 JOK327732:JOK327752 JYG327732:JYG327752 KIC327732:KIC327752 KRY327732:KRY327752 LBU327732:LBU327752 LLQ327732:LLQ327752 LVM327732:LVM327752 MFI327732:MFI327752 MPE327732:MPE327752 MZA327732:MZA327752 NIW327732:NIW327752 NSS327732:NSS327752 OCO327732:OCO327752 OMK327732:OMK327752 OWG327732:OWG327752 PGC327732:PGC327752 PPY327732:PPY327752 PZU327732:PZU327752 QJQ327732:QJQ327752 QTM327732:QTM327752 RDI327732:RDI327752 RNE327732:RNE327752 RXA327732:RXA327752 SGW327732:SGW327752 SQS327732:SQS327752 TAO327732:TAO327752 TKK327732:TKK327752 TUG327732:TUG327752 UEC327732:UEC327752 UNY327732:UNY327752 UXU327732:UXU327752 VHQ327732:VHQ327752 VRM327732:VRM327752 WBI327732:WBI327752 WLE327732:WLE327752 WVA327732:WVA327752 IO393268:IO393288 SK393268:SK393288 ACG393268:ACG393288 AMC393268:AMC393288 AVY393268:AVY393288 BFU393268:BFU393288 BPQ393268:BPQ393288 BZM393268:BZM393288 CJI393268:CJI393288 CTE393268:CTE393288 DDA393268:DDA393288 DMW393268:DMW393288 DWS393268:DWS393288 EGO393268:EGO393288 EQK393268:EQK393288 FAG393268:FAG393288 FKC393268:FKC393288 FTY393268:FTY393288 GDU393268:GDU393288 GNQ393268:GNQ393288 GXM393268:GXM393288 HHI393268:HHI393288 HRE393268:HRE393288 IBA393268:IBA393288 IKW393268:IKW393288 IUS393268:IUS393288 JEO393268:JEO393288 JOK393268:JOK393288 JYG393268:JYG393288 KIC393268:KIC393288 KRY393268:KRY393288 LBU393268:LBU393288 LLQ393268:LLQ393288 LVM393268:LVM393288 MFI393268:MFI393288 MPE393268:MPE393288 MZA393268:MZA393288 NIW393268:NIW393288 NSS393268:NSS393288 OCO393268:OCO393288 OMK393268:OMK393288 OWG393268:OWG393288 PGC393268:PGC393288 PPY393268:PPY393288 PZU393268:PZU393288 QJQ393268:QJQ393288 QTM393268:QTM393288 RDI393268:RDI393288 RNE393268:RNE393288 RXA393268:RXA393288 SGW393268:SGW393288 SQS393268:SQS393288 TAO393268:TAO393288 TKK393268:TKK393288 TUG393268:TUG393288 UEC393268:UEC393288 UNY393268:UNY393288 UXU393268:UXU393288 VHQ393268:VHQ393288 VRM393268:VRM393288 WBI393268:WBI393288 WLE393268:WLE393288 WVA393268:WVA393288 IO458804:IO458824 SK458804:SK458824 ACG458804:ACG458824 AMC458804:AMC458824 AVY458804:AVY458824 BFU458804:BFU458824 BPQ458804:BPQ458824 BZM458804:BZM458824 CJI458804:CJI458824 CTE458804:CTE458824 DDA458804:DDA458824 DMW458804:DMW458824 DWS458804:DWS458824 EGO458804:EGO458824 EQK458804:EQK458824 FAG458804:FAG458824 FKC458804:FKC458824 FTY458804:FTY458824 GDU458804:GDU458824 GNQ458804:GNQ458824 GXM458804:GXM458824 HHI458804:HHI458824 HRE458804:HRE458824 IBA458804:IBA458824 IKW458804:IKW458824 IUS458804:IUS458824 JEO458804:JEO458824 JOK458804:JOK458824 JYG458804:JYG458824 KIC458804:KIC458824 KRY458804:KRY458824 LBU458804:LBU458824 LLQ458804:LLQ458824 LVM458804:LVM458824 MFI458804:MFI458824 MPE458804:MPE458824 MZA458804:MZA458824 NIW458804:NIW458824 NSS458804:NSS458824 OCO458804:OCO458824 OMK458804:OMK458824 OWG458804:OWG458824 PGC458804:PGC458824 PPY458804:PPY458824 PZU458804:PZU458824 QJQ458804:QJQ458824 QTM458804:QTM458824 RDI458804:RDI458824 RNE458804:RNE458824 RXA458804:RXA458824 SGW458804:SGW458824 SQS458804:SQS458824 TAO458804:TAO458824 TKK458804:TKK458824 TUG458804:TUG458824 UEC458804:UEC458824 UNY458804:UNY458824 UXU458804:UXU458824 VHQ458804:VHQ458824 VRM458804:VRM458824 WBI458804:WBI458824 WLE458804:WLE458824 WVA458804:WVA458824 IO524340:IO524360 SK524340:SK524360 ACG524340:ACG524360 AMC524340:AMC524360 AVY524340:AVY524360 BFU524340:BFU524360 BPQ524340:BPQ524360 BZM524340:BZM524360 CJI524340:CJI524360 CTE524340:CTE524360 DDA524340:DDA524360 DMW524340:DMW524360 DWS524340:DWS524360 EGO524340:EGO524360 EQK524340:EQK524360 FAG524340:FAG524360 FKC524340:FKC524360 FTY524340:FTY524360 GDU524340:GDU524360 GNQ524340:GNQ524360 GXM524340:GXM524360 HHI524340:HHI524360 HRE524340:HRE524360 IBA524340:IBA524360 IKW524340:IKW524360 IUS524340:IUS524360 JEO524340:JEO524360 JOK524340:JOK524360 JYG524340:JYG524360 KIC524340:KIC524360 KRY524340:KRY524360 LBU524340:LBU524360 LLQ524340:LLQ524360 LVM524340:LVM524360 MFI524340:MFI524360 MPE524340:MPE524360 MZA524340:MZA524360 NIW524340:NIW524360 NSS524340:NSS524360 OCO524340:OCO524360 OMK524340:OMK524360 OWG524340:OWG524360 PGC524340:PGC524360 PPY524340:PPY524360 PZU524340:PZU524360 QJQ524340:QJQ524360 QTM524340:QTM524360 RDI524340:RDI524360 RNE524340:RNE524360 RXA524340:RXA524360 SGW524340:SGW524360 SQS524340:SQS524360 TAO524340:TAO524360 TKK524340:TKK524360 TUG524340:TUG524360 UEC524340:UEC524360 UNY524340:UNY524360 UXU524340:UXU524360 VHQ524340:VHQ524360 VRM524340:VRM524360 WBI524340:WBI524360 WLE524340:WLE524360 WVA524340:WVA524360 IO589876:IO589896 SK589876:SK589896 ACG589876:ACG589896 AMC589876:AMC589896 AVY589876:AVY589896 BFU589876:BFU589896 BPQ589876:BPQ589896 BZM589876:BZM589896 CJI589876:CJI589896 CTE589876:CTE589896 DDA589876:DDA589896 DMW589876:DMW589896 DWS589876:DWS589896 EGO589876:EGO589896 EQK589876:EQK589896 FAG589876:FAG589896 FKC589876:FKC589896 FTY589876:FTY589896 GDU589876:GDU589896 GNQ589876:GNQ589896 GXM589876:GXM589896 HHI589876:HHI589896 HRE589876:HRE589896 IBA589876:IBA589896 IKW589876:IKW589896 IUS589876:IUS589896 JEO589876:JEO589896 JOK589876:JOK589896 JYG589876:JYG589896 KIC589876:KIC589896 KRY589876:KRY589896 LBU589876:LBU589896 LLQ589876:LLQ589896 LVM589876:LVM589896 MFI589876:MFI589896 MPE589876:MPE589896 MZA589876:MZA589896 NIW589876:NIW589896 NSS589876:NSS589896 OCO589876:OCO589896 OMK589876:OMK589896 OWG589876:OWG589896 PGC589876:PGC589896 PPY589876:PPY589896 PZU589876:PZU589896 QJQ589876:QJQ589896 QTM589876:QTM589896 RDI589876:RDI589896 RNE589876:RNE589896 RXA589876:RXA589896 SGW589876:SGW589896 SQS589876:SQS589896 TAO589876:TAO589896 TKK589876:TKK589896 TUG589876:TUG589896 UEC589876:UEC589896 UNY589876:UNY589896 UXU589876:UXU589896 VHQ589876:VHQ589896 VRM589876:VRM589896 WBI589876:WBI589896 WLE589876:WLE589896 WVA589876:WVA589896 IO655412:IO655432 SK655412:SK655432 ACG655412:ACG655432 AMC655412:AMC655432 AVY655412:AVY655432 BFU655412:BFU655432 BPQ655412:BPQ655432 BZM655412:BZM655432 CJI655412:CJI655432 CTE655412:CTE655432 DDA655412:DDA655432 DMW655412:DMW655432 DWS655412:DWS655432 EGO655412:EGO655432 EQK655412:EQK655432 FAG655412:FAG655432 FKC655412:FKC655432 FTY655412:FTY655432 GDU655412:GDU655432 GNQ655412:GNQ655432 GXM655412:GXM655432 HHI655412:HHI655432 HRE655412:HRE655432 IBA655412:IBA655432 IKW655412:IKW655432 IUS655412:IUS655432 JEO655412:JEO655432 JOK655412:JOK655432 JYG655412:JYG655432 KIC655412:KIC655432 KRY655412:KRY655432 LBU655412:LBU655432 LLQ655412:LLQ655432 LVM655412:LVM655432 MFI655412:MFI655432 MPE655412:MPE655432 MZA655412:MZA655432 NIW655412:NIW655432 NSS655412:NSS655432 OCO655412:OCO655432 OMK655412:OMK655432 OWG655412:OWG655432 PGC655412:PGC655432 PPY655412:PPY655432 PZU655412:PZU655432 QJQ655412:QJQ655432 QTM655412:QTM655432 RDI655412:RDI655432 RNE655412:RNE655432 RXA655412:RXA655432 SGW655412:SGW655432 SQS655412:SQS655432 TAO655412:TAO655432 TKK655412:TKK655432 TUG655412:TUG655432 UEC655412:UEC655432 UNY655412:UNY655432 UXU655412:UXU655432 VHQ655412:VHQ655432 VRM655412:VRM655432 WBI655412:WBI655432 WLE655412:WLE655432 WVA655412:WVA655432 IO720948:IO720968 SK720948:SK720968 ACG720948:ACG720968 AMC720948:AMC720968 AVY720948:AVY720968 BFU720948:BFU720968 BPQ720948:BPQ720968 BZM720948:BZM720968 CJI720948:CJI720968 CTE720948:CTE720968 DDA720948:DDA720968 DMW720948:DMW720968 DWS720948:DWS720968 EGO720948:EGO720968 EQK720948:EQK720968 FAG720948:FAG720968 FKC720948:FKC720968 FTY720948:FTY720968 GDU720948:GDU720968 GNQ720948:GNQ720968 GXM720948:GXM720968 HHI720948:HHI720968 HRE720948:HRE720968 IBA720948:IBA720968 IKW720948:IKW720968 IUS720948:IUS720968 JEO720948:JEO720968 JOK720948:JOK720968 JYG720948:JYG720968 KIC720948:KIC720968 KRY720948:KRY720968 LBU720948:LBU720968 LLQ720948:LLQ720968 LVM720948:LVM720968 MFI720948:MFI720968 MPE720948:MPE720968 MZA720948:MZA720968 NIW720948:NIW720968 NSS720948:NSS720968 OCO720948:OCO720968 OMK720948:OMK720968 OWG720948:OWG720968 PGC720948:PGC720968 PPY720948:PPY720968 PZU720948:PZU720968 QJQ720948:QJQ720968 QTM720948:QTM720968 RDI720948:RDI720968 RNE720948:RNE720968 RXA720948:RXA720968 SGW720948:SGW720968 SQS720948:SQS720968 TAO720948:TAO720968 TKK720948:TKK720968 TUG720948:TUG720968 UEC720948:UEC720968 UNY720948:UNY720968 UXU720948:UXU720968 VHQ720948:VHQ720968 VRM720948:VRM720968 WBI720948:WBI720968 WLE720948:WLE720968 WVA720948:WVA720968 IO786484:IO786504 SK786484:SK786504 ACG786484:ACG786504 AMC786484:AMC786504 AVY786484:AVY786504 BFU786484:BFU786504 BPQ786484:BPQ786504 BZM786484:BZM786504 CJI786484:CJI786504 CTE786484:CTE786504 DDA786484:DDA786504 DMW786484:DMW786504 DWS786484:DWS786504 EGO786484:EGO786504 EQK786484:EQK786504 FAG786484:FAG786504 FKC786484:FKC786504 FTY786484:FTY786504 GDU786484:GDU786504 GNQ786484:GNQ786504 GXM786484:GXM786504 HHI786484:HHI786504 HRE786484:HRE786504 IBA786484:IBA786504 IKW786484:IKW786504 IUS786484:IUS786504 JEO786484:JEO786504 JOK786484:JOK786504 JYG786484:JYG786504 KIC786484:KIC786504 KRY786484:KRY786504 LBU786484:LBU786504 LLQ786484:LLQ786504 LVM786484:LVM786504 MFI786484:MFI786504 MPE786484:MPE786504 MZA786484:MZA786504 NIW786484:NIW786504 NSS786484:NSS786504 OCO786484:OCO786504 OMK786484:OMK786504 OWG786484:OWG786504 PGC786484:PGC786504 PPY786484:PPY786504 PZU786484:PZU786504 QJQ786484:QJQ786504 QTM786484:QTM786504 RDI786484:RDI786504 RNE786484:RNE786504 RXA786484:RXA786504 SGW786484:SGW786504 SQS786484:SQS786504 TAO786484:TAO786504 TKK786484:TKK786504 TUG786484:TUG786504 UEC786484:UEC786504 UNY786484:UNY786504 UXU786484:UXU786504 VHQ786484:VHQ786504 VRM786484:VRM786504 WBI786484:WBI786504 WLE786484:WLE786504 WVA786484:WVA786504 IO852020:IO852040 SK852020:SK852040 ACG852020:ACG852040 AMC852020:AMC852040 AVY852020:AVY852040 BFU852020:BFU852040 BPQ852020:BPQ852040 BZM852020:BZM852040 CJI852020:CJI852040 CTE852020:CTE852040 DDA852020:DDA852040 DMW852020:DMW852040 DWS852020:DWS852040 EGO852020:EGO852040 EQK852020:EQK852040 FAG852020:FAG852040 FKC852020:FKC852040 FTY852020:FTY852040 GDU852020:GDU852040 GNQ852020:GNQ852040 GXM852020:GXM852040 HHI852020:HHI852040 HRE852020:HRE852040 IBA852020:IBA852040 IKW852020:IKW852040 IUS852020:IUS852040 JEO852020:JEO852040 JOK852020:JOK852040 JYG852020:JYG852040 KIC852020:KIC852040 KRY852020:KRY852040 LBU852020:LBU852040 LLQ852020:LLQ852040 LVM852020:LVM852040 MFI852020:MFI852040 MPE852020:MPE852040 MZA852020:MZA852040 NIW852020:NIW852040 NSS852020:NSS852040 OCO852020:OCO852040 OMK852020:OMK852040 OWG852020:OWG852040 PGC852020:PGC852040 PPY852020:PPY852040 PZU852020:PZU852040 QJQ852020:QJQ852040 QTM852020:QTM852040 RDI852020:RDI852040 RNE852020:RNE852040 RXA852020:RXA852040 SGW852020:SGW852040 SQS852020:SQS852040 TAO852020:TAO852040 TKK852020:TKK852040 TUG852020:TUG852040 UEC852020:UEC852040 UNY852020:UNY852040 UXU852020:UXU852040 VHQ852020:VHQ852040 VRM852020:VRM852040 WBI852020:WBI852040 WLE852020:WLE852040 WVA852020:WVA852040 IO917556:IO917576 SK917556:SK917576 ACG917556:ACG917576 AMC917556:AMC917576 AVY917556:AVY917576 BFU917556:BFU917576 BPQ917556:BPQ917576 BZM917556:BZM917576 CJI917556:CJI917576 CTE917556:CTE917576 DDA917556:DDA917576 DMW917556:DMW917576 DWS917556:DWS917576 EGO917556:EGO917576 EQK917556:EQK917576 FAG917556:FAG917576 FKC917556:FKC917576 FTY917556:FTY917576 GDU917556:GDU917576 GNQ917556:GNQ917576 GXM917556:GXM917576 HHI917556:HHI917576 HRE917556:HRE917576 IBA917556:IBA917576 IKW917556:IKW917576 IUS917556:IUS917576 JEO917556:JEO917576 JOK917556:JOK917576 JYG917556:JYG917576 KIC917556:KIC917576 KRY917556:KRY917576 LBU917556:LBU917576 LLQ917556:LLQ917576 LVM917556:LVM917576 MFI917556:MFI917576 MPE917556:MPE917576 MZA917556:MZA917576 NIW917556:NIW917576 NSS917556:NSS917576 OCO917556:OCO917576 OMK917556:OMK917576 OWG917556:OWG917576 PGC917556:PGC917576 PPY917556:PPY917576 PZU917556:PZU917576 QJQ917556:QJQ917576 QTM917556:QTM917576 RDI917556:RDI917576 RNE917556:RNE917576 RXA917556:RXA917576 SGW917556:SGW917576 SQS917556:SQS917576 TAO917556:TAO917576 TKK917556:TKK917576 TUG917556:TUG917576 UEC917556:UEC917576 UNY917556:UNY917576 UXU917556:UXU917576 VHQ917556:VHQ917576 VRM917556:VRM917576 WBI917556:WBI917576 WLE917556:WLE917576 WVA917556:WVA917576 IO983092:IO983112 SK983092:SK983112 ACG983092:ACG983112 AMC983092:AMC983112 AVY983092:AVY983112 BFU983092:BFU983112 BPQ983092:BPQ983112 BZM983092:BZM983112 CJI983092:CJI983112 CTE983092:CTE983112 DDA983092:DDA983112 DMW983092:DMW983112 DWS983092:DWS983112 EGO983092:EGO983112 EQK983092:EQK983112 FAG983092:FAG983112 FKC983092:FKC983112 FTY983092:FTY983112 GDU983092:GDU983112 GNQ983092:GNQ983112 GXM983092:GXM983112 HHI983092:HHI983112 HRE983092:HRE983112 IBA983092:IBA983112 IKW983092:IKW983112 IUS983092:IUS983112 JEO983092:JEO983112 JOK983092:JOK983112 JYG983092:JYG983112 KIC983092:KIC983112 KRY983092:KRY983112 LBU983092:LBU983112 LLQ983092:LLQ983112 LVM983092:LVM983112 MFI983092:MFI983112 MPE983092:MPE983112 MZA983092:MZA983112 NIW983092:NIW983112 NSS983092:NSS983112 OCO983092:OCO983112 OMK983092:OMK983112 OWG983092:OWG983112 PGC983092:PGC983112 PPY983092:PPY983112 PZU983092:PZU983112 QJQ983092:QJQ983112 QTM983092:QTM983112 RDI983092:RDI983112 RNE983092:RNE983112 RXA983092:RXA983112 SGW983092:SGW983112 SQS983092:SQS983112 TAO983092:TAO983112 TKK983092:TKK983112 TUG983092:TUG983112 UEC983092:UEC983112 UNY983092:UNY983112 UXU983092:UXU983112 VHQ983092:VHQ983112 VRM983092:VRM983112 WBI983092:WBI983112 WLE983092:WLE983112 WVA983092:WVA983112 IO65610:IO65616 SK65610:SK65616 ACG65610:ACG65616 AMC65610:AMC65616 AVY65610:AVY65616 BFU65610:BFU65616 BPQ65610:BPQ65616 BZM65610:BZM65616 CJI65610:CJI65616 CTE65610:CTE65616 DDA65610:DDA65616 DMW65610:DMW65616 DWS65610:DWS65616 EGO65610:EGO65616 EQK65610:EQK65616 FAG65610:FAG65616 FKC65610:FKC65616 FTY65610:FTY65616 GDU65610:GDU65616 GNQ65610:GNQ65616 GXM65610:GXM65616 HHI65610:HHI65616 HRE65610:HRE65616 IBA65610:IBA65616 IKW65610:IKW65616 IUS65610:IUS65616 JEO65610:JEO65616 JOK65610:JOK65616 JYG65610:JYG65616 KIC65610:KIC65616 KRY65610:KRY65616 LBU65610:LBU65616 LLQ65610:LLQ65616 LVM65610:LVM65616 MFI65610:MFI65616 MPE65610:MPE65616 MZA65610:MZA65616 NIW65610:NIW65616 NSS65610:NSS65616 OCO65610:OCO65616 OMK65610:OMK65616 OWG65610:OWG65616 PGC65610:PGC65616 PPY65610:PPY65616 PZU65610:PZU65616 QJQ65610:QJQ65616 QTM65610:QTM65616 RDI65610:RDI65616 RNE65610:RNE65616 RXA65610:RXA65616 SGW65610:SGW65616 SQS65610:SQS65616 TAO65610:TAO65616 TKK65610:TKK65616 TUG65610:TUG65616 UEC65610:UEC65616 UNY65610:UNY65616 UXU65610:UXU65616 VHQ65610:VHQ65616 VRM65610:VRM65616 WBI65610:WBI65616 WLE65610:WLE65616 WVA65610:WVA65616 IO131146:IO131152 SK131146:SK131152 ACG131146:ACG131152 AMC131146:AMC131152 AVY131146:AVY131152 BFU131146:BFU131152 BPQ131146:BPQ131152 BZM131146:BZM131152 CJI131146:CJI131152 CTE131146:CTE131152 DDA131146:DDA131152 DMW131146:DMW131152 DWS131146:DWS131152 EGO131146:EGO131152 EQK131146:EQK131152 FAG131146:FAG131152 FKC131146:FKC131152 FTY131146:FTY131152 GDU131146:GDU131152 GNQ131146:GNQ131152 GXM131146:GXM131152 HHI131146:HHI131152 HRE131146:HRE131152 IBA131146:IBA131152 IKW131146:IKW131152 IUS131146:IUS131152 JEO131146:JEO131152 JOK131146:JOK131152 JYG131146:JYG131152 KIC131146:KIC131152 KRY131146:KRY131152 LBU131146:LBU131152 LLQ131146:LLQ131152 LVM131146:LVM131152 MFI131146:MFI131152 MPE131146:MPE131152 MZA131146:MZA131152 NIW131146:NIW131152 NSS131146:NSS131152 OCO131146:OCO131152 OMK131146:OMK131152 OWG131146:OWG131152 PGC131146:PGC131152 PPY131146:PPY131152 PZU131146:PZU131152 QJQ131146:QJQ131152 QTM131146:QTM131152 RDI131146:RDI131152 RNE131146:RNE131152 RXA131146:RXA131152 SGW131146:SGW131152 SQS131146:SQS131152 TAO131146:TAO131152 TKK131146:TKK131152 TUG131146:TUG131152 UEC131146:UEC131152 UNY131146:UNY131152 UXU131146:UXU131152 VHQ131146:VHQ131152 VRM131146:VRM131152 WBI131146:WBI131152 WLE131146:WLE131152 WVA131146:WVA131152 IO196682:IO196688 SK196682:SK196688 ACG196682:ACG196688 AMC196682:AMC196688 AVY196682:AVY196688 BFU196682:BFU196688 BPQ196682:BPQ196688 BZM196682:BZM196688 CJI196682:CJI196688 CTE196682:CTE196688 DDA196682:DDA196688 DMW196682:DMW196688 DWS196682:DWS196688 EGO196682:EGO196688 EQK196682:EQK196688 FAG196682:FAG196688 FKC196682:FKC196688 FTY196682:FTY196688 GDU196682:GDU196688 GNQ196682:GNQ196688 GXM196682:GXM196688 HHI196682:HHI196688 HRE196682:HRE196688 IBA196682:IBA196688 IKW196682:IKW196688 IUS196682:IUS196688 JEO196682:JEO196688 JOK196682:JOK196688 JYG196682:JYG196688 KIC196682:KIC196688 KRY196682:KRY196688 LBU196682:LBU196688 LLQ196682:LLQ196688 LVM196682:LVM196688 MFI196682:MFI196688 MPE196682:MPE196688 MZA196682:MZA196688 NIW196682:NIW196688 NSS196682:NSS196688 OCO196682:OCO196688 OMK196682:OMK196688 OWG196682:OWG196688 PGC196682:PGC196688 PPY196682:PPY196688 PZU196682:PZU196688 QJQ196682:QJQ196688 QTM196682:QTM196688 RDI196682:RDI196688 RNE196682:RNE196688 RXA196682:RXA196688 SGW196682:SGW196688 SQS196682:SQS196688 TAO196682:TAO196688 TKK196682:TKK196688 TUG196682:TUG196688 UEC196682:UEC196688 UNY196682:UNY196688 UXU196682:UXU196688 VHQ196682:VHQ196688 VRM196682:VRM196688 WBI196682:WBI196688 WLE196682:WLE196688 WVA196682:WVA196688 IO262218:IO262224 SK262218:SK262224 ACG262218:ACG262224 AMC262218:AMC262224 AVY262218:AVY262224 BFU262218:BFU262224 BPQ262218:BPQ262224 BZM262218:BZM262224 CJI262218:CJI262224 CTE262218:CTE262224 DDA262218:DDA262224 DMW262218:DMW262224 DWS262218:DWS262224 EGO262218:EGO262224 EQK262218:EQK262224 FAG262218:FAG262224 FKC262218:FKC262224 FTY262218:FTY262224 GDU262218:GDU262224 GNQ262218:GNQ262224 GXM262218:GXM262224 HHI262218:HHI262224 HRE262218:HRE262224 IBA262218:IBA262224 IKW262218:IKW262224 IUS262218:IUS262224 JEO262218:JEO262224 JOK262218:JOK262224 JYG262218:JYG262224 KIC262218:KIC262224 KRY262218:KRY262224 LBU262218:LBU262224 LLQ262218:LLQ262224 LVM262218:LVM262224 MFI262218:MFI262224 MPE262218:MPE262224 MZA262218:MZA262224 NIW262218:NIW262224 NSS262218:NSS262224 OCO262218:OCO262224 OMK262218:OMK262224 OWG262218:OWG262224 PGC262218:PGC262224 PPY262218:PPY262224 PZU262218:PZU262224 QJQ262218:QJQ262224 QTM262218:QTM262224 RDI262218:RDI262224 RNE262218:RNE262224 RXA262218:RXA262224 SGW262218:SGW262224 SQS262218:SQS262224 TAO262218:TAO262224 TKK262218:TKK262224 TUG262218:TUG262224 UEC262218:UEC262224 UNY262218:UNY262224 UXU262218:UXU262224 VHQ262218:VHQ262224 VRM262218:VRM262224 WBI262218:WBI262224 WLE262218:WLE262224 WVA262218:WVA262224 IO327754:IO327760 SK327754:SK327760 ACG327754:ACG327760 AMC327754:AMC327760 AVY327754:AVY327760 BFU327754:BFU327760 BPQ327754:BPQ327760 BZM327754:BZM327760 CJI327754:CJI327760 CTE327754:CTE327760 DDA327754:DDA327760 DMW327754:DMW327760 DWS327754:DWS327760 EGO327754:EGO327760 EQK327754:EQK327760 FAG327754:FAG327760 FKC327754:FKC327760 FTY327754:FTY327760 GDU327754:GDU327760 GNQ327754:GNQ327760 GXM327754:GXM327760 HHI327754:HHI327760 HRE327754:HRE327760 IBA327754:IBA327760 IKW327754:IKW327760 IUS327754:IUS327760 JEO327754:JEO327760 JOK327754:JOK327760 JYG327754:JYG327760 KIC327754:KIC327760 KRY327754:KRY327760 LBU327754:LBU327760 LLQ327754:LLQ327760 LVM327754:LVM327760 MFI327754:MFI327760 MPE327754:MPE327760 MZA327754:MZA327760 NIW327754:NIW327760 NSS327754:NSS327760 OCO327754:OCO327760 OMK327754:OMK327760 OWG327754:OWG327760 PGC327754:PGC327760 PPY327754:PPY327760 PZU327754:PZU327760 QJQ327754:QJQ327760 QTM327754:QTM327760 RDI327754:RDI327760 RNE327754:RNE327760 RXA327754:RXA327760 SGW327754:SGW327760 SQS327754:SQS327760 TAO327754:TAO327760 TKK327754:TKK327760 TUG327754:TUG327760 UEC327754:UEC327760 UNY327754:UNY327760 UXU327754:UXU327760 VHQ327754:VHQ327760 VRM327754:VRM327760 WBI327754:WBI327760 WLE327754:WLE327760 WVA327754:WVA327760 IO393290:IO393296 SK393290:SK393296 ACG393290:ACG393296 AMC393290:AMC393296 AVY393290:AVY393296 BFU393290:BFU393296 BPQ393290:BPQ393296 BZM393290:BZM393296 CJI393290:CJI393296 CTE393290:CTE393296 DDA393290:DDA393296 DMW393290:DMW393296 DWS393290:DWS393296 EGO393290:EGO393296 EQK393290:EQK393296 FAG393290:FAG393296 FKC393290:FKC393296 FTY393290:FTY393296 GDU393290:GDU393296 GNQ393290:GNQ393296 GXM393290:GXM393296 HHI393290:HHI393296 HRE393290:HRE393296 IBA393290:IBA393296 IKW393290:IKW393296 IUS393290:IUS393296 JEO393290:JEO393296 JOK393290:JOK393296 JYG393290:JYG393296 KIC393290:KIC393296 KRY393290:KRY393296 LBU393290:LBU393296 LLQ393290:LLQ393296 LVM393290:LVM393296 MFI393290:MFI393296 MPE393290:MPE393296 MZA393290:MZA393296 NIW393290:NIW393296 NSS393290:NSS393296 OCO393290:OCO393296 OMK393290:OMK393296 OWG393290:OWG393296 PGC393290:PGC393296 PPY393290:PPY393296 PZU393290:PZU393296 QJQ393290:QJQ393296 QTM393290:QTM393296 RDI393290:RDI393296 RNE393290:RNE393296 RXA393290:RXA393296 SGW393290:SGW393296 SQS393290:SQS393296 TAO393290:TAO393296 TKK393290:TKK393296 TUG393290:TUG393296 UEC393290:UEC393296 UNY393290:UNY393296 UXU393290:UXU393296 VHQ393290:VHQ393296 VRM393290:VRM393296 WBI393290:WBI393296 WLE393290:WLE393296 WVA393290:WVA393296 IO458826:IO458832 SK458826:SK458832 ACG458826:ACG458832 AMC458826:AMC458832 AVY458826:AVY458832 BFU458826:BFU458832 BPQ458826:BPQ458832 BZM458826:BZM458832 CJI458826:CJI458832 CTE458826:CTE458832 DDA458826:DDA458832 DMW458826:DMW458832 DWS458826:DWS458832 EGO458826:EGO458832 EQK458826:EQK458832 FAG458826:FAG458832 FKC458826:FKC458832 FTY458826:FTY458832 GDU458826:GDU458832 GNQ458826:GNQ458832 GXM458826:GXM458832 HHI458826:HHI458832 HRE458826:HRE458832 IBA458826:IBA458832 IKW458826:IKW458832 IUS458826:IUS458832 JEO458826:JEO458832 JOK458826:JOK458832 JYG458826:JYG458832 KIC458826:KIC458832 KRY458826:KRY458832 LBU458826:LBU458832 LLQ458826:LLQ458832 LVM458826:LVM458832 MFI458826:MFI458832 MPE458826:MPE458832 MZA458826:MZA458832 NIW458826:NIW458832 NSS458826:NSS458832 OCO458826:OCO458832 OMK458826:OMK458832 OWG458826:OWG458832 PGC458826:PGC458832 PPY458826:PPY458832 PZU458826:PZU458832 QJQ458826:QJQ458832 QTM458826:QTM458832 RDI458826:RDI458832 RNE458826:RNE458832 RXA458826:RXA458832 SGW458826:SGW458832 SQS458826:SQS458832 TAO458826:TAO458832 TKK458826:TKK458832 TUG458826:TUG458832 UEC458826:UEC458832 UNY458826:UNY458832 UXU458826:UXU458832 VHQ458826:VHQ458832 VRM458826:VRM458832 WBI458826:WBI458832 WLE458826:WLE458832 WVA458826:WVA458832 IO524362:IO524368 SK524362:SK524368 ACG524362:ACG524368 AMC524362:AMC524368 AVY524362:AVY524368 BFU524362:BFU524368 BPQ524362:BPQ524368 BZM524362:BZM524368 CJI524362:CJI524368 CTE524362:CTE524368 DDA524362:DDA524368 DMW524362:DMW524368 DWS524362:DWS524368 EGO524362:EGO524368 EQK524362:EQK524368 FAG524362:FAG524368 FKC524362:FKC524368 FTY524362:FTY524368 GDU524362:GDU524368 GNQ524362:GNQ524368 GXM524362:GXM524368 HHI524362:HHI524368 HRE524362:HRE524368 IBA524362:IBA524368 IKW524362:IKW524368 IUS524362:IUS524368 JEO524362:JEO524368 JOK524362:JOK524368 JYG524362:JYG524368 KIC524362:KIC524368 KRY524362:KRY524368 LBU524362:LBU524368 LLQ524362:LLQ524368 LVM524362:LVM524368 MFI524362:MFI524368 MPE524362:MPE524368 MZA524362:MZA524368 NIW524362:NIW524368 NSS524362:NSS524368 OCO524362:OCO524368 OMK524362:OMK524368 OWG524362:OWG524368 PGC524362:PGC524368 PPY524362:PPY524368 PZU524362:PZU524368 QJQ524362:QJQ524368 QTM524362:QTM524368 RDI524362:RDI524368 RNE524362:RNE524368 RXA524362:RXA524368 SGW524362:SGW524368 SQS524362:SQS524368 TAO524362:TAO524368 TKK524362:TKK524368 TUG524362:TUG524368 UEC524362:UEC524368 UNY524362:UNY524368 UXU524362:UXU524368 VHQ524362:VHQ524368 VRM524362:VRM524368 WBI524362:WBI524368 WLE524362:WLE524368 WVA524362:WVA524368 IO589898:IO589904 SK589898:SK589904 ACG589898:ACG589904 AMC589898:AMC589904 AVY589898:AVY589904 BFU589898:BFU589904 BPQ589898:BPQ589904 BZM589898:BZM589904 CJI589898:CJI589904 CTE589898:CTE589904 DDA589898:DDA589904 DMW589898:DMW589904 DWS589898:DWS589904 EGO589898:EGO589904 EQK589898:EQK589904 FAG589898:FAG589904 FKC589898:FKC589904 FTY589898:FTY589904 GDU589898:GDU589904 GNQ589898:GNQ589904 GXM589898:GXM589904 HHI589898:HHI589904 HRE589898:HRE589904 IBA589898:IBA589904 IKW589898:IKW589904 IUS589898:IUS589904 JEO589898:JEO589904 JOK589898:JOK589904 JYG589898:JYG589904 KIC589898:KIC589904 KRY589898:KRY589904 LBU589898:LBU589904 LLQ589898:LLQ589904 LVM589898:LVM589904 MFI589898:MFI589904 MPE589898:MPE589904 MZA589898:MZA589904 NIW589898:NIW589904 NSS589898:NSS589904 OCO589898:OCO589904 OMK589898:OMK589904 OWG589898:OWG589904 PGC589898:PGC589904 PPY589898:PPY589904 PZU589898:PZU589904 QJQ589898:QJQ589904 QTM589898:QTM589904 RDI589898:RDI589904 RNE589898:RNE589904 RXA589898:RXA589904 SGW589898:SGW589904 SQS589898:SQS589904 TAO589898:TAO589904 TKK589898:TKK589904 TUG589898:TUG589904 UEC589898:UEC589904 UNY589898:UNY589904 UXU589898:UXU589904 VHQ589898:VHQ589904 VRM589898:VRM589904 WBI589898:WBI589904 WLE589898:WLE589904 WVA589898:WVA589904 IO655434:IO655440 SK655434:SK655440 ACG655434:ACG655440 AMC655434:AMC655440 AVY655434:AVY655440 BFU655434:BFU655440 BPQ655434:BPQ655440 BZM655434:BZM655440 CJI655434:CJI655440 CTE655434:CTE655440 DDA655434:DDA655440 DMW655434:DMW655440 DWS655434:DWS655440 EGO655434:EGO655440 EQK655434:EQK655440 FAG655434:FAG655440 FKC655434:FKC655440 FTY655434:FTY655440 GDU655434:GDU655440 GNQ655434:GNQ655440 GXM655434:GXM655440 HHI655434:HHI655440 HRE655434:HRE655440 IBA655434:IBA655440 IKW655434:IKW655440 IUS655434:IUS655440 JEO655434:JEO655440 JOK655434:JOK655440 JYG655434:JYG655440 KIC655434:KIC655440 KRY655434:KRY655440 LBU655434:LBU655440 LLQ655434:LLQ655440 LVM655434:LVM655440 MFI655434:MFI655440 MPE655434:MPE655440 MZA655434:MZA655440 NIW655434:NIW655440 NSS655434:NSS655440 OCO655434:OCO655440 OMK655434:OMK655440 OWG655434:OWG655440 PGC655434:PGC655440 PPY655434:PPY655440 PZU655434:PZU655440 QJQ655434:QJQ655440 QTM655434:QTM655440 RDI655434:RDI655440 RNE655434:RNE655440 RXA655434:RXA655440 SGW655434:SGW655440 SQS655434:SQS655440 TAO655434:TAO655440 TKK655434:TKK655440 TUG655434:TUG655440 UEC655434:UEC655440 UNY655434:UNY655440 UXU655434:UXU655440 VHQ655434:VHQ655440 VRM655434:VRM655440 WBI655434:WBI655440 WLE655434:WLE655440 WVA655434:WVA655440 IO720970:IO720976 SK720970:SK720976 ACG720970:ACG720976 AMC720970:AMC720976 AVY720970:AVY720976 BFU720970:BFU720976 BPQ720970:BPQ720976 BZM720970:BZM720976 CJI720970:CJI720976 CTE720970:CTE720976 DDA720970:DDA720976 DMW720970:DMW720976 DWS720970:DWS720976 EGO720970:EGO720976 EQK720970:EQK720976 FAG720970:FAG720976 FKC720970:FKC720976 FTY720970:FTY720976 GDU720970:GDU720976 GNQ720970:GNQ720976 GXM720970:GXM720976 HHI720970:HHI720976 HRE720970:HRE720976 IBA720970:IBA720976 IKW720970:IKW720976 IUS720970:IUS720976 JEO720970:JEO720976 JOK720970:JOK720976 JYG720970:JYG720976 KIC720970:KIC720976 KRY720970:KRY720976 LBU720970:LBU720976 LLQ720970:LLQ720976 LVM720970:LVM720976 MFI720970:MFI720976 MPE720970:MPE720976 MZA720970:MZA720976 NIW720970:NIW720976 NSS720970:NSS720976 OCO720970:OCO720976 OMK720970:OMK720976 OWG720970:OWG720976 PGC720970:PGC720976 PPY720970:PPY720976 PZU720970:PZU720976 QJQ720970:QJQ720976 QTM720970:QTM720976 RDI720970:RDI720976 RNE720970:RNE720976 RXA720970:RXA720976 SGW720970:SGW720976 SQS720970:SQS720976 TAO720970:TAO720976 TKK720970:TKK720976 TUG720970:TUG720976 UEC720970:UEC720976 UNY720970:UNY720976 UXU720970:UXU720976 VHQ720970:VHQ720976 VRM720970:VRM720976 WBI720970:WBI720976 WLE720970:WLE720976 WVA720970:WVA720976 IO786506:IO786512 SK786506:SK786512 ACG786506:ACG786512 AMC786506:AMC786512 AVY786506:AVY786512 BFU786506:BFU786512 BPQ786506:BPQ786512 BZM786506:BZM786512 CJI786506:CJI786512 CTE786506:CTE786512 DDA786506:DDA786512 DMW786506:DMW786512 DWS786506:DWS786512 EGO786506:EGO786512 EQK786506:EQK786512 FAG786506:FAG786512 FKC786506:FKC786512 FTY786506:FTY786512 GDU786506:GDU786512 GNQ786506:GNQ786512 GXM786506:GXM786512 HHI786506:HHI786512 HRE786506:HRE786512 IBA786506:IBA786512 IKW786506:IKW786512 IUS786506:IUS786512 JEO786506:JEO786512 JOK786506:JOK786512 JYG786506:JYG786512 KIC786506:KIC786512 KRY786506:KRY786512 LBU786506:LBU786512 LLQ786506:LLQ786512 LVM786506:LVM786512 MFI786506:MFI786512 MPE786506:MPE786512 MZA786506:MZA786512 NIW786506:NIW786512 NSS786506:NSS786512 OCO786506:OCO786512 OMK786506:OMK786512 OWG786506:OWG786512 PGC786506:PGC786512 PPY786506:PPY786512 PZU786506:PZU786512 QJQ786506:QJQ786512 QTM786506:QTM786512 RDI786506:RDI786512 RNE786506:RNE786512 RXA786506:RXA786512 SGW786506:SGW786512 SQS786506:SQS786512 TAO786506:TAO786512 TKK786506:TKK786512 TUG786506:TUG786512 UEC786506:UEC786512 UNY786506:UNY786512 UXU786506:UXU786512 VHQ786506:VHQ786512 VRM786506:VRM786512 WBI786506:WBI786512 WLE786506:WLE786512 WVA786506:WVA786512 IO852042:IO852048 SK852042:SK852048 ACG852042:ACG852048 AMC852042:AMC852048 AVY852042:AVY852048 BFU852042:BFU852048 BPQ852042:BPQ852048 BZM852042:BZM852048 CJI852042:CJI852048 CTE852042:CTE852048 DDA852042:DDA852048 DMW852042:DMW852048 DWS852042:DWS852048 EGO852042:EGO852048 EQK852042:EQK852048 FAG852042:FAG852048 FKC852042:FKC852048 FTY852042:FTY852048 GDU852042:GDU852048 GNQ852042:GNQ852048 GXM852042:GXM852048 HHI852042:HHI852048 HRE852042:HRE852048 IBA852042:IBA852048 IKW852042:IKW852048 IUS852042:IUS852048 JEO852042:JEO852048 JOK852042:JOK852048 JYG852042:JYG852048 KIC852042:KIC852048 KRY852042:KRY852048 LBU852042:LBU852048 LLQ852042:LLQ852048 LVM852042:LVM852048 MFI852042:MFI852048 MPE852042:MPE852048 MZA852042:MZA852048 NIW852042:NIW852048 NSS852042:NSS852048 OCO852042:OCO852048 OMK852042:OMK852048 OWG852042:OWG852048 PGC852042:PGC852048 PPY852042:PPY852048 PZU852042:PZU852048 QJQ852042:QJQ852048 QTM852042:QTM852048 RDI852042:RDI852048 RNE852042:RNE852048 RXA852042:RXA852048 SGW852042:SGW852048 SQS852042:SQS852048 TAO852042:TAO852048 TKK852042:TKK852048 TUG852042:TUG852048 UEC852042:UEC852048 UNY852042:UNY852048 UXU852042:UXU852048 VHQ852042:VHQ852048 VRM852042:VRM852048 WBI852042:WBI852048 WLE852042:WLE852048 WVA852042:WVA852048 IO917578:IO917584 SK917578:SK917584 ACG917578:ACG917584 AMC917578:AMC917584 AVY917578:AVY917584 BFU917578:BFU917584 BPQ917578:BPQ917584 BZM917578:BZM917584 CJI917578:CJI917584 CTE917578:CTE917584 DDA917578:DDA917584 DMW917578:DMW917584 DWS917578:DWS917584 EGO917578:EGO917584 EQK917578:EQK917584 FAG917578:FAG917584 FKC917578:FKC917584 FTY917578:FTY917584 GDU917578:GDU917584 GNQ917578:GNQ917584 GXM917578:GXM917584 HHI917578:HHI917584 HRE917578:HRE917584 IBA917578:IBA917584 IKW917578:IKW917584 IUS917578:IUS917584 JEO917578:JEO917584 JOK917578:JOK917584 JYG917578:JYG917584 KIC917578:KIC917584 KRY917578:KRY917584 LBU917578:LBU917584 LLQ917578:LLQ917584 LVM917578:LVM917584 MFI917578:MFI917584 MPE917578:MPE917584 MZA917578:MZA917584 NIW917578:NIW917584 NSS917578:NSS917584 OCO917578:OCO917584 OMK917578:OMK917584 OWG917578:OWG917584 PGC917578:PGC917584 PPY917578:PPY917584 PZU917578:PZU917584 QJQ917578:QJQ917584 QTM917578:QTM917584 RDI917578:RDI917584 RNE917578:RNE917584 RXA917578:RXA917584 SGW917578:SGW917584 SQS917578:SQS917584 TAO917578:TAO917584 TKK917578:TKK917584 TUG917578:TUG917584 UEC917578:UEC917584 UNY917578:UNY917584 UXU917578:UXU917584 VHQ917578:VHQ917584 VRM917578:VRM917584 WBI917578:WBI917584 WLE917578:WLE917584 WVA917578:WVA917584 IO983114:IO983120 SK983114:SK983120 ACG983114:ACG983120 AMC983114:AMC983120 AVY983114:AVY983120 BFU983114:BFU983120 BPQ983114:BPQ983120 BZM983114:BZM983120 CJI983114:CJI983120 CTE983114:CTE983120 DDA983114:DDA983120 DMW983114:DMW983120 DWS983114:DWS983120 EGO983114:EGO983120 EQK983114:EQK983120 FAG983114:FAG983120 FKC983114:FKC983120 FTY983114:FTY983120 GDU983114:GDU983120 GNQ983114:GNQ983120 GXM983114:GXM983120 HHI983114:HHI983120 HRE983114:HRE983120 IBA983114:IBA983120 IKW983114:IKW983120 IUS983114:IUS983120 JEO983114:JEO983120 JOK983114:JOK983120 JYG983114:JYG983120 KIC983114:KIC983120 KRY983114:KRY983120 LBU983114:LBU983120 LLQ983114:LLQ983120 LVM983114:LVM983120 MFI983114:MFI983120 MPE983114:MPE983120 MZA983114:MZA983120 NIW983114:NIW983120 NSS983114:NSS983120 OCO983114:OCO983120 OMK983114:OMK983120 OWG983114:OWG983120 PGC983114:PGC983120 PPY983114:PPY983120 PZU983114:PZU983120 QJQ983114:QJQ983120 QTM983114:QTM983120 RDI983114:RDI983120 RNE983114:RNE983120 RXA983114:RXA983120 SGW983114:SGW983120 SQS983114:SQS983120 TAO983114:TAO983120 TKK983114:TKK983120 TUG983114:TUG983120 UEC983114:UEC983120 UNY983114:UNY983120 UXU983114:UXU983120 VHQ983114:VHQ983120 VRM983114:VRM983120 WBI983114:WBI983120 WLE983114:WLE983120 WVA983114:WVA983120 IO65618:IO65638 SK65618:SK65638 ACG65618:ACG65638 AMC65618:AMC65638 AVY65618:AVY65638 BFU65618:BFU65638 BPQ65618:BPQ65638 BZM65618:BZM65638 CJI65618:CJI65638 CTE65618:CTE65638 DDA65618:DDA65638 DMW65618:DMW65638 DWS65618:DWS65638 EGO65618:EGO65638 EQK65618:EQK65638 FAG65618:FAG65638 FKC65618:FKC65638 FTY65618:FTY65638 GDU65618:GDU65638 GNQ65618:GNQ65638 GXM65618:GXM65638 HHI65618:HHI65638 HRE65618:HRE65638 IBA65618:IBA65638 IKW65618:IKW65638 IUS65618:IUS65638 JEO65618:JEO65638 JOK65618:JOK65638 JYG65618:JYG65638 KIC65618:KIC65638 KRY65618:KRY65638 LBU65618:LBU65638 LLQ65618:LLQ65638 LVM65618:LVM65638 MFI65618:MFI65638 MPE65618:MPE65638 MZA65618:MZA65638 NIW65618:NIW65638 NSS65618:NSS65638 OCO65618:OCO65638 OMK65618:OMK65638 OWG65618:OWG65638 PGC65618:PGC65638 PPY65618:PPY65638 PZU65618:PZU65638 QJQ65618:QJQ65638 QTM65618:QTM65638 RDI65618:RDI65638 RNE65618:RNE65638 RXA65618:RXA65638 SGW65618:SGW65638 SQS65618:SQS65638 TAO65618:TAO65638 TKK65618:TKK65638 TUG65618:TUG65638 UEC65618:UEC65638 UNY65618:UNY65638 UXU65618:UXU65638 VHQ65618:VHQ65638 VRM65618:VRM65638 WBI65618:WBI65638 WLE65618:WLE65638 WVA65618:WVA65638 IO131154:IO131174 SK131154:SK131174 ACG131154:ACG131174 AMC131154:AMC131174 AVY131154:AVY131174 BFU131154:BFU131174 BPQ131154:BPQ131174 BZM131154:BZM131174 CJI131154:CJI131174 CTE131154:CTE131174 DDA131154:DDA131174 DMW131154:DMW131174 DWS131154:DWS131174 EGO131154:EGO131174 EQK131154:EQK131174 FAG131154:FAG131174 FKC131154:FKC131174 FTY131154:FTY131174 GDU131154:GDU131174 GNQ131154:GNQ131174 GXM131154:GXM131174 HHI131154:HHI131174 HRE131154:HRE131174 IBA131154:IBA131174 IKW131154:IKW131174 IUS131154:IUS131174 JEO131154:JEO131174 JOK131154:JOK131174 JYG131154:JYG131174 KIC131154:KIC131174 KRY131154:KRY131174 LBU131154:LBU131174 LLQ131154:LLQ131174 LVM131154:LVM131174 MFI131154:MFI131174 MPE131154:MPE131174 MZA131154:MZA131174 NIW131154:NIW131174 NSS131154:NSS131174 OCO131154:OCO131174 OMK131154:OMK131174 OWG131154:OWG131174 PGC131154:PGC131174 PPY131154:PPY131174 PZU131154:PZU131174 QJQ131154:QJQ131174 QTM131154:QTM131174 RDI131154:RDI131174 RNE131154:RNE131174 RXA131154:RXA131174 SGW131154:SGW131174 SQS131154:SQS131174 TAO131154:TAO131174 TKK131154:TKK131174 TUG131154:TUG131174 UEC131154:UEC131174 UNY131154:UNY131174 UXU131154:UXU131174 VHQ131154:VHQ131174 VRM131154:VRM131174 WBI131154:WBI131174 WLE131154:WLE131174 WVA131154:WVA131174 IO196690:IO196710 SK196690:SK196710 ACG196690:ACG196710 AMC196690:AMC196710 AVY196690:AVY196710 BFU196690:BFU196710 BPQ196690:BPQ196710 BZM196690:BZM196710 CJI196690:CJI196710 CTE196690:CTE196710 DDA196690:DDA196710 DMW196690:DMW196710 DWS196690:DWS196710 EGO196690:EGO196710 EQK196690:EQK196710 FAG196690:FAG196710 FKC196690:FKC196710 FTY196690:FTY196710 GDU196690:GDU196710 GNQ196690:GNQ196710 GXM196690:GXM196710 HHI196690:HHI196710 HRE196690:HRE196710 IBA196690:IBA196710 IKW196690:IKW196710 IUS196690:IUS196710 JEO196690:JEO196710 JOK196690:JOK196710 JYG196690:JYG196710 KIC196690:KIC196710 KRY196690:KRY196710 LBU196690:LBU196710 LLQ196690:LLQ196710 LVM196690:LVM196710 MFI196690:MFI196710 MPE196690:MPE196710 MZA196690:MZA196710 NIW196690:NIW196710 NSS196690:NSS196710 OCO196690:OCO196710 OMK196690:OMK196710 OWG196690:OWG196710 PGC196690:PGC196710 PPY196690:PPY196710 PZU196690:PZU196710 QJQ196690:QJQ196710 QTM196690:QTM196710 RDI196690:RDI196710 RNE196690:RNE196710 RXA196690:RXA196710 SGW196690:SGW196710 SQS196690:SQS196710 TAO196690:TAO196710 TKK196690:TKK196710 TUG196690:TUG196710 UEC196690:UEC196710 UNY196690:UNY196710 UXU196690:UXU196710 VHQ196690:VHQ196710 VRM196690:VRM196710 WBI196690:WBI196710 WLE196690:WLE196710 WVA196690:WVA196710 IO262226:IO262246 SK262226:SK262246 ACG262226:ACG262246 AMC262226:AMC262246 AVY262226:AVY262246 BFU262226:BFU262246 BPQ262226:BPQ262246 BZM262226:BZM262246 CJI262226:CJI262246 CTE262226:CTE262246 DDA262226:DDA262246 DMW262226:DMW262246 DWS262226:DWS262246 EGO262226:EGO262246 EQK262226:EQK262246 FAG262226:FAG262246 FKC262226:FKC262246 FTY262226:FTY262246 GDU262226:GDU262246 GNQ262226:GNQ262246 GXM262226:GXM262246 HHI262226:HHI262246 HRE262226:HRE262246 IBA262226:IBA262246 IKW262226:IKW262246 IUS262226:IUS262246 JEO262226:JEO262246 JOK262226:JOK262246 JYG262226:JYG262246 KIC262226:KIC262246 KRY262226:KRY262246 LBU262226:LBU262246 LLQ262226:LLQ262246 LVM262226:LVM262246 MFI262226:MFI262246 MPE262226:MPE262246 MZA262226:MZA262246 NIW262226:NIW262246 NSS262226:NSS262246 OCO262226:OCO262246 OMK262226:OMK262246 OWG262226:OWG262246 PGC262226:PGC262246 PPY262226:PPY262246 PZU262226:PZU262246 QJQ262226:QJQ262246 QTM262226:QTM262246 RDI262226:RDI262246 RNE262226:RNE262246 RXA262226:RXA262246 SGW262226:SGW262246 SQS262226:SQS262246 TAO262226:TAO262246 TKK262226:TKK262246 TUG262226:TUG262246 UEC262226:UEC262246 UNY262226:UNY262246 UXU262226:UXU262246 VHQ262226:VHQ262246 VRM262226:VRM262246 WBI262226:WBI262246 WLE262226:WLE262246 WVA262226:WVA262246 IO327762:IO327782 SK327762:SK327782 ACG327762:ACG327782 AMC327762:AMC327782 AVY327762:AVY327782 BFU327762:BFU327782 BPQ327762:BPQ327782 BZM327762:BZM327782 CJI327762:CJI327782 CTE327762:CTE327782 DDA327762:DDA327782 DMW327762:DMW327782 DWS327762:DWS327782 EGO327762:EGO327782 EQK327762:EQK327782 FAG327762:FAG327782 FKC327762:FKC327782 FTY327762:FTY327782 GDU327762:GDU327782 GNQ327762:GNQ327782 GXM327762:GXM327782 HHI327762:HHI327782 HRE327762:HRE327782 IBA327762:IBA327782 IKW327762:IKW327782 IUS327762:IUS327782 JEO327762:JEO327782 JOK327762:JOK327782 JYG327762:JYG327782 KIC327762:KIC327782 KRY327762:KRY327782 LBU327762:LBU327782 LLQ327762:LLQ327782 LVM327762:LVM327782 MFI327762:MFI327782 MPE327762:MPE327782 MZA327762:MZA327782 NIW327762:NIW327782 NSS327762:NSS327782 OCO327762:OCO327782 OMK327762:OMK327782 OWG327762:OWG327782 PGC327762:PGC327782 PPY327762:PPY327782 PZU327762:PZU327782 QJQ327762:QJQ327782 QTM327762:QTM327782 RDI327762:RDI327782 RNE327762:RNE327782 RXA327762:RXA327782 SGW327762:SGW327782 SQS327762:SQS327782 TAO327762:TAO327782 TKK327762:TKK327782 TUG327762:TUG327782 UEC327762:UEC327782 UNY327762:UNY327782 UXU327762:UXU327782 VHQ327762:VHQ327782 VRM327762:VRM327782 WBI327762:WBI327782 WLE327762:WLE327782 WVA327762:WVA327782 IO393298:IO393318 SK393298:SK393318 ACG393298:ACG393318 AMC393298:AMC393318 AVY393298:AVY393318 BFU393298:BFU393318 BPQ393298:BPQ393318 BZM393298:BZM393318 CJI393298:CJI393318 CTE393298:CTE393318 DDA393298:DDA393318 DMW393298:DMW393318 DWS393298:DWS393318 EGO393298:EGO393318 EQK393298:EQK393318 FAG393298:FAG393318 FKC393298:FKC393318 FTY393298:FTY393318 GDU393298:GDU393318 GNQ393298:GNQ393318 GXM393298:GXM393318 HHI393298:HHI393318 HRE393298:HRE393318 IBA393298:IBA393318 IKW393298:IKW393318 IUS393298:IUS393318 JEO393298:JEO393318 JOK393298:JOK393318 JYG393298:JYG393318 KIC393298:KIC393318 KRY393298:KRY393318 LBU393298:LBU393318 LLQ393298:LLQ393318 LVM393298:LVM393318 MFI393298:MFI393318 MPE393298:MPE393318 MZA393298:MZA393318 NIW393298:NIW393318 NSS393298:NSS393318 OCO393298:OCO393318 OMK393298:OMK393318 OWG393298:OWG393318 PGC393298:PGC393318 PPY393298:PPY393318 PZU393298:PZU393318 QJQ393298:QJQ393318 QTM393298:QTM393318 RDI393298:RDI393318 RNE393298:RNE393318 RXA393298:RXA393318 SGW393298:SGW393318 SQS393298:SQS393318 TAO393298:TAO393318 TKK393298:TKK393318 TUG393298:TUG393318 UEC393298:UEC393318 UNY393298:UNY393318 UXU393298:UXU393318 VHQ393298:VHQ393318 VRM393298:VRM393318 WBI393298:WBI393318 WLE393298:WLE393318 WVA393298:WVA393318 IO458834:IO458854 SK458834:SK458854 ACG458834:ACG458854 AMC458834:AMC458854 AVY458834:AVY458854 BFU458834:BFU458854 BPQ458834:BPQ458854 BZM458834:BZM458854 CJI458834:CJI458854 CTE458834:CTE458854 DDA458834:DDA458854 DMW458834:DMW458854 DWS458834:DWS458854 EGO458834:EGO458854 EQK458834:EQK458854 FAG458834:FAG458854 FKC458834:FKC458854 FTY458834:FTY458854 GDU458834:GDU458854 GNQ458834:GNQ458854 GXM458834:GXM458854 HHI458834:HHI458854 HRE458834:HRE458854 IBA458834:IBA458854 IKW458834:IKW458854 IUS458834:IUS458854 JEO458834:JEO458854 JOK458834:JOK458854 JYG458834:JYG458854 KIC458834:KIC458854 KRY458834:KRY458854 LBU458834:LBU458854 LLQ458834:LLQ458854 LVM458834:LVM458854 MFI458834:MFI458854 MPE458834:MPE458854 MZA458834:MZA458854 NIW458834:NIW458854 NSS458834:NSS458854 OCO458834:OCO458854 OMK458834:OMK458854 OWG458834:OWG458854 PGC458834:PGC458854 PPY458834:PPY458854 PZU458834:PZU458854 QJQ458834:QJQ458854 QTM458834:QTM458854 RDI458834:RDI458854 RNE458834:RNE458854 RXA458834:RXA458854 SGW458834:SGW458854 SQS458834:SQS458854 TAO458834:TAO458854 TKK458834:TKK458854 TUG458834:TUG458854 UEC458834:UEC458854 UNY458834:UNY458854 UXU458834:UXU458854 VHQ458834:VHQ458854 VRM458834:VRM458854 WBI458834:WBI458854 WLE458834:WLE458854 WVA458834:WVA458854 IO524370:IO524390 SK524370:SK524390 ACG524370:ACG524390 AMC524370:AMC524390 AVY524370:AVY524390 BFU524370:BFU524390 BPQ524370:BPQ524390 BZM524370:BZM524390 CJI524370:CJI524390 CTE524370:CTE524390 DDA524370:DDA524390 DMW524370:DMW524390 DWS524370:DWS524390 EGO524370:EGO524390 EQK524370:EQK524390 FAG524370:FAG524390 FKC524370:FKC524390 FTY524370:FTY524390 GDU524370:GDU524390 GNQ524370:GNQ524390 GXM524370:GXM524390 HHI524370:HHI524390 HRE524370:HRE524390 IBA524370:IBA524390 IKW524370:IKW524390 IUS524370:IUS524390 JEO524370:JEO524390 JOK524370:JOK524390 JYG524370:JYG524390 KIC524370:KIC524390 KRY524370:KRY524390 LBU524370:LBU524390 LLQ524370:LLQ524390 LVM524370:LVM524390 MFI524370:MFI524390 MPE524370:MPE524390 MZA524370:MZA524390 NIW524370:NIW524390 NSS524370:NSS524390 OCO524370:OCO524390 OMK524370:OMK524390 OWG524370:OWG524390 PGC524370:PGC524390 PPY524370:PPY524390 PZU524370:PZU524390 QJQ524370:QJQ524390 QTM524370:QTM524390 RDI524370:RDI524390 RNE524370:RNE524390 RXA524370:RXA524390 SGW524370:SGW524390 SQS524370:SQS524390 TAO524370:TAO524390 TKK524370:TKK524390 TUG524370:TUG524390 UEC524370:UEC524390 UNY524370:UNY524390 UXU524370:UXU524390 VHQ524370:VHQ524390 VRM524370:VRM524390 WBI524370:WBI524390 WLE524370:WLE524390 WVA524370:WVA524390 IO589906:IO589926 SK589906:SK589926 ACG589906:ACG589926 AMC589906:AMC589926 AVY589906:AVY589926 BFU589906:BFU589926 BPQ589906:BPQ589926 BZM589906:BZM589926 CJI589906:CJI589926 CTE589906:CTE589926 DDA589906:DDA589926 DMW589906:DMW589926 DWS589906:DWS589926 EGO589906:EGO589926 EQK589906:EQK589926 FAG589906:FAG589926 FKC589906:FKC589926 FTY589906:FTY589926 GDU589906:GDU589926 GNQ589906:GNQ589926 GXM589906:GXM589926 HHI589906:HHI589926 HRE589906:HRE589926 IBA589906:IBA589926 IKW589906:IKW589926 IUS589906:IUS589926 JEO589906:JEO589926 JOK589906:JOK589926 JYG589906:JYG589926 KIC589906:KIC589926 KRY589906:KRY589926 LBU589906:LBU589926 LLQ589906:LLQ589926 LVM589906:LVM589926 MFI589906:MFI589926 MPE589906:MPE589926 MZA589906:MZA589926 NIW589906:NIW589926 NSS589906:NSS589926 OCO589906:OCO589926 OMK589906:OMK589926 OWG589906:OWG589926 PGC589906:PGC589926 PPY589906:PPY589926 PZU589906:PZU589926 QJQ589906:QJQ589926 QTM589906:QTM589926 RDI589906:RDI589926 RNE589906:RNE589926 RXA589906:RXA589926 SGW589906:SGW589926 SQS589906:SQS589926 TAO589906:TAO589926 TKK589906:TKK589926 TUG589906:TUG589926 UEC589906:UEC589926 UNY589906:UNY589926 UXU589906:UXU589926 VHQ589906:VHQ589926 VRM589906:VRM589926 WBI589906:WBI589926 WLE589906:WLE589926 WVA589906:WVA589926 IO655442:IO655462 SK655442:SK655462 ACG655442:ACG655462 AMC655442:AMC655462 AVY655442:AVY655462 BFU655442:BFU655462 BPQ655442:BPQ655462 BZM655442:BZM655462 CJI655442:CJI655462 CTE655442:CTE655462 DDA655442:DDA655462 DMW655442:DMW655462 DWS655442:DWS655462 EGO655442:EGO655462 EQK655442:EQK655462 FAG655442:FAG655462 FKC655442:FKC655462 FTY655442:FTY655462 GDU655442:GDU655462 GNQ655442:GNQ655462 GXM655442:GXM655462 HHI655442:HHI655462 HRE655442:HRE655462 IBA655442:IBA655462 IKW655442:IKW655462 IUS655442:IUS655462 JEO655442:JEO655462 JOK655442:JOK655462 JYG655442:JYG655462 KIC655442:KIC655462 KRY655442:KRY655462 LBU655442:LBU655462 LLQ655442:LLQ655462 LVM655442:LVM655462 MFI655442:MFI655462 MPE655442:MPE655462 MZA655442:MZA655462 NIW655442:NIW655462 NSS655442:NSS655462 OCO655442:OCO655462 OMK655442:OMK655462 OWG655442:OWG655462 PGC655442:PGC655462 PPY655442:PPY655462 PZU655442:PZU655462 QJQ655442:QJQ655462 QTM655442:QTM655462 RDI655442:RDI655462 RNE655442:RNE655462 RXA655442:RXA655462 SGW655442:SGW655462 SQS655442:SQS655462 TAO655442:TAO655462 TKK655442:TKK655462 TUG655442:TUG655462 UEC655442:UEC655462 UNY655442:UNY655462 UXU655442:UXU655462 VHQ655442:VHQ655462 VRM655442:VRM655462 WBI655442:WBI655462 WLE655442:WLE655462 WVA655442:WVA655462 IO720978:IO720998 SK720978:SK720998 ACG720978:ACG720998 AMC720978:AMC720998 AVY720978:AVY720998 BFU720978:BFU720998 BPQ720978:BPQ720998 BZM720978:BZM720998 CJI720978:CJI720998 CTE720978:CTE720998 DDA720978:DDA720998 DMW720978:DMW720998 DWS720978:DWS720998 EGO720978:EGO720998 EQK720978:EQK720998 FAG720978:FAG720998 FKC720978:FKC720998 FTY720978:FTY720998 GDU720978:GDU720998 GNQ720978:GNQ720998 GXM720978:GXM720998 HHI720978:HHI720998 HRE720978:HRE720998 IBA720978:IBA720998 IKW720978:IKW720998 IUS720978:IUS720998 JEO720978:JEO720998 JOK720978:JOK720998 JYG720978:JYG720998 KIC720978:KIC720998 KRY720978:KRY720998 LBU720978:LBU720998 LLQ720978:LLQ720998 LVM720978:LVM720998 MFI720978:MFI720998 MPE720978:MPE720998 MZA720978:MZA720998 NIW720978:NIW720998 NSS720978:NSS720998 OCO720978:OCO720998 OMK720978:OMK720998 OWG720978:OWG720998 PGC720978:PGC720998 PPY720978:PPY720998 PZU720978:PZU720998 QJQ720978:QJQ720998 QTM720978:QTM720998 RDI720978:RDI720998 RNE720978:RNE720998 RXA720978:RXA720998 SGW720978:SGW720998 SQS720978:SQS720998 TAO720978:TAO720998 TKK720978:TKK720998 TUG720978:TUG720998 UEC720978:UEC720998 UNY720978:UNY720998 UXU720978:UXU720998 VHQ720978:VHQ720998 VRM720978:VRM720998 WBI720978:WBI720998 WLE720978:WLE720998 WVA720978:WVA720998 IO786514:IO786534 SK786514:SK786534 ACG786514:ACG786534 AMC786514:AMC786534 AVY786514:AVY786534 BFU786514:BFU786534 BPQ786514:BPQ786534 BZM786514:BZM786534 CJI786514:CJI786534 CTE786514:CTE786534 DDA786514:DDA786534 DMW786514:DMW786534 DWS786514:DWS786534 EGO786514:EGO786534 EQK786514:EQK786534 FAG786514:FAG786534 FKC786514:FKC786534 FTY786514:FTY786534 GDU786514:GDU786534 GNQ786514:GNQ786534 GXM786514:GXM786534 HHI786514:HHI786534 HRE786514:HRE786534 IBA786514:IBA786534 IKW786514:IKW786534 IUS786514:IUS786534 JEO786514:JEO786534 JOK786514:JOK786534 JYG786514:JYG786534 KIC786514:KIC786534 KRY786514:KRY786534 LBU786514:LBU786534 LLQ786514:LLQ786534 LVM786514:LVM786534 MFI786514:MFI786534 MPE786514:MPE786534 MZA786514:MZA786534 NIW786514:NIW786534 NSS786514:NSS786534 OCO786514:OCO786534 OMK786514:OMK786534 OWG786514:OWG786534 PGC786514:PGC786534 PPY786514:PPY786534 PZU786514:PZU786534 QJQ786514:QJQ786534 QTM786514:QTM786534 RDI786514:RDI786534 RNE786514:RNE786534 RXA786514:RXA786534 SGW786514:SGW786534 SQS786514:SQS786534 TAO786514:TAO786534 TKK786514:TKK786534 TUG786514:TUG786534 UEC786514:UEC786534 UNY786514:UNY786534 UXU786514:UXU786534 VHQ786514:VHQ786534 VRM786514:VRM786534 WBI786514:WBI786534 WLE786514:WLE786534 WVA786514:WVA786534 IO852050:IO852070 SK852050:SK852070 ACG852050:ACG852070 AMC852050:AMC852070 AVY852050:AVY852070 BFU852050:BFU852070 BPQ852050:BPQ852070 BZM852050:BZM852070 CJI852050:CJI852070 CTE852050:CTE852070 DDA852050:DDA852070 DMW852050:DMW852070 DWS852050:DWS852070 EGO852050:EGO852070 EQK852050:EQK852070 FAG852050:FAG852070 FKC852050:FKC852070 FTY852050:FTY852070 GDU852050:GDU852070 GNQ852050:GNQ852070 GXM852050:GXM852070 HHI852050:HHI852070 HRE852050:HRE852070 IBA852050:IBA852070 IKW852050:IKW852070 IUS852050:IUS852070 JEO852050:JEO852070 JOK852050:JOK852070 JYG852050:JYG852070 KIC852050:KIC852070 KRY852050:KRY852070 LBU852050:LBU852070 LLQ852050:LLQ852070 LVM852050:LVM852070 MFI852050:MFI852070 MPE852050:MPE852070 MZA852050:MZA852070 NIW852050:NIW852070 NSS852050:NSS852070 OCO852050:OCO852070 OMK852050:OMK852070 OWG852050:OWG852070 PGC852050:PGC852070 PPY852050:PPY852070 PZU852050:PZU852070 QJQ852050:QJQ852070 QTM852050:QTM852070 RDI852050:RDI852070 RNE852050:RNE852070 RXA852050:RXA852070 SGW852050:SGW852070 SQS852050:SQS852070 TAO852050:TAO852070 TKK852050:TKK852070 TUG852050:TUG852070 UEC852050:UEC852070 UNY852050:UNY852070 UXU852050:UXU852070 VHQ852050:VHQ852070 VRM852050:VRM852070 WBI852050:WBI852070 WLE852050:WLE852070 WVA852050:WVA852070 IO917586:IO917606 SK917586:SK917606 ACG917586:ACG917606 AMC917586:AMC917606 AVY917586:AVY917606 BFU917586:BFU917606 BPQ917586:BPQ917606 BZM917586:BZM917606 CJI917586:CJI917606 CTE917586:CTE917606 DDA917586:DDA917606 DMW917586:DMW917606 DWS917586:DWS917606 EGO917586:EGO917606 EQK917586:EQK917606 FAG917586:FAG917606 FKC917586:FKC917606 FTY917586:FTY917606 GDU917586:GDU917606 GNQ917586:GNQ917606 GXM917586:GXM917606 HHI917586:HHI917606 HRE917586:HRE917606 IBA917586:IBA917606 IKW917586:IKW917606 IUS917586:IUS917606 JEO917586:JEO917606 JOK917586:JOK917606 JYG917586:JYG917606 KIC917586:KIC917606 KRY917586:KRY917606 LBU917586:LBU917606 LLQ917586:LLQ917606 LVM917586:LVM917606 MFI917586:MFI917606 MPE917586:MPE917606 MZA917586:MZA917606 NIW917586:NIW917606 NSS917586:NSS917606 OCO917586:OCO917606 OMK917586:OMK917606 OWG917586:OWG917606 PGC917586:PGC917606 PPY917586:PPY917606 PZU917586:PZU917606 QJQ917586:QJQ917606 QTM917586:QTM917606 RDI917586:RDI917606 RNE917586:RNE917606 RXA917586:RXA917606 SGW917586:SGW917606 SQS917586:SQS917606 TAO917586:TAO917606 TKK917586:TKK917606 TUG917586:TUG917606 UEC917586:UEC917606 UNY917586:UNY917606 UXU917586:UXU917606 VHQ917586:VHQ917606 VRM917586:VRM917606 WBI917586:WBI917606 WLE917586:WLE917606 WVA917586:WVA917606 IO983122:IO983142 SK983122:SK983142 ACG983122:ACG983142 AMC983122:AMC983142 AVY983122:AVY983142 BFU983122:BFU983142 BPQ983122:BPQ983142 BZM983122:BZM983142 CJI983122:CJI983142 CTE983122:CTE983142 DDA983122:DDA983142 DMW983122:DMW983142 DWS983122:DWS983142 EGO983122:EGO983142 EQK983122:EQK983142 FAG983122:FAG983142 FKC983122:FKC983142 FTY983122:FTY983142 GDU983122:GDU983142 GNQ983122:GNQ983142 GXM983122:GXM983142 HHI983122:HHI983142 HRE983122:HRE983142 IBA983122:IBA983142 IKW983122:IKW983142 IUS983122:IUS983142 JEO983122:JEO983142 JOK983122:JOK983142 JYG983122:JYG983142 KIC983122:KIC983142 KRY983122:KRY983142 LBU983122:LBU983142 LLQ983122:LLQ983142 LVM983122:LVM983142 MFI983122:MFI983142 MPE983122:MPE983142 MZA983122:MZA983142 NIW983122:NIW983142 NSS983122:NSS983142 OCO983122:OCO983142 OMK983122:OMK983142 OWG983122:OWG983142 PGC983122:PGC983142 PPY983122:PPY983142 PZU983122:PZU983142 QJQ983122:QJQ983142 QTM983122:QTM983142 RDI983122:RDI983142 RNE983122:RNE983142 RXA983122:RXA983142 SGW983122:SGW983142 SQS983122:SQS983142 TAO983122:TAO983142 TKK983122:TKK983142 TUG983122:TUG983142 UEC983122:UEC983142 UNY983122:UNY983142 UXU983122:UXU983142 VHQ983122:VHQ983142 VRM983122:VRM983142 WBI983122:WBI983142 WLE983122:WLE983142 WVA983122:WVA983142 WVA90:WVA102 WLE90:WLE102 WBI90:WBI102 VRM90:VRM102 VHQ90:VHQ102 UXU90:UXU102 UNY90:UNY102 UEC90:UEC102 TUG90:TUG102 TKK90:TKK102 TAO90:TAO102 SQS90:SQS102 SGW90:SGW102 RXA90:RXA102 RNE90:RNE102 RDI90:RDI102 QTM90:QTM102 QJQ90:QJQ102 PZU90:PZU102 PPY90:PPY102 PGC90:PGC102 OWG90:OWG102 OMK90:OMK102 OCO90:OCO102 NSS90:NSS102 NIW90:NIW102 MZA90:MZA102 MPE90:MPE102 MFI90:MFI102 LVM90:LVM102 LLQ90:LLQ102 LBU90:LBU102 KRY90:KRY102 KIC90:KIC102 JYG90:JYG102 JOK90:JOK102 JEO90:JEO102 IUS90:IUS102 IKW90:IKW102 IBA90:IBA102 HRE90:HRE102 HHI90:HHI102 GXM90:GXM102 GNQ90:GNQ102 GDU90:GDU102 FTY90:FTY102 FKC90:FKC102 FAG90:FAG102 EQK90:EQK102 EGO90:EGO102 DWS90:DWS102 DMW90:DMW102 DDA90:DDA102 CTE90:CTE102 CJI90:CJI102 BZM90:BZM102 BPQ90:BPQ102 BFU90:BFU102 AVY90:AVY102 AMC90:AMC102 ACG90:ACG102 SK90:SK102 IO90:IO102 WVA64:WVA80 WLE64:WLE80 WBI64:WBI80 VRM64:VRM80 VHQ64:VHQ80 UXU64:UXU80 UNY64:UNY80 UEC64:UEC80 TUG64:TUG80 TKK64:TKK80 TAO64:TAO80 SQS64:SQS80 SGW64:SGW80 RXA64:RXA80 RNE64:RNE80 RDI64:RDI80 QTM64:QTM80 QJQ64:QJQ80 PZU64:PZU80 PPY64:PPY80 PGC64:PGC80 OWG64:OWG80 OMK64:OMK80 OCO64:OCO80 NSS64:NSS80 NIW64:NIW80 MZA64:MZA80 MPE64:MPE80 MFI64:MFI80 LVM64:LVM80 LLQ64:LLQ80 LBU64:LBU80 KRY64:KRY80 KIC64:KIC80 JYG64:JYG80 JOK64:JOK80 JEO64:JEO80 IUS64:IUS80 IKW64:IKW80 IBA64:IBA80 HRE64:HRE80 HHI64:HHI80 GXM64:GXM80 GNQ64:GNQ80 GDU64:GDU80 FTY64:FTY80 FKC64:FKC80 FAG64:FAG80 EQK64:EQK80 EGO64:EGO80 DWS64:DWS80 DMW64:DMW80 DDA64:DDA80 CTE64:CTE80 CJI64:CJI80 BZM64:BZM80 BPQ64:BPQ80 BFU64:BFU80 AVY64:AVY80 AMC64:AMC80 ACG64:ACG80 SK64:SK80 IO64:IO80 WVA62 WLE62 WBI62 VRM62 VHQ62 UXU62 UNY62 UEC62 TUG62 TKK62 TAO62 SQS62 SGW62 RXA62 RNE62 RDI62 QTM62 QJQ62 PZU62 PPY62 PGC62 OWG62 OMK62 OCO62 NSS62 NIW62 MZA62 MPE62 MFI62 LVM62 LLQ62 LBU62 KRY62 KIC62 JYG62 JOK62 JEO62 IUS62 IKW62 IBA62 HRE62 HHI62 GXM62 GNQ62 GDU62 FTY62 FKC62 FAG62 EQK62 EGO62 DWS62 DMW62 DDA62 CTE62 CJI62 BZM62 BPQ62 BFU62 AVY62 AMC62 ACG62 SK62 IO62 WVA57:WVA60 WLE57:WLE60 WBI57:WBI60 VRM57:VRM60 VHQ57:VHQ60 UXU57:UXU60 UNY57:UNY60 UEC57:UEC60 TUG57:TUG60 TKK57:TKK60 TAO57:TAO60 SQS57:SQS60 SGW57:SGW60 RXA57:RXA60 RNE57:RNE60 RDI57:RDI60 QTM57:QTM60 QJQ57:QJQ60 PZU57:PZU60 PPY57:PPY60 PGC57:PGC60 OWG57:OWG60 OMK57:OMK60 OCO57:OCO60 NSS57:NSS60 NIW57:NIW60 MZA57:MZA60 MPE57:MPE60 MFI57:MFI60 LVM57:LVM60 LLQ57:LLQ60 LBU57:LBU60 KRY57:KRY60 KIC57:KIC60 JYG57:JYG60 JOK57:JOK60 JEO57:JEO60 IUS57:IUS60 IKW57:IKW60 IBA57:IBA60 HRE57:HRE60 HHI57:HHI60 GXM57:GXM60 GNQ57:GNQ60 GDU57:GDU60 FTY57:FTY60 FKC57:FKC60 FAG57:FAG60 EQK57:EQK60 EGO57:EGO60 DWS57:DWS60 DMW57:DMW60 DDA57:DDA60 CTE57:CTE60 CJI57:CJI60 BZM57:BZM60 BPQ57:BPQ60 BFU57:BFU60 AVY57:AVY60 AMC57:AMC60 ACG57:ACG60 SK57:SK60 IO57:IO60 IO27:IO31 SK27:SK31 ACG27:ACG31 AMC27:AMC31 AVY27:AVY31 BFU27:BFU31 BPQ27:BPQ31 BZM27:BZM31 CJI27:CJI31 CTE27:CTE31 DDA27:DDA31 DMW27:DMW31 DWS27:DWS31 EGO27:EGO31 EQK27:EQK31 FAG27:FAG31 FKC27:FKC31 FTY27:FTY31 GDU27:GDU31 GNQ27:GNQ31 GXM27:GXM31 HHI27:HHI31 HRE27:HRE31 IBA27:IBA31 IKW27:IKW31 IUS27:IUS31 JEO27:JEO31 JOK27:JOK31 JYG27:JYG31 KIC27:KIC31 KRY27:KRY31 LBU27:LBU31 LLQ27:LLQ31 LVM27:LVM31 MFI27:MFI31 MPE27:MPE31 MZA27:MZA31 NIW27:NIW31 NSS27:NSS31 OCO27:OCO31 OMK27:OMK31 OWG27:OWG31 PGC27:PGC31 PPY27:PPY31 PZU27:PZU31 QJQ27:QJQ31 QTM27:QTM31 RDI27:RDI31 RNE27:RNE31 RXA27:RXA31 SGW27:SGW31 SQS27:SQS31 TAO27:TAO31 TKK27:TKK31 TUG27:TUG31 UEC27:UEC31 UNY27:UNY31 UXU27:UXU31 VHQ27:VHQ31 VRM27:VRM31 WBI27:WBI31 WLE27:WLE31 WVA27:WVA31 IO18:IO25 SK18:SK25 ACG18:ACG25 AMC18:AMC25 AVY18:AVY25 BFU18:BFU25 BPQ18:BPQ25 BZM18:BZM25 CJI18:CJI25 CTE18:CTE25 DDA18:DDA25 DMW18:DMW25 DWS18:DWS25 EGO18:EGO25 EQK18:EQK25 FAG18:FAG25 FKC18:FKC25 FTY18:FTY25 GDU18:GDU25 GNQ18:GNQ25 GXM18:GXM25 HHI18:HHI25 HRE18:HRE25 IBA18:IBA25 IKW18:IKW25 IUS18:IUS25 JEO18:JEO25 JOK18:JOK25 JYG18:JYG25 KIC18:KIC25 KRY18:KRY25 LBU18:LBU25 LLQ18:LLQ25 LVM18:LVM25 MFI18:MFI25 MPE18:MPE25 MZA18:MZA25 NIW18:NIW25 NSS18:NSS25 OCO18:OCO25 OMK18:OMK25 OWG18:OWG25 PGC18:PGC25 PPY18:PPY25 PZU18:PZU25 QJQ18:QJQ25 QTM18:QTM25 RDI18:RDI25 RNE18:RNE25 RXA18:RXA25 SGW18:SGW25 SQS18:SQS25 TAO18:TAO25 TKK18:TKK25 TUG18:TUG25 UEC18:UEC25 UNY18:UNY25 UXU18:UXU25 VHQ18:VHQ25 VRM18:VRM25 WBI18:WBI25 WLE18:WLE25 WVA18:WVA25 IO33:IO39 SK33:SK39 ACG33:ACG39 AMC33:AMC39 AVY33:AVY39 BFU33:BFU39 BPQ33:BPQ39 BZM33:BZM39 CJI33:CJI39 CTE33:CTE39 DDA33:DDA39 DMW33:DMW39 DWS33:DWS39 EGO33:EGO39 EQK33:EQK39 FAG33:FAG39 FKC33:FKC39 FTY33:FTY39 GDU33:GDU39 GNQ33:GNQ39 GXM33:GXM39 HHI33:HHI39 HRE33:HRE39 IBA33:IBA39 IKW33:IKW39 IUS33:IUS39 JEO33:JEO39 JOK33:JOK39 JYG33:JYG39 KIC33:KIC39 KRY33:KRY39 LBU33:LBU39 LLQ33:LLQ39 LVM33:LVM39 MFI33:MFI39 MPE33:MPE39 MZA33:MZA39 NIW33:NIW39 NSS33:NSS39 OCO33:OCO39 OMK33:OMK39 OWG33:OWG39 PGC33:PGC39 PPY33:PPY39 PZU33:PZU39 QJQ33:QJQ39 QTM33:QTM39 RDI33:RDI39 RNE33:RNE39 RXA33:RXA39 SGW33:SGW39 SQS33:SQS39 TAO33:TAO39 TKK33:TKK39 TUG33:TUG39 UEC33:UEC39 UNY33:UNY39 UXU33:UXU39 VHQ33:VHQ39 VRM33:VRM39 WBI33:WBI39 WLE33:WLE39 WVA33:WVA39 IO41:IO44 SK41:SK44 ACG41:ACG44 AMC41:AMC44 AVY41:AVY44 BFU41:BFU44 BPQ41:BPQ44 BZM41:BZM44 CJI41:CJI44 CTE41:CTE44 DDA41:DDA44 DMW41:DMW44 DWS41:DWS44 EGO41:EGO44 EQK41:EQK44 FAG41:FAG44 FKC41:FKC44 FTY41:FTY44 GDU41:GDU44 GNQ41:GNQ44 GXM41:GXM44 HHI41:HHI44 HRE41:HRE44 IBA41:IBA44 IKW41:IKW44 IUS41:IUS44 JEO41:JEO44 JOK41:JOK44 JYG41:JYG44 KIC41:KIC44 KRY41:KRY44 LBU41:LBU44 LLQ41:LLQ44 LVM41:LVM44 MFI41:MFI44 MPE41:MPE44 MZA41:MZA44 NIW41:NIW44 NSS41:NSS44 OCO41:OCO44 OMK41:OMK44 OWG41:OWG44 PGC41:PGC44 PPY41:PPY44 PZU41:PZU44 QJQ41:QJQ44 QTM41:QTM44 RDI41:RDI44 RNE41:RNE44 RXA41:RXA44 SGW41:SGW44 SQS41:SQS44 TAO41:TAO44 TKK41:TKK44 TUG41:TUG44 UEC41:UEC44 UNY41:UNY44 UXU41:UXU44 VHQ41:VHQ44 VRM41:VRM44 WBI41:WBI44 WLE41:WLE44 WVA41:WVA44 IO47:IO55 SK47:SK55 ACG47:ACG55 AMC47:AMC55 AVY47:AVY55 BFU47:BFU55 BPQ47:BPQ55 BZM47:BZM55 CJI47:CJI55 CTE47:CTE55 DDA47:DDA55 DMW47:DMW55 DWS47:DWS55 EGO47:EGO55 EQK47:EQK55 FAG47:FAG55 FKC47:FKC55 FTY47:FTY55 GDU47:GDU55 GNQ47:GNQ55 GXM47:GXM55 HHI47:HHI55 HRE47:HRE55 IBA47:IBA55 IKW47:IKW55 IUS47:IUS55 JEO47:JEO55 JOK47:JOK55 JYG47:JYG55 KIC47:KIC55 KRY47:KRY55 LBU47:LBU55 LLQ47:LLQ55 LVM47:LVM55 MFI47:MFI55 MPE47:MPE55 MZA47:MZA55 NIW47:NIW55 NSS47:NSS55 OCO47:OCO55 OMK47:OMK55 OWG47:OWG55 PGC47:PGC55 PPY47:PPY55 PZU47:PZU55 QJQ47:QJQ55 QTM47:QTM55 RDI47:RDI55 RNE47:RNE55 RXA47:RXA55 SGW47:SGW55 SQS47:SQS55 TAO47:TAO55 TKK47:TKK55 TUG47:TUG55 UEC47:UEC55 UNY47:UNY55 UXU47:UXU55 VHQ47:VHQ55 VRM47:VRM55 WBI47:WBI55 WLE47:WLE55 WVA47:WVA55 IO82:IO88 SK82:SK88 ACG82:ACG88 AMC82:AMC88 AVY82:AVY88 BFU82:BFU88 BPQ82:BPQ88 BZM82:BZM88 CJI82:CJI88 CTE82:CTE88 DDA82:DDA88 DMW82:DMW88 DWS82:DWS88 EGO82:EGO88 EQK82:EQK88 FAG82:FAG88 FKC82:FKC88 FTY82:FTY88 GDU82:GDU88 GNQ82:GNQ88 GXM82:GXM88 HHI82:HHI88 HRE82:HRE88 IBA82:IBA88 IKW82:IKW88 IUS82:IUS88 JEO82:JEO88 JOK82:JOK88 JYG82:JYG88 KIC82:KIC88 KRY82:KRY88 LBU82:LBU88 LLQ82:LLQ88 LVM82:LVM88 MFI82:MFI88 MPE82:MPE88 MZA82:MZA88 NIW82:NIW88 NSS82:NSS88 OCO82:OCO88 OMK82:OMK88 OWG82:OWG88 PGC82:PGC88 PPY82:PPY88 PZU82:PZU88 QJQ82:QJQ88 QTM82:QTM88 RDI82:RDI88 RNE82:RNE88 RXA82:RXA88 SGW82:SGW88 SQS82:SQS88 TAO82:TAO88 TKK82:TKK88 TUG82:TUG88 UEC82:UEC88 UNY82:UNY88 UXU82:UXU88 VHQ82:VHQ88 VRM82:VRM88 WBI82:WBI88 WLE82:WLE88 WVA82:WVA88 C65546:C65550 C131082:C131086 C196618:C196622 C262154:C262158 C327690:C327694 C393226:C393230 C458762:C458766 C524298:C524302 C589834:C589838 C655370:C655374 C720906:C720910 C786442:C786446 C851978:C851982 C917514:C917518 C983050:C983054 C65537:C65544 C131073:C131080 C196609:C196616 C262145:C262152 C327681:C327688 C393217:C393224 C458753:C458760 C524289:C524296 C589825:C589832 C655361:C655368 C720897:C720904 C786433:C786440 C851969:C851976 C917505:C917512 C983041:C983048 C65525:C65535 C131061:C131071 C196597:C196607 C262133:C262143 C327669:C327679 C393205:C393215 C458741:C458751 C524277:C524287 C589813:C589823 C655349:C655359 C720885:C720895 C786421:C786431 C851957:C851967 C917493:C917503 C983029:C983039 C65490:C65523 C131026:C131059 C196562:C196595 C262098:C262131 C327634:C327667 C393170:C393203 C458706:C458739 C524242:C524275 C589778:C589811 C655314:C655347 C720850:C720883 C786386:C786419 C851922:C851955 C917458:C917491 C982994:C983027 C65464:C65488 C131000:C131024 C196536:C196560 C262072:C262096 C327608:C327632 C393144:C393168 C458680:C458704 C524216:C524240 C589752:C589776 C655288:C655312 C720824:C720848 C786360:C786384 C851896:C851920 C917432:C917456 C982968:C982992 C65459:C65462 C130995:C130998 C196531:C196534 C262067:C262070 C327603:C327606 C393139:C393142 C458675:C458678 C524211:C524214 C589747:C589750 C655283:C655286 C720819:C720822 C786355:C786358 C851891:C851894 C917427:C917430 C982963:C982966 C65456:C65457 C130992:C130993 C196528:C196529 C262064:C262065 C327600:C327601 C393136:C393137 C458672:C458673 C524208:C524209 C589744:C589745 C655280:C655281 C720816:C720817 C786352:C786353 C851888:C851889 C917424:C917425 C982960:C982961 C65433:C65454 C130969:C130990 C196505:C196526 C262041:C262062 C327577:C327598 C393113:C393134 C458649:C458670 C524185:C524206 C589721:C589742 C655257:C655278 C720793:C720814 C786329:C786350 C851865:C851886 C917401:C917422 C982937:C982958 C65383:C65431 C130919:C130967 C196455:C196503 C261991:C262039 C327527:C327575 C393063:C393111 C458599:C458647 C524135:C524183 C589671:C589719 C655207:C655255 C720743:C720791 C786279:C786327 C851815:C851863 C917351:C917399 C982887:C982935 C65357:C65381 C130893:C130917 C196429:C196453 C261965:C261989 C327501:C327525 C393037:C393061 C458573:C458597 C524109:C524133 C589645:C589669 C655181:C655205 C720717:C720741 C786253:C786277 C851789:C851813 C917325:C917349 C982861:C982885 C65332:C65355 C130868:C130891 C196404:C196427 C261940:C261963 C327476:C327499 C393012:C393035 C458548:C458571 C524084:C524107 C589620:C589643 C655156:C655179 C720692:C720715 C786228:C786251 C851764:C851787 C917300:C917323 C982836:C982859 C65329:C65330 C130865:C130866 C196401:C196402 C261937:C261938 C327473:C327474 C393009:C393010 C458545:C458546 C524081:C524082 C589617:C589618 C655153:C655154 C720689:C720690 C786225:C786226 C851761:C851762 C917297:C917298 C982833:C982834 C65552:C65558 C131088:C131094 C196624:C196630 C262160:C262166 C327696:C327702 C393232:C393238 C458768:C458774 C524304:C524310 C589840:C589846 C655376:C655382 C720912:C720918 C786448:C786454 C851984:C851990 C917520:C917526 C983056:C983062 C65560:C65563 C131096:C131099 C196632:C196635 C262168:C262171 C327704:C327707 C393240:C393243 C458776:C458779 C524312:C524315 C589848:C589851 C655384:C655387 C720920:C720923 C786456:C786459 C851992:C851995 C917528:C917531 C983064:C983067 C65565:C65579 C131101:C131115 C196637:C196651 C262173:C262187 C327709:C327723 C393245:C393259 C458781:C458795 C524317:C524331 C589853:C589867 C655389:C655403 C720925:C720939 C786461:C786475 C851997:C852011 C917533:C917547 C983069:C983083 C65581:C65584 C131117:C131120 C196653:C196656 C262189:C262192 C327725:C327728 C393261:C393264 C458797:C458800 C524333:C524336 C589869:C589872 C655405:C655408 C720941:C720944 C786477:C786480 C852013:C852016 C917549:C917552 C983085:C983088 C65586 C131122 C196658 C262194 C327730 C393266 C458802 C524338 C589874 C655410 C720946 C786482 C852018 C917554 C983090 C65588:C65608 C131124:C131144 C196660:C196680 C262196:C262216 C327732:C327752 C393268:C393288 C458804:C458824 C524340:C524360 C589876:C589896 C655412:C655432 C720948:C720968 C786484:C786504 C852020:C852040 C917556:C917576 C983092:C983112 C65610:C65616 C131146:C131152 C196682:C196688 C262218:C262224 C327754:C327760 C393290:C393296 C458826:C458832 C524362:C524368 C589898:C589904 C655434:C655440 C720970:C720976 C786506:C786512 C852042:C852048 C917578:C917584 C983114:C983120 C65618:C65638 C131154:C131174 C196690:C196710 C262226:C262246 C327762:C327782 C393298:C393318 C458834:C458854 C524370:C524390 C589906:C589926 C655442:C655462 C720978:C720998 C786514:C786534 C852050:C852070 C917586:C917606 C983122:C983142 C90:C102 C64:C80 C62 C57:C60 C27:C31 C18:C25 C33:C39 C41:C44 C47:C55 C82:C88 C4:C16 IO4:IO16 SK4:SK16 ACG4:ACG16 AMC4:AMC16 AVY4:AVY16 BFU4:BFU16 BPQ4:BPQ16 BZM4:BZM16 CJI4:CJI16 CTE4:CTE16 DDA4:DDA16 DMW4:DMW16 DWS4:DWS16 EGO4:EGO16 EQK4:EQK16 FAG4:FAG16 FKC4:FKC16 FTY4:FTY16 GDU4:GDU16 GNQ4:GNQ16 GXM4:GXM16 HHI4:HHI16 HRE4:HRE16 IBA4:IBA16 IKW4:IKW16 IUS4:IUS16 JEO4:JEO16 JOK4:JOK16 JYG4:JYG16 KIC4:KIC16 KRY4:KRY16 LBU4:LBU16 LLQ4:LLQ16 LVM4:LVM16 MFI4:MFI16 MPE4:MPE16 MZA4:MZA16 NIW4:NIW16 NSS4:NSS16 OCO4:OCO16 OMK4:OMK16 OWG4:OWG16 PGC4:PGC16 PPY4:PPY16 PZU4:PZU16 QJQ4:QJQ16 QTM4:QTM16 RDI4:RDI16 RNE4:RNE16 RXA4:RXA16 SGW4:SGW16 SQS4:SQS16 TAO4:TAO16 TKK4:TKK16 TUG4:TUG16 UEC4:UEC16 UNY4:UNY16 UXU4:UXU16 VHQ4:VHQ16 VRM4:VRM16 WBI4:WBI16 WLE4:WLE16 WVA4:WVA16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4"/>
  <sheetViews>
    <sheetView workbookViewId="0">
      <pane xSplit="4" ySplit="2" topLeftCell="M36" activePane="bottomRight" state="frozen"/>
      <selection pane="topRight" activeCell="E1" sqref="E1"/>
      <selection pane="bottomLeft" activeCell="A3" sqref="A3"/>
      <selection pane="bottomRight" activeCell="A45" sqref="A45:XFD276"/>
    </sheetView>
  </sheetViews>
  <sheetFormatPr defaultRowHeight="12"/>
  <cols>
    <col min="1" max="1" width="14.25" style="53" customWidth="1"/>
    <col min="2" max="3" width="6.125" style="53" customWidth="1"/>
    <col min="4" max="4" width="8.375" style="53" customWidth="1"/>
    <col min="5" max="20" width="10" style="53" customWidth="1"/>
    <col min="21" max="21" width="15.125" style="53" customWidth="1"/>
    <col min="22" max="25" width="9" style="53"/>
    <col min="26" max="26" width="11.125" style="53" bestFit="1" customWidth="1"/>
    <col min="27" max="27" width="15.625" style="53" customWidth="1"/>
    <col min="28" max="16384" width="9" style="53"/>
  </cols>
  <sheetData>
    <row r="1" spans="1:27" ht="31.5" customHeight="1">
      <c r="A1" s="186" t="s">
        <v>188</v>
      </c>
      <c r="B1" s="186"/>
      <c r="C1" s="186"/>
      <c r="D1" s="186"/>
      <c r="E1" s="187"/>
      <c r="F1" s="187"/>
      <c r="G1" s="187"/>
      <c r="H1" s="187"/>
      <c r="I1" s="187"/>
      <c r="J1" s="187"/>
      <c r="K1" s="187"/>
      <c r="L1" s="187"/>
      <c r="M1" s="187"/>
      <c r="N1" s="187"/>
      <c r="O1" s="187"/>
      <c r="P1" s="187"/>
      <c r="Q1" s="187"/>
      <c r="R1" s="187"/>
      <c r="S1" s="187"/>
      <c r="T1" s="187"/>
      <c r="U1" s="187"/>
      <c r="V1" s="188"/>
      <c r="W1" s="188"/>
      <c r="X1" s="188"/>
      <c r="Y1" s="188"/>
      <c r="Z1" s="188"/>
      <c r="AA1" s="188"/>
    </row>
    <row r="2" spans="1:27" ht="39.950000000000003" customHeight="1">
      <c r="A2" s="193" t="s">
        <v>81</v>
      </c>
      <c r="B2" s="193"/>
      <c r="C2" s="74" t="s">
        <v>157</v>
      </c>
      <c r="D2" s="75" t="s">
        <v>124</v>
      </c>
      <c r="E2" s="54" t="s">
        <v>84</v>
      </c>
      <c r="F2" s="54" t="s">
        <v>158</v>
      </c>
      <c r="G2" s="117" t="s">
        <v>77</v>
      </c>
      <c r="H2" s="118" t="s">
        <v>82</v>
      </c>
      <c r="I2" s="56" t="s">
        <v>159</v>
      </c>
      <c r="J2" s="56" t="s">
        <v>160</v>
      </c>
      <c r="K2" s="56" t="s">
        <v>78</v>
      </c>
      <c r="L2" s="56" t="s">
        <v>161</v>
      </c>
      <c r="M2" s="56" t="s">
        <v>159</v>
      </c>
      <c r="N2" s="56" t="s">
        <v>58</v>
      </c>
      <c r="O2" s="56" t="s">
        <v>59</v>
      </c>
      <c r="P2" s="56" t="s">
        <v>161</v>
      </c>
      <c r="Q2" s="76" t="s">
        <v>162</v>
      </c>
      <c r="R2" s="57" t="s">
        <v>163</v>
      </c>
      <c r="S2" s="54" t="s">
        <v>83</v>
      </c>
      <c r="T2" s="56" t="s">
        <v>161</v>
      </c>
      <c r="U2" s="55" t="s">
        <v>168</v>
      </c>
      <c r="V2" s="55" t="s">
        <v>186</v>
      </c>
      <c r="W2" s="55" t="s">
        <v>187</v>
      </c>
      <c r="X2" s="55" t="s">
        <v>77</v>
      </c>
      <c r="Y2" s="55" t="s">
        <v>185</v>
      </c>
      <c r="Z2" s="126" t="s">
        <v>62</v>
      </c>
      <c r="AA2" s="150" t="s">
        <v>272</v>
      </c>
    </row>
    <row r="3" spans="1:27" ht="26.1" customHeight="1">
      <c r="A3" s="192" t="s">
        <v>85</v>
      </c>
      <c r="B3" s="192"/>
      <c r="C3" s="72" t="s">
        <v>164</v>
      </c>
      <c r="D3" s="58" t="s">
        <v>54</v>
      </c>
      <c r="E3" s="78">
        <v>2</v>
      </c>
      <c r="F3" s="78">
        <v>10</v>
      </c>
      <c r="G3" s="79">
        <v>74872</v>
      </c>
      <c r="H3" s="79">
        <f t="shared" ref="H3:H21" si="0">ROUND(G3*F3,2)</f>
        <v>748720</v>
      </c>
      <c r="I3" s="78">
        <v>2</v>
      </c>
      <c r="J3" s="78">
        <f>I3*210</f>
        <v>420</v>
      </c>
      <c r="K3" s="80">
        <f t="shared" ref="K3:K26" si="1">ROUND(J3*7*34.6,2)</f>
        <v>101724</v>
      </c>
      <c r="L3" s="90">
        <f t="shared" ref="L3:L21" si="2">ROUND(H3+K3,2)</f>
        <v>850444</v>
      </c>
      <c r="M3" s="77"/>
      <c r="N3" s="77"/>
      <c r="O3" s="77"/>
      <c r="P3" s="77"/>
      <c r="Q3" s="77"/>
      <c r="R3" s="77"/>
      <c r="S3" s="77"/>
      <c r="T3" s="77"/>
      <c r="U3" s="77">
        <f t="shared" ref="U3:U43" si="3">(L3+P3+T3)/4</f>
        <v>212611</v>
      </c>
      <c r="V3" s="78">
        <v>2</v>
      </c>
      <c r="W3" s="78">
        <v>10</v>
      </c>
      <c r="X3" s="79">
        <v>69750</v>
      </c>
      <c r="Y3" s="79">
        <f t="shared" ref="Y3:Y21" si="4">ROUND(X3*W3,2)</f>
        <v>697500</v>
      </c>
      <c r="Z3" s="77">
        <f t="shared" ref="Z3:Z43" si="5">U3+Y3</f>
        <v>910111</v>
      </c>
      <c r="AA3" s="149">
        <f t="shared" ref="AA3:AA43" si="6">ROUND(Z3*0.7,2)</f>
        <v>637077.69999999995</v>
      </c>
    </row>
    <row r="4" spans="1:27" ht="26.1" customHeight="1">
      <c r="A4" s="192" t="s">
        <v>86</v>
      </c>
      <c r="B4" s="192"/>
      <c r="C4" s="72" t="s">
        <v>164</v>
      </c>
      <c r="D4" s="58" t="s">
        <v>54</v>
      </c>
      <c r="E4" s="78">
        <v>2</v>
      </c>
      <c r="F4" s="78">
        <v>8</v>
      </c>
      <c r="G4" s="79">
        <v>74872</v>
      </c>
      <c r="H4" s="79">
        <f t="shared" si="0"/>
        <v>598976</v>
      </c>
      <c r="I4" s="78">
        <v>1</v>
      </c>
      <c r="J4" s="78">
        <f t="shared" ref="J4:J23" si="7">I4*210</f>
        <v>210</v>
      </c>
      <c r="K4" s="80">
        <f t="shared" si="1"/>
        <v>50862</v>
      </c>
      <c r="L4" s="90">
        <f t="shared" si="2"/>
        <v>649838</v>
      </c>
      <c r="M4" s="77"/>
      <c r="N4" s="77"/>
      <c r="O4" s="77"/>
      <c r="P4" s="77"/>
      <c r="Q4" s="77"/>
      <c r="R4" s="77"/>
      <c r="S4" s="77"/>
      <c r="T4" s="77"/>
      <c r="U4" s="77">
        <f t="shared" si="3"/>
        <v>162459.5</v>
      </c>
      <c r="V4" s="78">
        <v>2</v>
      </c>
      <c r="W4" s="78">
        <v>8</v>
      </c>
      <c r="X4" s="79">
        <v>69750</v>
      </c>
      <c r="Y4" s="79">
        <f t="shared" si="4"/>
        <v>558000</v>
      </c>
      <c r="Z4" s="77">
        <f t="shared" si="5"/>
        <v>720459.5</v>
      </c>
      <c r="AA4" s="149">
        <f t="shared" si="6"/>
        <v>504321.65</v>
      </c>
    </row>
    <row r="5" spans="1:27" ht="26.1" customHeight="1">
      <c r="A5" s="192" t="s">
        <v>87</v>
      </c>
      <c r="B5" s="192"/>
      <c r="C5" s="72" t="s">
        <v>164</v>
      </c>
      <c r="D5" s="58" t="s">
        <v>53</v>
      </c>
      <c r="E5" s="78">
        <v>1</v>
      </c>
      <c r="F5" s="78">
        <v>5</v>
      </c>
      <c r="G5" s="79">
        <v>74872</v>
      </c>
      <c r="H5" s="79">
        <f t="shared" si="0"/>
        <v>374360</v>
      </c>
      <c r="I5" s="78">
        <v>1</v>
      </c>
      <c r="J5" s="78">
        <f t="shared" si="7"/>
        <v>210</v>
      </c>
      <c r="K5" s="80">
        <f t="shared" si="1"/>
        <v>50862</v>
      </c>
      <c r="L5" s="90">
        <f t="shared" si="2"/>
        <v>425222</v>
      </c>
      <c r="M5" s="77"/>
      <c r="N5" s="77"/>
      <c r="O5" s="77"/>
      <c r="P5" s="77"/>
      <c r="Q5" s="77"/>
      <c r="R5" s="77"/>
      <c r="S5" s="77"/>
      <c r="T5" s="77"/>
      <c r="U5" s="77">
        <f t="shared" si="3"/>
        <v>106305.5</v>
      </c>
      <c r="V5" s="78">
        <v>1</v>
      </c>
      <c r="W5" s="78">
        <v>5</v>
      </c>
      <c r="X5" s="79">
        <v>69750</v>
      </c>
      <c r="Y5" s="79">
        <f t="shared" si="4"/>
        <v>348750</v>
      </c>
      <c r="Z5" s="77">
        <f t="shared" si="5"/>
        <v>455055.5</v>
      </c>
      <c r="AA5" s="149">
        <f t="shared" si="6"/>
        <v>318538.84999999998</v>
      </c>
    </row>
    <row r="6" spans="1:27" ht="26.1" customHeight="1">
      <c r="A6" s="192" t="s">
        <v>88</v>
      </c>
      <c r="B6" s="192"/>
      <c r="C6" s="72" t="s">
        <v>164</v>
      </c>
      <c r="D6" s="58" t="s">
        <v>53</v>
      </c>
      <c r="E6" s="78">
        <v>1</v>
      </c>
      <c r="F6" s="78">
        <v>5</v>
      </c>
      <c r="G6" s="79">
        <v>74872</v>
      </c>
      <c r="H6" s="79">
        <f t="shared" si="0"/>
        <v>374360</v>
      </c>
      <c r="I6" s="78">
        <v>1</v>
      </c>
      <c r="J6" s="78">
        <f t="shared" si="7"/>
        <v>210</v>
      </c>
      <c r="K6" s="80">
        <f t="shared" si="1"/>
        <v>50862</v>
      </c>
      <c r="L6" s="90">
        <f t="shared" si="2"/>
        <v>425222</v>
      </c>
      <c r="M6" s="77"/>
      <c r="N6" s="77"/>
      <c r="O6" s="77"/>
      <c r="P6" s="77"/>
      <c r="Q6" s="77"/>
      <c r="R6" s="77"/>
      <c r="S6" s="77"/>
      <c r="T6" s="77"/>
      <c r="U6" s="77">
        <f t="shared" si="3"/>
        <v>106305.5</v>
      </c>
      <c r="V6" s="78">
        <v>1</v>
      </c>
      <c r="W6" s="78">
        <v>5</v>
      </c>
      <c r="X6" s="79">
        <v>69750</v>
      </c>
      <c r="Y6" s="79">
        <f t="shared" si="4"/>
        <v>348750</v>
      </c>
      <c r="Z6" s="77">
        <f t="shared" si="5"/>
        <v>455055.5</v>
      </c>
      <c r="AA6" s="149">
        <f t="shared" si="6"/>
        <v>318538.84999999998</v>
      </c>
    </row>
    <row r="7" spans="1:27" ht="26.1" customHeight="1">
      <c r="A7" s="195" t="s">
        <v>89</v>
      </c>
      <c r="B7" s="195"/>
      <c r="C7" s="72" t="s">
        <v>164</v>
      </c>
      <c r="D7" s="58" t="s">
        <v>53</v>
      </c>
      <c r="E7" s="78">
        <v>1</v>
      </c>
      <c r="F7" s="78">
        <v>5</v>
      </c>
      <c r="G7" s="79">
        <v>74872</v>
      </c>
      <c r="H7" s="79">
        <f t="shared" si="0"/>
        <v>374360</v>
      </c>
      <c r="I7" s="78">
        <v>1</v>
      </c>
      <c r="J7" s="78">
        <f t="shared" si="7"/>
        <v>210</v>
      </c>
      <c r="K7" s="80">
        <f t="shared" si="1"/>
        <v>50862</v>
      </c>
      <c r="L7" s="90">
        <f t="shared" si="2"/>
        <v>425222</v>
      </c>
      <c r="M7" s="77"/>
      <c r="N7" s="77"/>
      <c r="O7" s="77"/>
      <c r="P7" s="77"/>
      <c r="Q7" s="77"/>
      <c r="R7" s="77"/>
      <c r="S7" s="77"/>
      <c r="T7" s="77"/>
      <c r="U7" s="77">
        <f t="shared" si="3"/>
        <v>106305.5</v>
      </c>
      <c r="V7" s="78">
        <v>1</v>
      </c>
      <c r="W7" s="78">
        <v>5</v>
      </c>
      <c r="X7" s="79">
        <v>69750</v>
      </c>
      <c r="Y7" s="79">
        <f t="shared" si="4"/>
        <v>348750</v>
      </c>
      <c r="Z7" s="77">
        <f t="shared" si="5"/>
        <v>455055.5</v>
      </c>
      <c r="AA7" s="149">
        <f t="shared" si="6"/>
        <v>318538.84999999998</v>
      </c>
    </row>
    <row r="8" spans="1:27" ht="26.1" customHeight="1">
      <c r="A8" s="189" t="s">
        <v>90</v>
      </c>
      <c r="B8" s="189"/>
      <c r="C8" s="72" t="s">
        <v>164</v>
      </c>
      <c r="D8" s="58" t="s">
        <v>53</v>
      </c>
      <c r="E8" s="84">
        <v>1</v>
      </c>
      <c r="F8" s="84">
        <v>5</v>
      </c>
      <c r="G8" s="79">
        <v>74872</v>
      </c>
      <c r="H8" s="79">
        <f t="shared" si="0"/>
        <v>374360</v>
      </c>
      <c r="I8" s="84">
        <v>1</v>
      </c>
      <c r="J8" s="78">
        <f t="shared" si="7"/>
        <v>210</v>
      </c>
      <c r="K8" s="80">
        <f t="shared" si="1"/>
        <v>50862</v>
      </c>
      <c r="L8" s="90">
        <f t="shared" si="2"/>
        <v>425222</v>
      </c>
      <c r="M8" s="77"/>
      <c r="N8" s="77"/>
      <c r="O8" s="77"/>
      <c r="P8" s="77"/>
      <c r="Q8" s="77"/>
      <c r="R8" s="77"/>
      <c r="S8" s="77"/>
      <c r="T8" s="77"/>
      <c r="U8" s="77">
        <f t="shared" si="3"/>
        <v>106305.5</v>
      </c>
      <c r="V8" s="84">
        <v>1</v>
      </c>
      <c r="W8" s="84">
        <v>5</v>
      </c>
      <c r="X8" s="79">
        <v>69750</v>
      </c>
      <c r="Y8" s="79">
        <f t="shared" si="4"/>
        <v>348750</v>
      </c>
      <c r="Z8" s="77">
        <f t="shared" si="5"/>
        <v>455055.5</v>
      </c>
      <c r="AA8" s="149">
        <f t="shared" si="6"/>
        <v>318538.84999999998</v>
      </c>
    </row>
    <row r="9" spans="1:27" ht="26.1" customHeight="1">
      <c r="A9" s="73" t="s">
        <v>91</v>
      </c>
      <c r="B9" s="72" t="s">
        <v>3</v>
      </c>
      <c r="C9" s="72" t="s">
        <v>164</v>
      </c>
      <c r="D9" s="58" t="s">
        <v>165</v>
      </c>
      <c r="E9" s="78">
        <v>1</v>
      </c>
      <c r="F9" s="78">
        <v>6</v>
      </c>
      <c r="G9" s="79">
        <v>74872</v>
      </c>
      <c r="H9" s="79">
        <f t="shared" si="0"/>
        <v>449232</v>
      </c>
      <c r="I9" s="78">
        <v>1</v>
      </c>
      <c r="J9" s="78">
        <f t="shared" si="7"/>
        <v>210</v>
      </c>
      <c r="K9" s="80">
        <f t="shared" si="1"/>
        <v>50862</v>
      </c>
      <c r="L9" s="90">
        <f t="shared" si="2"/>
        <v>500094</v>
      </c>
      <c r="M9" s="77"/>
      <c r="N9" s="77"/>
      <c r="O9" s="77"/>
      <c r="P9" s="77"/>
      <c r="Q9" s="77"/>
      <c r="R9" s="77"/>
      <c r="S9" s="77"/>
      <c r="T9" s="77"/>
      <c r="U9" s="77">
        <f t="shared" si="3"/>
        <v>125023.5</v>
      </c>
      <c r="V9" s="78">
        <v>1</v>
      </c>
      <c r="W9" s="78">
        <v>6</v>
      </c>
      <c r="X9" s="79">
        <v>69750</v>
      </c>
      <c r="Y9" s="79">
        <f t="shared" si="4"/>
        <v>418500</v>
      </c>
      <c r="Z9" s="77">
        <f t="shared" si="5"/>
        <v>543523.5</v>
      </c>
      <c r="AA9" s="149">
        <f t="shared" si="6"/>
        <v>380466.45</v>
      </c>
    </row>
    <row r="10" spans="1:27" ht="26.1" customHeight="1">
      <c r="A10" s="59" t="s">
        <v>91</v>
      </c>
      <c r="B10" s="61" t="s">
        <v>92</v>
      </c>
      <c r="C10" s="72" t="s">
        <v>164</v>
      </c>
      <c r="D10" s="58" t="s">
        <v>165</v>
      </c>
      <c r="E10" s="78">
        <v>1</v>
      </c>
      <c r="F10" s="78">
        <v>5</v>
      </c>
      <c r="G10" s="79">
        <v>74872</v>
      </c>
      <c r="H10" s="79">
        <f t="shared" si="0"/>
        <v>374360</v>
      </c>
      <c r="I10" s="78">
        <v>1</v>
      </c>
      <c r="J10" s="78">
        <f t="shared" si="7"/>
        <v>210</v>
      </c>
      <c r="K10" s="80">
        <f t="shared" si="1"/>
        <v>50862</v>
      </c>
      <c r="L10" s="90">
        <f t="shared" si="2"/>
        <v>425222</v>
      </c>
      <c r="M10" s="77"/>
      <c r="N10" s="77"/>
      <c r="O10" s="77"/>
      <c r="P10" s="77"/>
      <c r="Q10" s="77"/>
      <c r="R10" s="77"/>
      <c r="S10" s="77"/>
      <c r="T10" s="77"/>
      <c r="U10" s="77">
        <f t="shared" si="3"/>
        <v>106305.5</v>
      </c>
      <c r="V10" s="78">
        <v>1</v>
      </c>
      <c r="W10" s="78">
        <v>5</v>
      </c>
      <c r="X10" s="79">
        <v>69750</v>
      </c>
      <c r="Y10" s="79">
        <f t="shared" si="4"/>
        <v>348750</v>
      </c>
      <c r="Z10" s="77">
        <f t="shared" si="5"/>
        <v>455055.5</v>
      </c>
      <c r="AA10" s="149">
        <f t="shared" si="6"/>
        <v>318538.84999999998</v>
      </c>
    </row>
    <row r="11" spans="1:27" ht="26.1" customHeight="1">
      <c r="A11" s="72" t="s">
        <v>167</v>
      </c>
      <c r="B11" s="72" t="s">
        <v>93</v>
      </c>
      <c r="C11" s="72" t="s">
        <v>164</v>
      </c>
      <c r="D11" s="58" t="s">
        <v>165</v>
      </c>
      <c r="E11" s="78">
        <v>1</v>
      </c>
      <c r="F11" s="78">
        <v>5</v>
      </c>
      <c r="G11" s="79">
        <v>74872</v>
      </c>
      <c r="H11" s="79">
        <f t="shared" si="0"/>
        <v>374360</v>
      </c>
      <c r="I11" s="78">
        <v>1</v>
      </c>
      <c r="J11" s="78">
        <f t="shared" si="7"/>
        <v>210</v>
      </c>
      <c r="K11" s="80">
        <f t="shared" si="1"/>
        <v>50862</v>
      </c>
      <c r="L11" s="90">
        <f t="shared" si="2"/>
        <v>425222</v>
      </c>
      <c r="M11" s="77"/>
      <c r="N11" s="77"/>
      <c r="O11" s="77"/>
      <c r="P11" s="77"/>
      <c r="Q11" s="77"/>
      <c r="R11" s="77"/>
      <c r="S11" s="77"/>
      <c r="T11" s="77"/>
      <c r="U11" s="77">
        <f t="shared" si="3"/>
        <v>106305.5</v>
      </c>
      <c r="V11" s="78">
        <v>1</v>
      </c>
      <c r="W11" s="78">
        <v>5</v>
      </c>
      <c r="X11" s="79">
        <v>69750</v>
      </c>
      <c r="Y11" s="79">
        <f t="shared" si="4"/>
        <v>348750</v>
      </c>
      <c r="Z11" s="77">
        <f t="shared" si="5"/>
        <v>455055.5</v>
      </c>
      <c r="AA11" s="149">
        <f t="shared" si="6"/>
        <v>318538.84999999998</v>
      </c>
    </row>
    <row r="12" spans="1:27" ht="26.1" customHeight="1">
      <c r="A12" s="72" t="s">
        <v>167</v>
      </c>
      <c r="B12" s="72" t="s">
        <v>94</v>
      </c>
      <c r="C12" s="72" t="s">
        <v>164</v>
      </c>
      <c r="D12" s="58" t="s">
        <v>165</v>
      </c>
      <c r="E12" s="78">
        <v>1</v>
      </c>
      <c r="F12" s="78">
        <v>5</v>
      </c>
      <c r="G12" s="79">
        <v>74872</v>
      </c>
      <c r="H12" s="79">
        <f t="shared" si="0"/>
        <v>374360</v>
      </c>
      <c r="I12" s="78">
        <v>1</v>
      </c>
      <c r="J12" s="78">
        <f t="shared" si="7"/>
        <v>210</v>
      </c>
      <c r="K12" s="80">
        <f t="shared" si="1"/>
        <v>50862</v>
      </c>
      <c r="L12" s="90">
        <f t="shared" si="2"/>
        <v>425222</v>
      </c>
      <c r="M12" s="77"/>
      <c r="N12" s="77"/>
      <c r="O12" s="77"/>
      <c r="P12" s="77"/>
      <c r="Q12" s="77"/>
      <c r="R12" s="77"/>
      <c r="S12" s="77"/>
      <c r="T12" s="77"/>
      <c r="U12" s="77">
        <f t="shared" si="3"/>
        <v>106305.5</v>
      </c>
      <c r="V12" s="78">
        <v>1</v>
      </c>
      <c r="W12" s="78">
        <v>5</v>
      </c>
      <c r="X12" s="79">
        <v>69750</v>
      </c>
      <c r="Y12" s="79">
        <f t="shared" si="4"/>
        <v>348750</v>
      </c>
      <c r="Z12" s="77">
        <f t="shared" si="5"/>
        <v>455055.5</v>
      </c>
      <c r="AA12" s="149">
        <f t="shared" si="6"/>
        <v>318538.84999999998</v>
      </c>
    </row>
    <row r="13" spans="1:27" ht="26.1" customHeight="1">
      <c r="A13" s="72" t="s">
        <v>167</v>
      </c>
      <c r="B13" s="72" t="s">
        <v>95</v>
      </c>
      <c r="C13" s="72" t="s">
        <v>164</v>
      </c>
      <c r="D13" s="58" t="s">
        <v>165</v>
      </c>
      <c r="E13" s="78">
        <v>1</v>
      </c>
      <c r="F13" s="78">
        <v>5</v>
      </c>
      <c r="G13" s="79">
        <v>74872</v>
      </c>
      <c r="H13" s="79">
        <f t="shared" si="0"/>
        <v>374360</v>
      </c>
      <c r="I13" s="78">
        <v>1</v>
      </c>
      <c r="J13" s="78">
        <f t="shared" si="7"/>
        <v>210</v>
      </c>
      <c r="K13" s="80">
        <f t="shared" si="1"/>
        <v>50862</v>
      </c>
      <c r="L13" s="90">
        <f t="shared" si="2"/>
        <v>425222</v>
      </c>
      <c r="M13" s="77"/>
      <c r="N13" s="77"/>
      <c r="O13" s="77"/>
      <c r="P13" s="77"/>
      <c r="Q13" s="77"/>
      <c r="R13" s="77"/>
      <c r="S13" s="77"/>
      <c r="T13" s="77"/>
      <c r="U13" s="77">
        <f t="shared" si="3"/>
        <v>106305.5</v>
      </c>
      <c r="V13" s="78">
        <v>1</v>
      </c>
      <c r="W13" s="78">
        <v>5</v>
      </c>
      <c r="X13" s="79">
        <v>69750</v>
      </c>
      <c r="Y13" s="79">
        <f t="shared" si="4"/>
        <v>348750</v>
      </c>
      <c r="Z13" s="77">
        <f t="shared" si="5"/>
        <v>455055.5</v>
      </c>
      <c r="AA13" s="149">
        <f t="shared" si="6"/>
        <v>318538.84999999998</v>
      </c>
    </row>
    <row r="14" spans="1:27" ht="26.1" customHeight="1">
      <c r="A14" s="195" t="s">
        <v>96</v>
      </c>
      <c r="B14" s="195"/>
      <c r="C14" s="72" t="s">
        <v>164</v>
      </c>
      <c r="D14" s="58" t="s">
        <v>165</v>
      </c>
      <c r="E14" s="78">
        <v>2</v>
      </c>
      <c r="F14" s="78">
        <v>6</v>
      </c>
      <c r="G14" s="79">
        <v>74872</v>
      </c>
      <c r="H14" s="79">
        <f t="shared" si="0"/>
        <v>449232</v>
      </c>
      <c r="I14" s="78">
        <v>1</v>
      </c>
      <c r="J14" s="78">
        <f t="shared" si="7"/>
        <v>210</v>
      </c>
      <c r="K14" s="80">
        <f t="shared" si="1"/>
        <v>50862</v>
      </c>
      <c r="L14" s="90">
        <f t="shared" si="2"/>
        <v>500094</v>
      </c>
      <c r="M14" s="77"/>
      <c r="N14" s="77"/>
      <c r="O14" s="77"/>
      <c r="P14" s="77"/>
      <c r="Q14" s="77"/>
      <c r="R14" s="77"/>
      <c r="S14" s="77"/>
      <c r="T14" s="77"/>
      <c r="U14" s="77">
        <f t="shared" si="3"/>
        <v>125023.5</v>
      </c>
      <c r="V14" s="78">
        <v>2</v>
      </c>
      <c r="W14" s="78">
        <v>6</v>
      </c>
      <c r="X14" s="79">
        <v>69750</v>
      </c>
      <c r="Y14" s="79">
        <f t="shared" si="4"/>
        <v>418500</v>
      </c>
      <c r="Z14" s="77">
        <f t="shared" si="5"/>
        <v>543523.5</v>
      </c>
      <c r="AA14" s="149">
        <f t="shared" si="6"/>
        <v>380466.45</v>
      </c>
    </row>
    <row r="15" spans="1:27" ht="26.1" customHeight="1">
      <c r="A15" s="189" t="s">
        <v>97</v>
      </c>
      <c r="B15" s="189"/>
      <c r="C15" s="72" t="s">
        <v>164</v>
      </c>
      <c r="D15" s="58" t="s">
        <v>165</v>
      </c>
      <c r="E15" s="78">
        <v>1</v>
      </c>
      <c r="F15" s="78">
        <v>5</v>
      </c>
      <c r="G15" s="79">
        <v>74872</v>
      </c>
      <c r="H15" s="79">
        <f t="shared" si="0"/>
        <v>374360</v>
      </c>
      <c r="I15" s="78">
        <v>1</v>
      </c>
      <c r="J15" s="78">
        <f t="shared" si="7"/>
        <v>210</v>
      </c>
      <c r="K15" s="80">
        <f t="shared" si="1"/>
        <v>50862</v>
      </c>
      <c r="L15" s="90">
        <f t="shared" si="2"/>
        <v>425222</v>
      </c>
      <c r="M15" s="77"/>
      <c r="N15" s="77"/>
      <c r="O15" s="77"/>
      <c r="P15" s="77"/>
      <c r="Q15" s="77"/>
      <c r="R15" s="77"/>
      <c r="S15" s="77"/>
      <c r="T15" s="77"/>
      <c r="U15" s="77">
        <f t="shared" si="3"/>
        <v>106305.5</v>
      </c>
      <c r="V15" s="78">
        <v>1</v>
      </c>
      <c r="W15" s="78">
        <v>5</v>
      </c>
      <c r="X15" s="79">
        <v>69750</v>
      </c>
      <c r="Y15" s="79">
        <f t="shared" si="4"/>
        <v>348750</v>
      </c>
      <c r="Z15" s="77">
        <f t="shared" si="5"/>
        <v>455055.5</v>
      </c>
      <c r="AA15" s="149">
        <f t="shared" si="6"/>
        <v>318538.84999999998</v>
      </c>
    </row>
    <row r="16" spans="1:27" ht="26.1" customHeight="1">
      <c r="A16" s="194" t="s">
        <v>98</v>
      </c>
      <c r="B16" s="194"/>
      <c r="C16" s="72" t="s">
        <v>164</v>
      </c>
      <c r="D16" s="58" t="s">
        <v>165</v>
      </c>
      <c r="E16" s="84">
        <v>1</v>
      </c>
      <c r="F16" s="84">
        <v>5</v>
      </c>
      <c r="G16" s="79">
        <v>74872</v>
      </c>
      <c r="H16" s="79">
        <f t="shared" si="0"/>
        <v>374360</v>
      </c>
      <c r="I16" s="84">
        <v>1</v>
      </c>
      <c r="J16" s="78">
        <f t="shared" si="7"/>
        <v>210</v>
      </c>
      <c r="K16" s="80">
        <f t="shared" si="1"/>
        <v>50862</v>
      </c>
      <c r="L16" s="90">
        <f t="shared" si="2"/>
        <v>425222</v>
      </c>
      <c r="M16" s="77"/>
      <c r="N16" s="77"/>
      <c r="O16" s="77"/>
      <c r="P16" s="77"/>
      <c r="Q16" s="77"/>
      <c r="R16" s="77"/>
      <c r="S16" s="77"/>
      <c r="T16" s="77"/>
      <c r="U16" s="77">
        <f t="shared" si="3"/>
        <v>106305.5</v>
      </c>
      <c r="V16" s="84">
        <v>1</v>
      </c>
      <c r="W16" s="84">
        <v>5</v>
      </c>
      <c r="X16" s="79">
        <v>69750</v>
      </c>
      <c r="Y16" s="79">
        <f t="shared" si="4"/>
        <v>348750</v>
      </c>
      <c r="Z16" s="77">
        <f t="shared" si="5"/>
        <v>455055.5</v>
      </c>
      <c r="AA16" s="149">
        <f t="shared" si="6"/>
        <v>318538.84999999998</v>
      </c>
    </row>
    <row r="17" spans="1:27" ht="26.1" customHeight="1">
      <c r="A17" s="194" t="s">
        <v>99</v>
      </c>
      <c r="B17" s="194"/>
      <c r="C17" s="72" t="s">
        <v>164</v>
      </c>
      <c r="D17" s="58" t="s">
        <v>60</v>
      </c>
      <c r="E17" s="84">
        <v>1</v>
      </c>
      <c r="F17" s="84">
        <v>8</v>
      </c>
      <c r="G17" s="79">
        <v>74872</v>
      </c>
      <c r="H17" s="79">
        <f t="shared" si="0"/>
        <v>598976</v>
      </c>
      <c r="I17" s="84">
        <v>1</v>
      </c>
      <c r="J17" s="78">
        <f t="shared" si="7"/>
        <v>210</v>
      </c>
      <c r="K17" s="80">
        <f t="shared" si="1"/>
        <v>50862</v>
      </c>
      <c r="L17" s="90">
        <f t="shared" si="2"/>
        <v>649838</v>
      </c>
      <c r="M17" s="77"/>
      <c r="N17" s="77"/>
      <c r="O17" s="77"/>
      <c r="P17" s="77"/>
      <c r="Q17" s="77"/>
      <c r="R17" s="77"/>
      <c r="S17" s="77"/>
      <c r="T17" s="77"/>
      <c r="U17" s="77">
        <f t="shared" si="3"/>
        <v>162459.5</v>
      </c>
      <c r="V17" s="84">
        <v>1</v>
      </c>
      <c r="W17" s="84">
        <v>8</v>
      </c>
      <c r="X17" s="79">
        <v>69750</v>
      </c>
      <c r="Y17" s="79">
        <f t="shared" si="4"/>
        <v>558000</v>
      </c>
      <c r="Z17" s="77">
        <f t="shared" si="5"/>
        <v>720459.5</v>
      </c>
      <c r="AA17" s="149">
        <f t="shared" si="6"/>
        <v>504321.65</v>
      </c>
    </row>
    <row r="18" spans="1:27" ht="26.1" customHeight="1">
      <c r="A18" s="194" t="s">
        <v>100</v>
      </c>
      <c r="B18" s="194"/>
      <c r="C18" s="72" t="s">
        <v>164</v>
      </c>
      <c r="D18" s="58" t="s">
        <v>60</v>
      </c>
      <c r="E18" s="84">
        <v>2</v>
      </c>
      <c r="F18" s="84">
        <v>7</v>
      </c>
      <c r="G18" s="79">
        <v>74872</v>
      </c>
      <c r="H18" s="79">
        <f t="shared" si="0"/>
        <v>524104</v>
      </c>
      <c r="I18" s="84">
        <v>1</v>
      </c>
      <c r="J18" s="78">
        <f t="shared" si="7"/>
        <v>210</v>
      </c>
      <c r="K18" s="80">
        <f t="shared" si="1"/>
        <v>50862</v>
      </c>
      <c r="L18" s="90">
        <f t="shared" si="2"/>
        <v>574966</v>
      </c>
      <c r="M18" s="77"/>
      <c r="N18" s="77"/>
      <c r="O18" s="77"/>
      <c r="P18" s="77"/>
      <c r="Q18" s="77"/>
      <c r="R18" s="77"/>
      <c r="S18" s="77"/>
      <c r="T18" s="77"/>
      <c r="U18" s="77">
        <f t="shared" si="3"/>
        <v>143741.5</v>
      </c>
      <c r="V18" s="84">
        <v>2</v>
      </c>
      <c r="W18" s="84">
        <v>7</v>
      </c>
      <c r="X18" s="79">
        <v>69750</v>
      </c>
      <c r="Y18" s="79">
        <f t="shared" si="4"/>
        <v>488250</v>
      </c>
      <c r="Z18" s="77">
        <f t="shared" si="5"/>
        <v>631991.5</v>
      </c>
      <c r="AA18" s="149">
        <f t="shared" si="6"/>
        <v>442394.05</v>
      </c>
    </row>
    <row r="19" spans="1:27" ht="26.1" customHeight="1">
      <c r="A19" s="194" t="s">
        <v>101</v>
      </c>
      <c r="B19" s="194"/>
      <c r="C19" s="72" t="s">
        <v>164</v>
      </c>
      <c r="D19" s="58" t="s">
        <v>165</v>
      </c>
      <c r="E19" s="84">
        <v>1</v>
      </c>
      <c r="F19" s="84">
        <v>5</v>
      </c>
      <c r="G19" s="79">
        <v>74872</v>
      </c>
      <c r="H19" s="79">
        <f t="shared" si="0"/>
        <v>374360</v>
      </c>
      <c r="I19" s="84">
        <v>1</v>
      </c>
      <c r="J19" s="78">
        <f t="shared" si="7"/>
        <v>210</v>
      </c>
      <c r="K19" s="80">
        <f t="shared" si="1"/>
        <v>50862</v>
      </c>
      <c r="L19" s="90">
        <f t="shared" si="2"/>
        <v>425222</v>
      </c>
      <c r="M19" s="77"/>
      <c r="N19" s="77"/>
      <c r="O19" s="77"/>
      <c r="P19" s="77"/>
      <c r="Q19" s="82">
        <v>1</v>
      </c>
      <c r="R19" s="81">
        <v>15</v>
      </c>
      <c r="S19" s="81">
        <v>7</v>
      </c>
      <c r="T19" s="83">
        <f t="shared" ref="T19" si="8">ROUND(Q19*R19*S19*34.6,2)</f>
        <v>3633</v>
      </c>
      <c r="U19" s="77">
        <f t="shared" si="3"/>
        <v>107213.75</v>
      </c>
      <c r="V19" s="84">
        <v>1</v>
      </c>
      <c r="W19" s="84">
        <v>5</v>
      </c>
      <c r="X19" s="79">
        <v>69750</v>
      </c>
      <c r="Y19" s="79">
        <f t="shared" si="4"/>
        <v>348750</v>
      </c>
      <c r="Z19" s="77">
        <f t="shared" si="5"/>
        <v>455963.75</v>
      </c>
      <c r="AA19" s="149">
        <f t="shared" si="6"/>
        <v>319174.63</v>
      </c>
    </row>
    <row r="20" spans="1:27" ht="26.1" customHeight="1">
      <c r="A20" s="189" t="s">
        <v>102</v>
      </c>
      <c r="B20" s="189"/>
      <c r="C20" s="72" t="s">
        <v>164</v>
      </c>
      <c r="D20" s="58" t="s">
        <v>165</v>
      </c>
      <c r="E20" s="84">
        <v>1</v>
      </c>
      <c r="F20" s="84">
        <v>5</v>
      </c>
      <c r="G20" s="79">
        <v>74872</v>
      </c>
      <c r="H20" s="79">
        <f t="shared" si="0"/>
        <v>374360</v>
      </c>
      <c r="I20" s="84">
        <v>1</v>
      </c>
      <c r="J20" s="78">
        <f t="shared" si="7"/>
        <v>210</v>
      </c>
      <c r="K20" s="80">
        <f t="shared" si="1"/>
        <v>50862</v>
      </c>
      <c r="L20" s="90">
        <f t="shared" si="2"/>
        <v>425222</v>
      </c>
      <c r="M20" s="77"/>
      <c r="N20" s="77"/>
      <c r="O20" s="77"/>
      <c r="P20" s="77"/>
      <c r="Q20" s="77"/>
      <c r="R20" s="77"/>
      <c r="S20" s="77"/>
      <c r="T20" s="77"/>
      <c r="U20" s="77">
        <f t="shared" si="3"/>
        <v>106305.5</v>
      </c>
      <c r="V20" s="84">
        <v>1</v>
      </c>
      <c r="W20" s="84">
        <v>5</v>
      </c>
      <c r="X20" s="79">
        <v>69750</v>
      </c>
      <c r="Y20" s="79">
        <f t="shared" si="4"/>
        <v>348750</v>
      </c>
      <c r="Z20" s="77">
        <f t="shared" si="5"/>
        <v>455055.5</v>
      </c>
      <c r="AA20" s="149">
        <f t="shared" si="6"/>
        <v>318538.84999999998</v>
      </c>
    </row>
    <row r="21" spans="1:27" ht="26.1" customHeight="1">
      <c r="A21" s="194" t="s">
        <v>103</v>
      </c>
      <c r="B21" s="194"/>
      <c r="C21" s="72" t="s">
        <v>164</v>
      </c>
      <c r="D21" s="58" t="s">
        <v>165</v>
      </c>
      <c r="E21" s="78">
        <v>1</v>
      </c>
      <c r="F21" s="78">
        <v>5</v>
      </c>
      <c r="G21" s="79">
        <v>74872</v>
      </c>
      <c r="H21" s="79">
        <f t="shared" si="0"/>
        <v>374360</v>
      </c>
      <c r="I21" s="78">
        <v>1</v>
      </c>
      <c r="J21" s="78">
        <f t="shared" si="7"/>
        <v>210</v>
      </c>
      <c r="K21" s="80">
        <f t="shared" si="1"/>
        <v>50862</v>
      </c>
      <c r="L21" s="90">
        <f t="shared" si="2"/>
        <v>425222</v>
      </c>
      <c r="M21" s="77"/>
      <c r="N21" s="77"/>
      <c r="O21" s="77"/>
      <c r="P21" s="77"/>
      <c r="Q21" s="77"/>
      <c r="R21" s="77"/>
      <c r="S21" s="77"/>
      <c r="T21" s="77"/>
      <c r="U21" s="77">
        <f t="shared" si="3"/>
        <v>106305.5</v>
      </c>
      <c r="V21" s="78">
        <v>1</v>
      </c>
      <c r="W21" s="78">
        <v>5</v>
      </c>
      <c r="X21" s="79">
        <v>69750</v>
      </c>
      <c r="Y21" s="79">
        <f t="shared" si="4"/>
        <v>348750</v>
      </c>
      <c r="Z21" s="77">
        <f t="shared" si="5"/>
        <v>455055.5</v>
      </c>
      <c r="AA21" s="149">
        <f t="shared" si="6"/>
        <v>318538.84999999998</v>
      </c>
    </row>
    <row r="22" spans="1:27" ht="26.1" customHeight="1">
      <c r="A22" s="189" t="s">
        <v>104</v>
      </c>
      <c r="B22" s="189"/>
      <c r="C22" s="72" t="s">
        <v>164</v>
      </c>
      <c r="D22" s="58" t="s">
        <v>53</v>
      </c>
      <c r="E22" s="78">
        <v>1</v>
      </c>
      <c r="F22" s="78">
        <v>5</v>
      </c>
      <c r="G22" s="79">
        <v>74872</v>
      </c>
      <c r="H22" s="79">
        <f>ROUND(G22*F22,2)</f>
        <v>374360</v>
      </c>
      <c r="I22" s="78">
        <v>1</v>
      </c>
      <c r="J22" s="78">
        <f t="shared" si="7"/>
        <v>210</v>
      </c>
      <c r="K22" s="80">
        <f t="shared" si="1"/>
        <v>50862</v>
      </c>
      <c r="L22" s="90">
        <f>ROUND(H22+K22,2)</f>
        <v>425222</v>
      </c>
      <c r="M22" s="77"/>
      <c r="N22" s="77"/>
      <c r="O22" s="77"/>
      <c r="P22" s="77"/>
      <c r="Q22" s="77"/>
      <c r="R22" s="77"/>
      <c r="S22" s="77"/>
      <c r="T22" s="77"/>
      <c r="U22" s="77">
        <f t="shared" si="3"/>
        <v>106305.5</v>
      </c>
      <c r="V22" s="78">
        <v>1</v>
      </c>
      <c r="W22" s="78">
        <v>5</v>
      </c>
      <c r="X22" s="79">
        <v>69750</v>
      </c>
      <c r="Y22" s="79">
        <f>ROUND(X22*W22,2)</f>
        <v>348750</v>
      </c>
      <c r="Z22" s="77">
        <f t="shared" si="5"/>
        <v>455055.5</v>
      </c>
      <c r="AA22" s="149">
        <f t="shared" si="6"/>
        <v>318538.84999999998</v>
      </c>
    </row>
    <row r="23" spans="1:27" ht="26.1" customHeight="1">
      <c r="A23" s="189" t="s">
        <v>105</v>
      </c>
      <c r="B23" s="189"/>
      <c r="C23" s="72" t="s">
        <v>164</v>
      </c>
      <c r="D23" s="58" t="s">
        <v>54</v>
      </c>
      <c r="E23" s="78">
        <v>1</v>
      </c>
      <c r="F23" s="78">
        <v>5</v>
      </c>
      <c r="G23" s="79">
        <v>74872</v>
      </c>
      <c r="H23" s="79">
        <f>ROUND(G23*F23,2)</f>
        <v>374360</v>
      </c>
      <c r="I23" s="78">
        <v>1</v>
      </c>
      <c r="J23" s="78">
        <f t="shared" si="7"/>
        <v>210</v>
      </c>
      <c r="K23" s="80">
        <f t="shared" si="1"/>
        <v>50862</v>
      </c>
      <c r="L23" s="90">
        <f>ROUND(H23+K23,2)</f>
        <v>425222</v>
      </c>
      <c r="M23" s="77"/>
      <c r="N23" s="77"/>
      <c r="O23" s="77"/>
      <c r="P23" s="77"/>
      <c r="Q23" s="77"/>
      <c r="R23" s="77"/>
      <c r="S23" s="77"/>
      <c r="T23" s="77"/>
      <c r="U23" s="77">
        <f t="shared" si="3"/>
        <v>106305.5</v>
      </c>
      <c r="V23" s="78">
        <v>1</v>
      </c>
      <c r="W23" s="78">
        <v>5</v>
      </c>
      <c r="X23" s="79">
        <v>69750</v>
      </c>
      <c r="Y23" s="79">
        <f>ROUND(X23*W23,2)</f>
        <v>348750</v>
      </c>
      <c r="Z23" s="77">
        <f t="shared" si="5"/>
        <v>455055.5</v>
      </c>
      <c r="AA23" s="149">
        <f t="shared" si="6"/>
        <v>318538.84999999998</v>
      </c>
    </row>
    <row r="24" spans="1:27" ht="26.1" customHeight="1">
      <c r="A24" s="189" t="s">
        <v>183</v>
      </c>
      <c r="B24" s="189"/>
      <c r="C24" s="72" t="s">
        <v>164</v>
      </c>
      <c r="D24" s="58" t="s">
        <v>165</v>
      </c>
      <c r="E24" s="78">
        <v>1</v>
      </c>
      <c r="F24" s="78">
        <v>5</v>
      </c>
      <c r="G24" s="79">
        <f>ROUND(74872/12*9,2)</f>
        <v>56154</v>
      </c>
      <c r="H24" s="79">
        <f t="shared" ref="H24" si="9">G24*F24</f>
        <v>280770</v>
      </c>
      <c r="I24" s="78">
        <v>1</v>
      </c>
      <c r="J24" s="78">
        <v>140</v>
      </c>
      <c r="K24" s="93">
        <f t="shared" si="1"/>
        <v>33908</v>
      </c>
      <c r="L24" s="94">
        <f t="shared" ref="L24:L26" si="10">ROUND(H24+K24,2)</f>
        <v>314678</v>
      </c>
      <c r="M24" s="77"/>
      <c r="N24" s="77"/>
      <c r="O24" s="77"/>
      <c r="P24" s="77"/>
      <c r="Q24" s="77"/>
      <c r="R24" s="77"/>
      <c r="S24" s="77"/>
      <c r="T24" s="77"/>
      <c r="U24" s="77">
        <f t="shared" si="3"/>
        <v>78669.5</v>
      </c>
      <c r="V24" s="78">
        <v>1</v>
      </c>
      <c r="W24" s="78">
        <v>5</v>
      </c>
      <c r="X24" s="79">
        <v>69750</v>
      </c>
      <c r="Y24" s="79">
        <f>ROUND(X24*W24,2)</f>
        <v>348750</v>
      </c>
      <c r="Z24" s="77">
        <f t="shared" si="5"/>
        <v>427419.5</v>
      </c>
      <c r="AA24" s="149">
        <f t="shared" si="6"/>
        <v>299193.65000000002</v>
      </c>
    </row>
    <row r="25" spans="1:27" ht="26.1" customHeight="1">
      <c r="A25" s="189" t="s">
        <v>106</v>
      </c>
      <c r="B25" s="189"/>
      <c r="C25" s="70" t="s">
        <v>166</v>
      </c>
      <c r="D25" s="58" t="s">
        <v>79</v>
      </c>
      <c r="E25" s="85">
        <v>1</v>
      </c>
      <c r="F25" s="85">
        <v>5</v>
      </c>
      <c r="G25" s="86">
        <v>74872</v>
      </c>
      <c r="H25" s="86">
        <f t="shared" ref="H25:H26" si="11">ROUND(G25*F25,2)</f>
        <v>374360</v>
      </c>
      <c r="I25" s="85">
        <v>1</v>
      </c>
      <c r="J25" s="78">
        <f t="shared" ref="J25:J37" si="12">I25*210</f>
        <v>210</v>
      </c>
      <c r="K25" s="87">
        <f t="shared" si="1"/>
        <v>50862</v>
      </c>
      <c r="L25" s="87">
        <f t="shared" si="10"/>
        <v>425222</v>
      </c>
      <c r="M25" s="77"/>
      <c r="N25" s="77"/>
      <c r="O25" s="77"/>
      <c r="P25" s="77"/>
      <c r="Q25" s="77"/>
      <c r="R25" s="77"/>
      <c r="S25" s="77"/>
      <c r="T25" s="77"/>
      <c r="U25" s="77">
        <f t="shared" si="3"/>
        <v>106305.5</v>
      </c>
      <c r="V25" s="85">
        <v>1</v>
      </c>
      <c r="W25" s="85">
        <v>5</v>
      </c>
      <c r="X25" s="86">
        <v>69750</v>
      </c>
      <c r="Y25" s="86">
        <f t="shared" ref="Y25:Y26" si="13">ROUND(X25*W25,2)</f>
        <v>348750</v>
      </c>
      <c r="Z25" s="77">
        <f t="shared" si="5"/>
        <v>455055.5</v>
      </c>
      <c r="AA25" s="149">
        <f t="shared" si="6"/>
        <v>318538.84999999998</v>
      </c>
    </row>
    <row r="26" spans="1:27" ht="26.1" customHeight="1">
      <c r="A26" s="189" t="s">
        <v>107</v>
      </c>
      <c r="B26" s="189"/>
      <c r="C26" s="70" t="s">
        <v>166</v>
      </c>
      <c r="D26" s="58" t="s">
        <v>79</v>
      </c>
      <c r="E26" s="85">
        <v>1</v>
      </c>
      <c r="F26" s="85">
        <v>5</v>
      </c>
      <c r="G26" s="86">
        <v>74872</v>
      </c>
      <c r="H26" s="86">
        <f t="shared" si="11"/>
        <v>374360</v>
      </c>
      <c r="I26" s="85">
        <v>1</v>
      </c>
      <c r="J26" s="78">
        <f t="shared" si="12"/>
        <v>210</v>
      </c>
      <c r="K26" s="87">
        <f t="shared" si="1"/>
        <v>50862</v>
      </c>
      <c r="L26" s="87">
        <f t="shared" si="10"/>
        <v>425222</v>
      </c>
      <c r="M26" s="77"/>
      <c r="N26" s="77"/>
      <c r="O26" s="77"/>
      <c r="P26" s="77"/>
      <c r="Q26" s="77"/>
      <c r="R26" s="77"/>
      <c r="S26" s="77"/>
      <c r="T26" s="77"/>
      <c r="U26" s="77">
        <f t="shared" si="3"/>
        <v>106305.5</v>
      </c>
      <c r="V26" s="85">
        <v>1</v>
      </c>
      <c r="W26" s="85">
        <v>5</v>
      </c>
      <c r="X26" s="86">
        <v>69750</v>
      </c>
      <c r="Y26" s="86">
        <f t="shared" si="13"/>
        <v>348750</v>
      </c>
      <c r="Z26" s="77">
        <f t="shared" si="5"/>
        <v>455055.5</v>
      </c>
      <c r="AA26" s="149">
        <f t="shared" si="6"/>
        <v>318538.84999999998</v>
      </c>
    </row>
    <row r="27" spans="1:27" ht="26.1" customHeight="1">
      <c r="A27" s="189" t="s">
        <v>108</v>
      </c>
      <c r="B27" s="189"/>
      <c r="C27" s="70" t="s">
        <v>166</v>
      </c>
      <c r="D27" s="58" t="s">
        <v>165</v>
      </c>
      <c r="E27" s="88">
        <v>1</v>
      </c>
      <c r="F27" s="88">
        <v>1</v>
      </c>
      <c r="G27" s="121">
        <v>74872</v>
      </c>
      <c r="H27" s="120">
        <f t="shared" ref="H27:H37" si="14">ROUND((G27*F27),2)</f>
        <v>74872</v>
      </c>
      <c r="I27" s="88">
        <v>1</v>
      </c>
      <c r="J27" s="88">
        <f t="shared" si="12"/>
        <v>210</v>
      </c>
      <c r="K27" s="89">
        <f t="shared" ref="K27:K43" si="15">ROUND((J27*2*34.6),2)</f>
        <v>14532</v>
      </c>
      <c r="L27" s="89">
        <f t="shared" ref="L27:L37" si="16">ROUND((H27+K27),2)</f>
        <v>89404</v>
      </c>
      <c r="M27" s="77"/>
      <c r="N27" s="77"/>
      <c r="O27" s="77"/>
      <c r="P27" s="77"/>
      <c r="Q27" s="77"/>
      <c r="R27" s="77"/>
      <c r="S27" s="77"/>
      <c r="T27" s="77"/>
      <c r="U27" s="77">
        <f t="shared" si="3"/>
        <v>22351</v>
      </c>
      <c r="V27" s="82">
        <v>1</v>
      </c>
      <c r="W27" s="82">
        <v>1</v>
      </c>
      <c r="X27" s="124">
        <v>69750</v>
      </c>
      <c r="Y27" s="125">
        <f t="shared" ref="Y27:Y28" si="17">ROUND((X27*W27),2)</f>
        <v>69750</v>
      </c>
      <c r="Z27" s="77">
        <f t="shared" si="5"/>
        <v>92101</v>
      </c>
      <c r="AA27" s="149">
        <f t="shared" si="6"/>
        <v>64470.7</v>
      </c>
    </row>
    <row r="28" spans="1:27" ht="26.1" customHeight="1">
      <c r="A28" s="189" t="s">
        <v>109</v>
      </c>
      <c r="B28" s="189"/>
      <c r="C28" s="70" t="s">
        <v>166</v>
      </c>
      <c r="D28" s="58" t="s">
        <v>165</v>
      </c>
      <c r="E28" s="88">
        <v>1</v>
      </c>
      <c r="F28" s="88">
        <v>1</v>
      </c>
      <c r="G28" s="121">
        <v>74872</v>
      </c>
      <c r="H28" s="120">
        <f t="shared" si="14"/>
        <v>74872</v>
      </c>
      <c r="I28" s="88">
        <v>1</v>
      </c>
      <c r="J28" s="88">
        <f t="shared" si="12"/>
        <v>210</v>
      </c>
      <c r="K28" s="89">
        <f t="shared" si="15"/>
        <v>14532</v>
      </c>
      <c r="L28" s="89">
        <f t="shared" si="16"/>
        <v>89404</v>
      </c>
      <c r="M28" s="77"/>
      <c r="N28" s="77"/>
      <c r="O28" s="77"/>
      <c r="P28" s="77"/>
      <c r="Q28" s="77"/>
      <c r="R28" s="77"/>
      <c r="S28" s="77"/>
      <c r="T28" s="77"/>
      <c r="U28" s="77">
        <f t="shared" si="3"/>
        <v>22351</v>
      </c>
      <c r="V28" s="82">
        <v>1</v>
      </c>
      <c r="W28" s="82">
        <v>1</v>
      </c>
      <c r="X28" s="124">
        <v>69750</v>
      </c>
      <c r="Y28" s="125">
        <f t="shared" si="17"/>
        <v>69750</v>
      </c>
      <c r="Z28" s="77">
        <f t="shared" si="5"/>
        <v>92101</v>
      </c>
      <c r="AA28" s="149">
        <f t="shared" si="6"/>
        <v>64470.7</v>
      </c>
    </row>
    <row r="29" spans="1:27" ht="26.1" customHeight="1">
      <c r="A29" s="189" t="s">
        <v>110</v>
      </c>
      <c r="B29" s="189"/>
      <c r="C29" s="70" t="s">
        <v>166</v>
      </c>
      <c r="D29" s="58" t="s">
        <v>165</v>
      </c>
      <c r="E29" s="88">
        <v>1</v>
      </c>
      <c r="F29" s="88">
        <v>1</v>
      </c>
      <c r="G29" s="121">
        <v>74872</v>
      </c>
      <c r="H29" s="120">
        <f t="shared" si="14"/>
        <v>74872</v>
      </c>
      <c r="I29" s="88">
        <v>1</v>
      </c>
      <c r="J29" s="88">
        <f t="shared" si="12"/>
        <v>210</v>
      </c>
      <c r="K29" s="89">
        <f t="shared" si="15"/>
        <v>14532</v>
      </c>
      <c r="L29" s="89">
        <f t="shared" si="16"/>
        <v>89404</v>
      </c>
      <c r="M29" s="77"/>
      <c r="N29" s="77"/>
      <c r="O29" s="77"/>
      <c r="P29" s="77"/>
      <c r="Q29" s="77"/>
      <c r="R29" s="77"/>
      <c r="S29" s="77"/>
      <c r="T29" s="77"/>
      <c r="U29" s="77">
        <f t="shared" si="3"/>
        <v>22351</v>
      </c>
      <c r="V29" s="88">
        <v>1</v>
      </c>
      <c r="W29" s="88">
        <v>1</v>
      </c>
      <c r="X29" s="121">
        <v>69750</v>
      </c>
      <c r="Y29" s="120">
        <f t="shared" ref="Y29:Y38" si="18">ROUND((X29*W29),2)</f>
        <v>69750</v>
      </c>
      <c r="Z29" s="77">
        <f t="shared" si="5"/>
        <v>92101</v>
      </c>
      <c r="AA29" s="149">
        <f t="shared" si="6"/>
        <v>64470.7</v>
      </c>
    </row>
    <row r="30" spans="1:27" ht="26.1" customHeight="1">
      <c r="A30" s="189" t="s">
        <v>111</v>
      </c>
      <c r="B30" s="189"/>
      <c r="C30" s="70" t="s">
        <v>166</v>
      </c>
      <c r="D30" s="58" t="s">
        <v>165</v>
      </c>
      <c r="E30" s="88">
        <v>1</v>
      </c>
      <c r="F30" s="88">
        <v>1</v>
      </c>
      <c r="G30" s="121">
        <v>74872</v>
      </c>
      <c r="H30" s="120">
        <f t="shared" si="14"/>
        <v>74872</v>
      </c>
      <c r="I30" s="88">
        <v>1</v>
      </c>
      <c r="J30" s="88">
        <f t="shared" si="12"/>
        <v>210</v>
      </c>
      <c r="K30" s="89">
        <f t="shared" si="15"/>
        <v>14532</v>
      </c>
      <c r="L30" s="89">
        <f t="shared" si="16"/>
        <v>89404</v>
      </c>
      <c r="M30" s="77"/>
      <c r="N30" s="77"/>
      <c r="O30" s="77"/>
      <c r="P30" s="77"/>
      <c r="Q30" s="77"/>
      <c r="R30" s="77"/>
      <c r="S30" s="77"/>
      <c r="T30" s="77"/>
      <c r="U30" s="77">
        <f t="shared" si="3"/>
        <v>22351</v>
      </c>
      <c r="V30" s="88">
        <v>1</v>
      </c>
      <c r="W30" s="88">
        <v>1</v>
      </c>
      <c r="X30" s="121">
        <v>69750</v>
      </c>
      <c r="Y30" s="120">
        <f t="shared" si="18"/>
        <v>69750</v>
      </c>
      <c r="Z30" s="77">
        <f t="shared" si="5"/>
        <v>92101</v>
      </c>
      <c r="AA30" s="149">
        <f t="shared" si="6"/>
        <v>64470.7</v>
      </c>
    </row>
    <row r="31" spans="1:27" ht="26.1" customHeight="1">
      <c r="A31" s="189" t="s">
        <v>112</v>
      </c>
      <c r="B31" s="189"/>
      <c r="C31" s="70" t="s">
        <v>166</v>
      </c>
      <c r="D31" s="58" t="s">
        <v>165</v>
      </c>
      <c r="E31" s="88">
        <v>1</v>
      </c>
      <c r="F31" s="88">
        <v>1</v>
      </c>
      <c r="G31" s="121">
        <v>74872</v>
      </c>
      <c r="H31" s="120">
        <f t="shared" si="14"/>
        <v>74872</v>
      </c>
      <c r="I31" s="88">
        <v>1</v>
      </c>
      <c r="J31" s="88">
        <f t="shared" si="12"/>
        <v>210</v>
      </c>
      <c r="K31" s="89">
        <f t="shared" si="15"/>
        <v>14532</v>
      </c>
      <c r="L31" s="89">
        <f t="shared" si="16"/>
        <v>89404</v>
      </c>
      <c r="M31" s="77"/>
      <c r="N31" s="77"/>
      <c r="O31" s="77"/>
      <c r="P31" s="77"/>
      <c r="Q31" s="77"/>
      <c r="R31" s="77"/>
      <c r="S31" s="77"/>
      <c r="T31" s="77"/>
      <c r="U31" s="77">
        <f t="shared" si="3"/>
        <v>22351</v>
      </c>
      <c r="V31" s="88">
        <v>1</v>
      </c>
      <c r="W31" s="88">
        <v>1</v>
      </c>
      <c r="X31" s="121">
        <v>69750</v>
      </c>
      <c r="Y31" s="120">
        <f t="shared" si="18"/>
        <v>69750</v>
      </c>
      <c r="Z31" s="77">
        <f t="shared" si="5"/>
        <v>92101</v>
      </c>
      <c r="AA31" s="149">
        <f t="shared" si="6"/>
        <v>64470.7</v>
      </c>
    </row>
    <row r="32" spans="1:27" ht="26.1" customHeight="1">
      <c r="A32" s="189" t="s">
        <v>113</v>
      </c>
      <c r="B32" s="189"/>
      <c r="C32" s="70" t="s">
        <v>166</v>
      </c>
      <c r="D32" s="58" t="s">
        <v>165</v>
      </c>
      <c r="E32" s="88">
        <v>1</v>
      </c>
      <c r="F32" s="88">
        <v>1</v>
      </c>
      <c r="G32" s="121">
        <v>74872</v>
      </c>
      <c r="H32" s="120">
        <f t="shared" si="14"/>
        <v>74872</v>
      </c>
      <c r="I32" s="88">
        <v>1</v>
      </c>
      <c r="J32" s="88">
        <f t="shared" si="12"/>
        <v>210</v>
      </c>
      <c r="K32" s="89">
        <f t="shared" si="15"/>
        <v>14532</v>
      </c>
      <c r="L32" s="89">
        <f t="shared" si="16"/>
        <v>89404</v>
      </c>
      <c r="M32" s="77"/>
      <c r="N32" s="77"/>
      <c r="O32" s="77"/>
      <c r="P32" s="77"/>
      <c r="Q32" s="77"/>
      <c r="R32" s="77"/>
      <c r="S32" s="77"/>
      <c r="T32" s="77"/>
      <c r="U32" s="77">
        <f t="shared" si="3"/>
        <v>22351</v>
      </c>
      <c r="V32" s="88">
        <v>1</v>
      </c>
      <c r="W32" s="88">
        <v>1</v>
      </c>
      <c r="X32" s="121">
        <v>69750</v>
      </c>
      <c r="Y32" s="120">
        <f t="shared" si="18"/>
        <v>69750</v>
      </c>
      <c r="Z32" s="77">
        <f t="shared" si="5"/>
        <v>92101</v>
      </c>
      <c r="AA32" s="149">
        <f t="shared" si="6"/>
        <v>64470.7</v>
      </c>
    </row>
    <row r="33" spans="1:27" ht="26.1" customHeight="1">
      <c r="A33" s="189" t="s">
        <v>114</v>
      </c>
      <c r="B33" s="189"/>
      <c r="C33" s="70" t="s">
        <v>166</v>
      </c>
      <c r="D33" s="58" t="s">
        <v>165</v>
      </c>
      <c r="E33" s="88">
        <v>1</v>
      </c>
      <c r="F33" s="88">
        <v>1</v>
      </c>
      <c r="G33" s="121">
        <v>74872</v>
      </c>
      <c r="H33" s="120">
        <f t="shared" si="14"/>
        <v>74872</v>
      </c>
      <c r="I33" s="88">
        <v>1</v>
      </c>
      <c r="J33" s="88">
        <f t="shared" si="12"/>
        <v>210</v>
      </c>
      <c r="K33" s="89">
        <f t="shared" si="15"/>
        <v>14532</v>
      </c>
      <c r="L33" s="89">
        <f t="shared" si="16"/>
        <v>89404</v>
      </c>
      <c r="M33" s="77"/>
      <c r="N33" s="77"/>
      <c r="O33" s="77"/>
      <c r="P33" s="77"/>
      <c r="Q33" s="77"/>
      <c r="R33" s="77"/>
      <c r="S33" s="77"/>
      <c r="T33" s="77"/>
      <c r="U33" s="77">
        <f t="shared" si="3"/>
        <v>22351</v>
      </c>
      <c r="V33" s="88">
        <v>1</v>
      </c>
      <c r="W33" s="88">
        <v>1</v>
      </c>
      <c r="X33" s="121">
        <v>69750</v>
      </c>
      <c r="Y33" s="120">
        <f t="shared" si="18"/>
        <v>69750</v>
      </c>
      <c r="Z33" s="77">
        <f t="shared" si="5"/>
        <v>92101</v>
      </c>
      <c r="AA33" s="149">
        <f t="shared" si="6"/>
        <v>64470.7</v>
      </c>
    </row>
    <row r="34" spans="1:27" ht="26.1" customHeight="1">
      <c r="A34" s="189" t="s">
        <v>115</v>
      </c>
      <c r="B34" s="189"/>
      <c r="C34" s="70" t="s">
        <v>166</v>
      </c>
      <c r="D34" s="58" t="s">
        <v>165</v>
      </c>
      <c r="E34" s="88">
        <v>1</v>
      </c>
      <c r="F34" s="88">
        <v>1</v>
      </c>
      <c r="G34" s="121">
        <v>74872</v>
      </c>
      <c r="H34" s="120">
        <f t="shared" si="14"/>
        <v>74872</v>
      </c>
      <c r="I34" s="88">
        <v>1</v>
      </c>
      <c r="J34" s="88">
        <f t="shared" si="12"/>
        <v>210</v>
      </c>
      <c r="K34" s="89">
        <f t="shared" si="15"/>
        <v>14532</v>
      </c>
      <c r="L34" s="89">
        <f t="shared" si="16"/>
        <v>89404</v>
      </c>
      <c r="M34" s="77"/>
      <c r="N34" s="77"/>
      <c r="O34" s="77"/>
      <c r="P34" s="77"/>
      <c r="Q34" s="77"/>
      <c r="R34" s="77"/>
      <c r="S34" s="77"/>
      <c r="T34" s="77"/>
      <c r="U34" s="77">
        <f t="shared" si="3"/>
        <v>22351</v>
      </c>
      <c r="V34" s="88">
        <v>1</v>
      </c>
      <c r="W34" s="88">
        <v>1</v>
      </c>
      <c r="X34" s="121">
        <v>69750</v>
      </c>
      <c r="Y34" s="120">
        <f t="shared" si="18"/>
        <v>69750</v>
      </c>
      <c r="Z34" s="77">
        <f t="shared" si="5"/>
        <v>92101</v>
      </c>
      <c r="AA34" s="149">
        <f t="shared" si="6"/>
        <v>64470.7</v>
      </c>
    </row>
    <row r="35" spans="1:27" ht="26.1" customHeight="1">
      <c r="A35" s="189" t="s">
        <v>116</v>
      </c>
      <c r="B35" s="189"/>
      <c r="C35" s="70" t="s">
        <v>166</v>
      </c>
      <c r="D35" s="58" t="s">
        <v>165</v>
      </c>
      <c r="E35" s="88">
        <v>1</v>
      </c>
      <c r="F35" s="88">
        <v>1</v>
      </c>
      <c r="G35" s="121">
        <v>74872</v>
      </c>
      <c r="H35" s="120">
        <f t="shared" si="14"/>
        <v>74872</v>
      </c>
      <c r="I35" s="88">
        <v>1</v>
      </c>
      <c r="J35" s="88">
        <f t="shared" si="12"/>
        <v>210</v>
      </c>
      <c r="K35" s="89">
        <f t="shared" si="15"/>
        <v>14532</v>
      </c>
      <c r="L35" s="89">
        <f t="shared" si="16"/>
        <v>89404</v>
      </c>
      <c r="M35" s="77"/>
      <c r="N35" s="77"/>
      <c r="O35" s="77"/>
      <c r="P35" s="77"/>
      <c r="Q35" s="77"/>
      <c r="R35" s="77"/>
      <c r="S35" s="77"/>
      <c r="T35" s="77"/>
      <c r="U35" s="77">
        <f t="shared" si="3"/>
        <v>22351</v>
      </c>
      <c r="V35" s="88">
        <v>1</v>
      </c>
      <c r="W35" s="88">
        <v>1</v>
      </c>
      <c r="X35" s="121">
        <v>69750</v>
      </c>
      <c r="Y35" s="120">
        <f t="shared" si="18"/>
        <v>69750</v>
      </c>
      <c r="Z35" s="77">
        <f t="shared" si="5"/>
        <v>92101</v>
      </c>
      <c r="AA35" s="149">
        <f t="shared" si="6"/>
        <v>64470.7</v>
      </c>
    </row>
    <row r="36" spans="1:27" ht="26.1" customHeight="1">
      <c r="A36" s="189" t="s">
        <v>117</v>
      </c>
      <c r="B36" s="189"/>
      <c r="C36" s="70" t="s">
        <v>166</v>
      </c>
      <c r="D36" s="58" t="s">
        <v>165</v>
      </c>
      <c r="E36" s="78">
        <v>1</v>
      </c>
      <c r="F36" s="78">
        <v>1</v>
      </c>
      <c r="G36" s="121">
        <v>74872</v>
      </c>
      <c r="H36" s="120">
        <f t="shared" si="14"/>
        <v>74872</v>
      </c>
      <c r="I36" s="85">
        <v>1</v>
      </c>
      <c r="J36" s="88">
        <f t="shared" si="12"/>
        <v>210</v>
      </c>
      <c r="K36" s="89">
        <f t="shared" si="15"/>
        <v>14532</v>
      </c>
      <c r="L36" s="89">
        <f t="shared" si="16"/>
        <v>89404</v>
      </c>
      <c r="M36" s="77"/>
      <c r="N36" s="77"/>
      <c r="O36" s="77"/>
      <c r="P36" s="77"/>
      <c r="Q36" s="77"/>
      <c r="R36" s="77"/>
      <c r="S36" s="77"/>
      <c r="T36" s="77"/>
      <c r="U36" s="77">
        <f t="shared" si="3"/>
        <v>22351</v>
      </c>
      <c r="V36" s="78">
        <v>1</v>
      </c>
      <c r="W36" s="78">
        <v>1</v>
      </c>
      <c r="X36" s="121">
        <v>69750</v>
      </c>
      <c r="Y36" s="120">
        <f t="shared" si="18"/>
        <v>69750</v>
      </c>
      <c r="Z36" s="77">
        <f t="shared" si="5"/>
        <v>92101</v>
      </c>
      <c r="AA36" s="149">
        <f t="shared" si="6"/>
        <v>64470.7</v>
      </c>
    </row>
    <row r="37" spans="1:27" ht="26.1" customHeight="1">
      <c r="A37" s="189" t="s">
        <v>118</v>
      </c>
      <c r="B37" s="189"/>
      <c r="C37" s="70" t="s">
        <v>166</v>
      </c>
      <c r="D37" s="58" t="s">
        <v>165</v>
      </c>
      <c r="E37" s="78">
        <v>1</v>
      </c>
      <c r="F37" s="78">
        <v>1</v>
      </c>
      <c r="G37" s="121">
        <v>74872</v>
      </c>
      <c r="H37" s="120">
        <f t="shared" si="14"/>
        <v>74872</v>
      </c>
      <c r="I37" s="85">
        <v>1</v>
      </c>
      <c r="J37" s="88">
        <f t="shared" si="12"/>
        <v>210</v>
      </c>
      <c r="K37" s="89">
        <f t="shared" si="15"/>
        <v>14532</v>
      </c>
      <c r="L37" s="89">
        <f t="shared" si="16"/>
        <v>89404</v>
      </c>
      <c r="M37" s="77"/>
      <c r="N37" s="77"/>
      <c r="O37" s="77"/>
      <c r="P37" s="77"/>
      <c r="Q37" s="77"/>
      <c r="R37" s="77"/>
      <c r="S37" s="77"/>
      <c r="T37" s="77"/>
      <c r="U37" s="77">
        <f t="shared" si="3"/>
        <v>22351</v>
      </c>
      <c r="V37" s="78">
        <v>1</v>
      </c>
      <c r="W37" s="78">
        <v>1</v>
      </c>
      <c r="X37" s="121">
        <v>69750</v>
      </c>
      <c r="Y37" s="120">
        <f t="shared" si="18"/>
        <v>69750</v>
      </c>
      <c r="Z37" s="77">
        <f t="shared" si="5"/>
        <v>92101</v>
      </c>
      <c r="AA37" s="149">
        <f t="shared" si="6"/>
        <v>64470.7</v>
      </c>
    </row>
    <row r="38" spans="1:27" ht="26.1" customHeight="1">
      <c r="A38" s="189" t="s">
        <v>184</v>
      </c>
      <c r="B38" s="189"/>
      <c r="C38" s="70" t="s">
        <v>166</v>
      </c>
      <c r="D38" s="58" t="s">
        <v>165</v>
      </c>
      <c r="E38" s="78"/>
      <c r="F38" s="78"/>
      <c r="G38" s="121"/>
      <c r="H38" s="120"/>
      <c r="I38" s="85"/>
      <c r="J38" s="88"/>
      <c r="K38" s="89"/>
      <c r="L38" s="89"/>
      <c r="M38" s="77"/>
      <c r="N38" s="77"/>
      <c r="O38" s="77"/>
      <c r="P38" s="77"/>
      <c r="Q38" s="77"/>
      <c r="R38" s="77"/>
      <c r="S38" s="77"/>
      <c r="T38" s="77"/>
      <c r="U38" s="77"/>
      <c r="V38" s="78">
        <v>1</v>
      </c>
      <c r="W38" s="78">
        <v>1</v>
      </c>
      <c r="X38" s="123">
        <v>69750</v>
      </c>
      <c r="Y38" s="122">
        <f t="shared" si="18"/>
        <v>69750</v>
      </c>
      <c r="Z38" s="77">
        <f t="shared" si="5"/>
        <v>69750</v>
      </c>
      <c r="AA38" s="149">
        <f t="shared" si="6"/>
        <v>48825</v>
      </c>
    </row>
    <row r="39" spans="1:27" ht="26.1" customHeight="1">
      <c r="A39" s="189" t="s">
        <v>119</v>
      </c>
      <c r="B39" s="189"/>
      <c r="C39" s="70" t="s">
        <v>166</v>
      </c>
      <c r="D39" s="58" t="s">
        <v>165</v>
      </c>
      <c r="E39" s="91">
        <v>1</v>
      </c>
      <c r="F39" s="88">
        <v>2</v>
      </c>
      <c r="G39" s="121">
        <v>74872</v>
      </c>
      <c r="H39" s="120">
        <f>ROUND((G39*F39),2)</f>
        <v>149744</v>
      </c>
      <c r="I39" s="91">
        <v>2</v>
      </c>
      <c r="J39" s="91">
        <f>I39*210</f>
        <v>420</v>
      </c>
      <c r="K39" s="89">
        <f t="shared" si="15"/>
        <v>29064</v>
      </c>
      <c r="L39" s="92">
        <f>ROUND((H39+K39),2)</f>
        <v>178808</v>
      </c>
      <c r="M39" s="77"/>
      <c r="N39" s="77"/>
      <c r="O39" s="77"/>
      <c r="P39" s="77"/>
      <c r="Q39" s="77"/>
      <c r="R39" s="77"/>
      <c r="S39" s="77"/>
      <c r="T39" s="77"/>
      <c r="U39" s="77">
        <f t="shared" si="3"/>
        <v>44702</v>
      </c>
      <c r="V39" s="91">
        <v>1</v>
      </c>
      <c r="W39" s="88">
        <v>2</v>
      </c>
      <c r="X39" s="121">
        <v>69750</v>
      </c>
      <c r="Y39" s="120">
        <f>ROUND((X39*W39),2)</f>
        <v>139500</v>
      </c>
      <c r="Z39" s="77">
        <f t="shared" si="5"/>
        <v>184202</v>
      </c>
      <c r="AA39" s="149">
        <f t="shared" si="6"/>
        <v>128941.4</v>
      </c>
    </row>
    <row r="40" spans="1:27" ht="26.1" customHeight="1">
      <c r="A40" s="189" t="s">
        <v>120</v>
      </c>
      <c r="B40" s="189"/>
      <c r="C40" s="70" t="s">
        <v>166</v>
      </c>
      <c r="D40" s="58" t="s">
        <v>165</v>
      </c>
      <c r="E40" s="91">
        <v>1</v>
      </c>
      <c r="F40" s="88">
        <v>2</v>
      </c>
      <c r="G40" s="121">
        <v>74872</v>
      </c>
      <c r="H40" s="120">
        <f>ROUND((G40*F40),2)</f>
        <v>149744</v>
      </c>
      <c r="I40" s="91">
        <v>2</v>
      </c>
      <c r="J40" s="91">
        <f>I40*210</f>
        <v>420</v>
      </c>
      <c r="K40" s="89">
        <f t="shared" si="15"/>
        <v>29064</v>
      </c>
      <c r="L40" s="92">
        <f>ROUND((H40+K40),2)</f>
        <v>178808</v>
      </c>
      <c r="M40" s="77"/>
      <c r="N40" s="77"/>
      <c r="O40" s="77"/>
      <c r="P40" s="77"/>
      <c r="Q40" s="77"/>
      <c r="R40" s="77"/>
      <c r="S40" s="77"/>
      <c r="T40" s="77"/>
      <c r="U40" s="77">
        <f t="shared" si="3"/>
        <v>44702</v>
      </c>
      <c r="V40" s="91">
        <v>1</v>
      </c>
      <c r="W40" s="88">
        <v>2</v>
      </c>
      <c r="X40" s="121">
        <v>69750</v>
      </c>
      <c r="Y40" s="120">
        <f>ROUND((X40*W40),2)</f>
        <v>139500</v>
      </c>
      <c r="Z40" s="77">
        <f t="shared" si="5"/>
        <v>184202</v>
      </c>
      <c r="AA40" s="149">
        <f t="shared" si="6"/>
        <v>128941.4</v>
      </c>
    </row>
    <row r="41" spans="1:27" ht="26.1" customHeight="1">
      <c r="A41" s="189" t="s">
        <v>121</v>
      </c>
      <c r="B41" s="189"/>
      <c r="C41" s="70" t="s">
        <v>166</v>
      </c>
      <c r="D41" s="58" t="s">
        <v>165</v>
      </c>
      <c r="E41" s="78">
        <v>1</v>
      </c>
      <c r="F41" s="84">
        <v>2</v>
      </c>
      <c r="G41" s="121">
        <v>74872</v>
      </c>
      <c r="H41" s="122">
        <f>ROUND((G41*F41),2)</f>
        <v>149744</v>
      </c>
      <c r="I41" s="78">
        <v>2</v>
      </c>
      <c r="J41" s="78">
        <f>I41*210</f>
        <v>420</v>
      </c>
      <c r="K41" s="89">
        <f t="shared" si="15"/>
        <v>29064</v>
      </c>
      <c r="L41" s="95">
        <f>ROUND((H41+K41),2)</f>
        <v>178808</v>
      </c>
      <c r="M41" s="77"/>
      <c r="N41" s="77"/>
      <c r="O41" s="77"/>
      <c r="P41" s="77"/>
      <c r="Q41" s="77"/>
      <c r="R41" s="77"/>
      <c r="S41" s="77"/>
      <c r="T41" s="77"/>
      <c r="U41" s="77">
        <f t="shared" si="3"/>
        <v>44702</v>
      </c>
      <c r="V41" s="78">
        <v>1</v>
      </c>
      <c r="W41" s="84">
        <v>2</v>
      </c>
      <c r="X41" s="121">
        <v>69750</v>
      </c>
      <c r="Y41" s="122">
        <f>ROUND((X41*W41),2)</f>
        <v>139500</v>
      </c>
      <c r="Z41" s="77">
        <f t="shared" si="5"/>
        <v>184202</v>
      </c>
      <c r="AA41" s="149">
        <f t="shared" si="6"/>
        <v>128941.4</v>
      </c>
    </row>
    <row r="42" spans="1:27" ht="26.1" customHeight="1">
      <c r="A42" s="189" t="s">
        <v>122</v>
      </c>
      <c r="B42" s="189"/>
      <c r="C42" s="70" t="s">
        <v>166</v>
      </c>
      <c r="D42" s="58" t="s">
        <v>165</v>
      </c>
      <c r="E42" s="78">
        <v>1</v>
      </c>
      <c r="F42" s="84">
        <v>2</v>
      </c>
      <c r="G42" s="121">
        <v>74872</v>
      </c>
      <c r="H42" s="122">
        <f>ROUND((G42*F42),2)</f>
        <v>149744</v>
      </c>
      <c r="I42" s="78">
        <v>2</v>
      </c>
      <c r="J42" s="78">
        <f>I42*210</f>
        <v>420</v>
      </c>
      <c r="K42" s="89">
        <f t="shared" si="15"/>
        <v>29064</v>
      </c>
      <c r="L42" s="95">
        <f>ROUND((H42+K42),2)</f>
        <v>178808</v>
      </c>
      <c r="M42" s="77"/>
      <c r="N42" s="77"/>
      <c r="O42" s="77"/>
      <c r="P42" s="77"/>
      <c r="Q42" s="77"/>
      <c r="R42" s="77"/>
      <c r="S42" s="77"/>
      <c r="T42" s="77"/>
      <c r="U42" s="77">
        <f t="shared" si="3"/>
        <v>44702</v>
      </c>
      <c r="V42" s="78">
        <v>1</v>
      </c>
      <c r="W42" s="84">
        <v>2</v>
      </c>
      <c r="X42" s="121">
        <v>69750</v>
      </c>
      <c r="Y42" s="122">
        <f>ROUND((X42*W42),2)</f>
        <v>139500</v>
      </c>
      <c r="Z42" s="77">
        <f t="shared" si="5"/>
        <v>184202</v>
      </c>
      <c r="AA42" s="149">
        <f t="shared" si="6"/>
        <v>128941.4</v>
      </c>
    </row>
    <row r="43" spans="1:27" ht="26.1" customHeight="1">
      <c r="A43" s="189" t="s">
        <v>123</v>
      </c>
      <c r="B43" s="189"/>
      <c r="C43" s="70" t="s">
        <v>166</v>
      </c>
      <c r="D43" s="58" t="s">
        <v>54</v>
      </c>
      <c r="E43" s="88">
        <v>1</v>
      </c>
      <c r="F43" s="88">
        <v>1</v>
      </c>
      <c r="G43" s="119">
        <v>74872</v>
      </c>
      <c r="H43" s="120">
        <f>ROUND((G43*F43),2)</f>
        <v>74872</v>
      </c>
      <c r="I43" s="88">
        <v>1</v>
      </c>
      <c r="J43" s="88">
        <f>I43*210</f>
        <v>210</v>
      </c>
      <c r="K43" s="89">
        <f t="shared" si="15"/>
        <v>14532</v>
      </c>
      <c r="L43" s="89">
        <f>ROUND((H43+K43),2)</f>
        <v>89404</v>
      </c>
      <c r="M43" s="77"/>
      <c r="N43" s="77"/>
      <c r="O43" s="77"/>
      <c r="P43" s="77"/>
      <c r="Q43" s="77"/>
      <c r="R43" s="77"/>
      <c r="S43" s="77"/>
      <c r="T43" s="77"/>
      <c r="U43" s="77">
        <f t="shared" si="3"/>
        <v>22351</v>
      </c>
      <c r="V43" s="88">
        <v>1</v>
      </c>
      <c r="W43" s="88">
        <v>1</v>
      </c>
      <c r="X43" s="119">
        <v>69750</v>
      </c>
      <c r="Y43" s="120">
        <f>ROUND((X43*W43),2)</f>
        <v>69750</v>
      </c>
      <c r="Z43" s="77">
        <f t="shared" si="5"/>
        <v>92101</v>
      </c>
      <c r="AA43" s="149">
        <f t="shared" si="6"/>
        <v>64470.7</v>
      </c>
    </row>
    <row r="44" spans="1:27" s="60" customFormat="1" ht="26.1" customHeight="1">
      <c r="A44" s="190" t="s">
        <v>52</v>
      </c>
      <c r="B44" s="191"/>
      <c r="C44" s="191"/>
      <c r="D44" s="191"/>
      <c r="E44" s="71">
        <f t="shared" ref="E44:AA44" si="19">SUM(E3:E43)</f>
        <v>44</v>
      </c>
      <c r="F44" s="71">
        <f t="shared" si="19"/>
        <v>155</v>
      </c>
      <c r="G44" s="71">
        <f t="shared" si="19"/>
        <v>2976162</v>
      </c>
      <c r="H44" s="71">
        <f t="shared" si="19"/>
        <v>11511570</v>
      </c>
      <c r="I44" s="71">
        <f t="shared" si="19"/>
        <v>45</v>
      </c>
      <c r="J44" s="71">
        <f t="shared" si="19"/>
        <v>9380</v>
      </c>
      <c r="K44" s="71">
        <f t="shared" si="19"/>
        <v>1545236</v>
      </c>
      <c r="L44" s="71">
        <f t="shared" si="19"/>
        <v>13056806</v>
      </c>
      <c r="M44" s="71">
        <f t="shared" si="19"/>
        <v>0</v>
      </c>
      <c r="N44" s="71">
        <f t="shared" si="19"/>
        <v>0</v>
      </c>
      <c r="O44" s="71">
        <f t="shared" si="19"/>
        <v>0</v>
      </c>
      <c r="P44" s="71">
        <f t="shared" si="19"/>
        <v>0</v>
      </c>
      <c r="Q44" s="71">
        <f t="shared" si="19"/>
        <v>1</v>
      </c>
      <c r="R44" s="71">
        <f t="shared" si="19"/>
        <v>15</v>
      </c>
      <c r="S44" s="71">
        <f t="shared" si="19"/>
        <v>7</v>
      </c>
      <c r="T44" s="71">
        <f t="shared" si="19"/>
        <v>3633</v>
      </c>
      <c r="U44" s="71">
        <f t="shared" si="19"/>
        <v>3265109.75</v>
      </c>
      <c r="V44" s="71">
        <f t="shared" si="19"/>
        <v>45</v>
      </c>
      <c r="W44" s="71">
        <f t="shared" si="19"/>
        <v>156</v>
      </c>
      <c r="X44" s="71">
        <f t="shared" si="19"/>
        <v>2859750</v>
      </c>
      <c r="Y44" s="71">
        <f t="shared" si="19"/>
        <v>10881000</v>
      </c>
      <c r="Z44" s="71">
        <f t="shared" si="19"/>
        <v>14146109.75</v>
      </c>
      <c r="AA44" s="136">
        <f t="shared" si="19"/>
        <v>9902276.8299999908</v>
      </c>
    </row>
  </sheetData>
  <autoFilter ref="A2:R44">
    <filterColumn colId="0" showButton="0"/>
  </autoFilter>
  <mergeCells count="39">
    <mergeCell ref="A3:B3"/>
    <mergeCell ref="A4:B4"/>
    <mergeCell ref="A2:B2"/>
    <mergeCell ref="A8:B8"/>
    <mergeCell ref="A43:B43"/>
    <mergeCell ref="A21:B21"/>
    <mergeCell ref="A5:B5"/>
    <mergeCell ref="A6:B6"/>
    <mergeCell ref="A7:B7"/>
    <mergeCell ref="A14:B14"/>
    <mergeCell ref="A15:B15"/>
    <mergeCell ref="A16:B16"/>
    <mergeCell ref="A17:B17"/>
    <mergeCell ref="A18:B18"/>
    <mergeCell ref="A19:B19"/>
    <mergeCell ref="A20:B20"/>
    <mergeCell ref="A44:D44"/>
    <mergeCell ref="A28:B28"/>
    <mergeCell ref="A29:B29"/>
    <mergeCell ref="A30:B30"/>
    <mergeCell ref="A31:B31"/>
    <mergeCell ref="A32:B32"/>
    <mergeCell ref="A33:B33"/>
    <mergeCell ref="A1:AA1"/>
    <mergeCell ref="A38:B38"/>
    <mergeCell ref="A41:B41"/>
    <mergeCell ref="A42:B42"/>
    <mergeCell ref="A34:B34"/>
    <mergeCell ref="A35:B35"/>
    <mergeCell ref="A36:B36"/>
    <mergeCell ref="A37:B37"/>
    <mergeCell ref="A39:B39"/>
    <mergeCell ref="A40:B40"/>
    <mergeCell ref="A22:B22"/>
    <mergeCell ref="A23:B23"/>
    <mergeCell ref="A24:B24"/>
    <mergeCell ref="A25:B25"/>
    <mergeCell ref="A26:B26"/>
    <mergeCell ref="A27:B27"/>
  </mergeCells>
  <phoneticPr fontId="3" type="noConversion"/>
  <printOptions horizontalCentered="1"/>
  <pageMargins left="0.70866141732283472" right="0.70866141732283472" top="0.74803149606299213" bottom="0.74803149606299213" header="0.31496062992125984" footer="0.31496062992125984"/>
  <pageSetup paperSize="8" scale="70" orientation="landscape" r:id="rId1"/>
  <headerFooter>
    <oddFooter>第 &amp;P 页，共 &amp;N 页</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A13" workbookViewId="0">
      <selection activeCell="A28" sqref="A28:XFD28"/>
    </sheetView>
  </sheetViews>
  <sheetFormatPr defaultRowHeight="13.5"/>
  <cols>
    <col min="1" max="1" width="9" style="25"/>
    <col min="2" max="2" width="23.5" style="25" customWidth="1"/>
    <col min="3" max="16384" width="9" style="25"/>
  </cols>
  <sheetData>
    <row r="1" spans="1:12" ht="39" customHeight="1">
      <c r="A1" s="196" t="s">
        <v>200</v>
      </c>
      <c r="B1" s="196"/>
      <c r="C1" s="196"/>
      <c r="D1" s="196"/>
      <c r="E1" s="196"/>
      <c r="F1" s="196"/>
      <c r="G1" s="196"/>
      <c r="H1" s="196"/>
      <c r="I1" s="196"/>
      <c r="J1" s="196"/>
      <c r="K1" s="196"/>
      <c r="L1" s="196"/>
    </row>
    <row r="2" spans="1:12" ht="66">
      <c r="A2" s="127" t="s">
        <v>0</v>
      </c>
      <c r="B2" s="127" t="s">
        <v>1</v>
      </c>
      <c r="C2" s="127" t="s">
        <v>230</v>
      </c>
      <c r="D2" s="127" t="s">
        <v>231</v>
      </c>
      <c r="E2" s="127" t="s">
        <v>232</v>
      </c>
      <c r="F2" s="127" t="s">
        <v>193</v>
      </c>
      <c r="G2" s="135" t="s">
        <v>194</v>
      </c>
      <c r="H2" s="127" t="s">
        <v>195</v>
      </c>
      <c r="I2" s="127" t="s">
        <v>196</v>
      </c>
      <c r="J2" s="127" t="s">
        <v>197</v>
      </c>
      <c r="K2" s="127" t="s">
        <v>198</v>
      </c>
      <c r="L2" s="127" t="s">
        <v>199</v>
      </c>
    </row>
    <row r="3" spans="1:12" ht="16.5">
      <c r="A3" s="128">
        <v>1</v>
      </c>
      <c r="B3" s="129" t="s">
        <v>206</v>
      </c>
      <c r="C3" s="129" t="s">
        <v>189</v>
      </c>
      <c r="D3" s="129" t="s">
        <v>201</v>
      </c>
      <c r="E3" s="130" t="s">
        <v>80</v>
      </c>
      <c r="F3" s="133">
        <v>0</v>
      </c>
      <c r="G3" s="133">
        <v>16</v>
      </c>
      <c r="H3" s="128">
        <v>16</v>
      </c>
      <c r="I3" s="133">
        <v>109</v>
      </c>
      <c r="J3" s="133">
        <v>170</v>
      </c>
      <c r="K3" s="133">
        <v>12</v>
      </c>
      <c r="L3" s="133">
        <f t="shared" ref="L3:L24" si="0">F3*I3*K3+G3*J3*K3</f>
        <v>32640</v>
      </c>
    </row>
    <row r="4" spans="1:12" ht="16.5">
      <c r="A4" s="128">
        <v>2</v>
      </c>
      <c r="B4" s="130" t="s">
        <v>207</v>
      </c>
      <c r="C4" s="129" t="s">
        <v>15</v>
      </c>
      <c r="D4" s="129" t="s">
        <v>201</v>
      </c>
      <c r="E4" s="130" t="s">
        <v>80</v>
      </c>
      <c r="F4" s="133">
        <v>0</v>
      </c>
      <c r="G4" s="133">
        <v>16</v>
      </c>
      <c r="H4" s="128">
        <v>16</v>
      </c>
      <c r="I4" s="133">
        <v>109</v>
      </c>
      <c r="J4" s="133">
        <v>170</v>
      </c>
      <c r="K4" s="133">
        <v>12</v>
      </c>
      <c r="L4" s="133">
        <f t="shared" si="0"/>
        <v>32640</v>
      </c>
    </row>
    <row r="5" spans="1:12" ht="16.5">
      <c r="A5" s="128">
        <v>3</v>
      </c>
      <c r="B5" s="129" t="s">
        <v>191</v>
      </c>
      <c r="C5" s="129" t="s">
        <v>11</v>
      </c>
      <c r="D5" s="129" t="s">
        <v>201</v>
      </c>
      <c r="E5" s="130" t="s">
        <v>80</v>
      </c>
      <c r="F5" s="133">
        <v>0</v>
      </c>
      <c r="G5" s="133">
        <v>16</v>
      </c>
      <c r="H5" s="128">
        <v>16</v>
      </c>
      <c r="I5" s="133">
        <v>109</v>
      </c>
      <c r="J5" s="133">
        <v>170</v>
      </c>
      <c r="K5" s="133">
        <v>12</v>
      </c>
      <c r="L5" s="133">
        <f t="shared" si="0"/>
        <v>32640</v>
      </c>
    </row>
    <row r="6" spans="1:12" ht="16.5">
      <c r="A6" s="128">
        <v>4</v>
      </c>
      <c r="B6" s="129" t="s">
        <v>208</v>
      </c>
      <c r="C6" s="129" t="s">
        <v>189</v>
      </c>
      <c r="D6" s="129" t="s">
        <v>201</v>
      </c>
      <c r="E6" s="130" t="s">
        <v>80</v>
      </c>
      <c r="F6" s="133">
        <v>0</v>
      </c>
      <c r="G6" s="133">
        <v>16</v>
      </c>
      <c r="H6" s="128">
        <v>16</v>
      </c>
      <c r="I6" s="133">
        <v>109</v>
      </c>
      <c r="J6" s="133">
        <v>170</v>
      </c>
      <c r="K6" s="133">
        <v>12</v>
      </c>
      <c r="L6" s="133">
        <f t="shared" si="0"/>
        <v>32640</v>
      </c>
    </row>
    <row r="7" spans="1:12" ht="16.5">
      <c r="A7" s="128">
        <v>5</v>
      </c>
      <c r="B7" s="129" t="s">
        <v>209</v>
      </c>
      <c r="C7" s="129" t="s">
        <v>11</v>
      </c>
      <c r="D7" s="129" t="s">
        <v>201</v>
      </c>
      <c r="E7" s="130" t="s">
        <v>80</v>
      </c>
      <c r="F7" s="133">
        <v>0</v>
      </c>
      <c r="G7" s="133">
        <v>16</v>
      </c>
      <c r="H7" s="128">
        <v>16</v>
      </c>
      <c r="I7" s="133">
        <v>109</v>
      </c>
      <c r="J7" s="133">
        <v>170</v>
      </c>
      <c r="K7" s="133">
        <v>12</v>
      </c>
      <c r="L7" s="133">
        <f t="shared" si="0"/>
        <v>32640</v>
      </c>
    </row>
    <row r="8" spans="1:12" ht="16.5">
      <c r="A8" s="128">
        <v>6</v>
      </c>
      <c r="B8" s="129" t="s">
        <v>210</v>
      </c>
      <c r="C8" s="129" t="s">
        <v>11</v>
      </c>
      <c r="D8" s="129" t="s">
        <v>201</v>
      </c>
      <c r="E8" s="130" t="s">
        <v>80</v>
      </c>
      <c r="F8" s="133">
        <v>0</v>
      </c>
      <c r="G8" s="133">
        <v>16</v>
      </c>
      <c r="H8" s="128">
        <v>16</v>
      </c>
      <c r="I8" s="133">
        <v>109</v>
      </c>
      <c r="J8" s="133">
        <v>170</v>
      </c>
      <c r="K8" s="133">
        <v>12</v>
      </c>
      <c r="L8" s="133">
        <f t="shared" si="0"/>
        <v>32640</v>
      </c>
    </row>
    <row r="9" spans="1:12" ht="16.5">
      <c r="A9" s="128">
        <v>7</v>
      </c>
      <c r="B9" s="129" t="s">
        <v>211</v>
      </c>
      <c r="C9" s="129" t="s">
        <v>11</v>
      </c>
      <c r="D9" s="129" t="s">
        <v>201</v>
      </c>
      <c r="E9" s="130" t="s">
        <v>80</v>
      </c>
      <c r="F9" s="133">
        <v>0</v>
      </c>
      <c r="G9" s="133">
        <v>16</v>
      </c>
      <c r="H9" s="128">
        <v>16</v>
      </c>
      <c r="I9" s="133">
        <v>109</v>
      </c>
      <c r="J9" s="133">
        <v>170</v>
      </c>
      <c r="K9" s="133">
        <v>12</v>
      </c>
      <c r="L9" s="133">
        <f t="shared" si="0"/>
        <v>32640</v>
      </c>
    </row>
    <row r="10" spans="1:12" ht="16.5">
      <c r="A10" s="128">
        <v>8</v>
      </c>
      <c r="B10" s="129" t="s">
        <v>212</v>
      </c>
      <c r="C10" s="129" t="s">
        <v>205</v>
      </c>
      <c r="D10" s="129" t="s">
        <v>201</v>
      </c>
      <c r="E10" s="130" t="s">
        <v>80</v>
      </c>
      <c r="F10" s="133">
        <v>0</v>
      </c>
      <c r="G10" s="133">
        <v>16</v>
      </c>
      <c r="H10" s="133">
        <v>16</v>
      </c>
      <c r="I10" s="133">
        <v>109</v>
      </c>
      <c r="J10" s="133">
        <v>170</v>
      </c>
      <c r="K10" s="133">
        <v>12</v>
      </c>
      <c r="L10" s="133">
        <f t="shared" si="0"/>
        <v>32640</v>
      </c>
    </row>
    <row r="11" spans="1:12" ht="16.5">
      <c r="A11" s="128">
        <v>9</v>
      </c>
      <c r="B11" s="128" t="s">
        <v>213</v>
      </c>
      <c r="C11" s="129" t="s">
        <v>190</v>
      </c>
      <c r="D11" s="129" t="s">
        <v>202</v>
      </c>
      <c r="E11" s="130" t="s">
        <v>80</v>
      </c>
      <c r="F11" s="133">
        <v>6</v>
      </c>
      <c r="G11" s="133">
        <v>10</v>
      </c>
      <c r="H11" s="128">
        <v>16</v>
      </c>
      <c r="I11" s="133">
        <v>109</v>
      </c>
      <c r="J11" s="133">
        <v>170</v>
      </c>
      <c r="K11" s="133">
        <v>12</v>
      </c>
      <c r="L11" s="133">
        <f t="shared" si="0"/>
        <v>28248</v>
      </c>
    </row>
    <row r="12" spans="1:12" ht="33">
      <c r="A12" s="128">
        <v>10</v>
      </c>
      <c r="B12" s="128" t="s">
        <v>214</v>
      </c>
      <c r="C12" s="129" t="s">
        <v>190</v>
      </c>
      <c r="D12" s="129" t="s">
        <v>202</v>
      </c>
      <c r="E12" s="130" t="s">
        <v>80</v>
      </c>
      <c r="F12" s="133">
        <v>7</v>
      </c>
      <c r="G12" s="133">
        <v>9</v>
      </c>
      <c r="H12" s="128">
        <v>16</v>
      </c>
      <c r="I12" s="133">
        <v>109</v>
      </c>
      <c r="J12" s="133">
        <v>170</v>
      </c>
      <c r="K12" s="133">
        <v>12</v>
      </c>
      <c r="L12" s="133">
        <f t="shared" si="0"/>
        <v>27516</v>
      </c>
    </row>
    <row r="13" spans="1:12" ht="33">
      <c r="A13" s="128">
        <v>11</v>
      </c>
      <c r="B13" s="128" t="s">
        <v>215</v>
      </c>
      <c r="C13" s="129" t="s">
        <v>190</v>
      </c>
      <c r="D13" s="129" t="s">
        <v>202</v>
      </c>
      <c r="E13" s="130" t="s">
        <v>80</v>
      </c>
      <c r="F13" s="133">
        <v>12</v>
      </c>
      <c r="G13" s="133">
        <v>4</v>
      </c>
      <c r="H13" s="128">
        <v>16</v>
      </c>
      <c r="I13" s="133">
        <v>109</v>
      </c>
      <c r="J13" s="133">
        <v>170</v>
      </c>
      <c r="K13" s="133">
        <v>12</v>
      </c>
      <c r="L13" s="133">
        <f t="shared" si="0"/>
        <v>23856</v>
      </c>
    </row>
    <row r="14" spans="1:12" ht="16.5">
      <c r="A14" s="128">
        <v>12</v>
      </c>
      <c r="B14" s="128" t="s">
        <v>216</v>
      </c>
      <c r="C14" s="129" t="s">
        <v>190</v>
      </c>
      <c r="D14" s="129" t="s">
        <v>202</v>
      </c>
      <c r="E14" s="130" t="s">
        <v>80</v>
      </c>
      <c r="F14" s="133">
        <v>8</v>
      </c>
      <c r="G14" s="133">
        <v>8</v>
      </c>
      <c r="H14" s="128">
        <v>16</v>
      </c>
      <c r="I14" s="133">
        <v>109</v>
      </c>
      <c r="J14" s="133">
        <v>170</v>
      </c>
      <c r="K14" s="133">
        <v>12</v>
      </c>
      <c r="L14" s="133">
        <f t="shared" si="0"/>
        <v>26784</v>
      </c>
    </row>
    <row r="15" spans="1:12" ht="33">
      <c r="A15" s="128">
        <v>13</v>
      </c>
      <c r="B15" s="128" t="s">
        <v>217</v>
      </c>
      <c r="C15" s="129" t="s">
        <v>190</v>
      </c>
      <c r="D15" s="129" t="s">
        <v>202</v>
      </c>
      <c r="E15" s="130" t="s">
        <v>80</v>
      </c>
      <c r="F15" s="133">
        <v>11</v>
      </c>
      <c r="G15" s="133">
        <v>5</v>
      </c>
      <c r="H15" s="128">
        <v>16</v>
      </c>
      <c r="I15" s="133">
        <v>109</v>
      </c>
      <c r="J15" s="133">
        <v>170</v>
      </c>
      <c r="K15" s="133">
        <v>12</v>
      </c>
      <c r="L15" s="133">
        <f t="shared" si="0"/>
        <v>24588</v>
      </c>
    </row>
    <row r="16" spans="1:12" ht="16.5">
      <c r="A16" s="128">
        <v>14</v>
      </c>
      <c r="B16" s="128" t="s">
        <v>218</v>
      </c>
      <c r="C16" s="129" t="s">
        <v>190</v>
      </c>
      <c r="D16" s="129" t="s">
        <v>202</v>
      </c>
      <c r="E16" s="130" t="s">
        <v>80</v>
      </c>
      <c r="F16" s="133">
        <v>8</v>
      </c>
      <c r="G16" s="133">
        <v>8</v>
      </c>
      <c r="H16" s="128">
        <v>16</v>
      </c>
      <c r="I16" s="133">
        <v>109</v>
      </c>
      <c r="J16" s="133">
        <v>170</v>
      </c>
      <c r="K16" s="133">
        <v>12</v>
      </c>
      <c r="L16" s="133">
        <f t="shared" si="0"/>
        <v>26784</v>
      </c>
    </row>
    <row r="17" spans="1:12" ht="33">
      <c r="A17" s="128">
        <v>15</v>
      </c>
      <c r="B17" s="128" t="s">
        <v>219</v>
      </c>
      <c r="C17" s="129" t="s">
        <v>190</v>
      </c>
      <c r="D17" s="129" t="s">
        <v>202</v>
      </c>
      <c r="E17" s="130" t="s">
        <v>80</v>
      </c>
      <c r="F17" s="133">
        <v>6</v>
      </c>
      <c r="G17" s="133">
        <v>10</v>
      </c>
      <c r="H17" s="128">
        <v>16</v>
      </c>
      <c r="I17" s="133">
        <v>109</v>
      </c>
      <c r="J17" s="133">
        <v>170</v>
      </c>
      <c r="K17" s="133">
        <v>12</v>
      </c>
      <c r="L17" s="133">
        <f t="shared" si="0"/>
        <v>28248</v>
      </c>
    </row>
    <row r="18" spans="1:12" ht="16.5">
      <c r="A18" s="128">
        <v>16</v>
      </c>
      <c r="B18" s="128" t="s">
        <v>220</v>
      </c>
      <c r="C18" s="129" t="s">
        <v>190</v>
      </c>
      <c r="D18" s="129" t="s">
        <v>202</v>
      </c>
      <c r="E18" s="130" t="s">
        <v>80</v>
      </c>
      <c r="F18" s="133">
        <v>4</v>
      </c>
      <c r="G18" s="133">
        <v>12</v>
      </c>
      <c r="H18" s="128">
        <v>16</v>
      </c>
      <c r="I18" s="133">
        <v>109</v>
      </c>
      <c r="J18" s="133">
        <v>170</v>
      </c>
      <c r="K18" s="133">
        <v>12</v>
      </c>
      <c r="L18" s="133">
        <f t="shared" si="0"/>
        <v>29712</v>
      </c>
    </row>
    <row r="19" spans="1:12" ht="33">
      <c r="A19" s="128">
        <v>17</v>
      </c>
      <c r="B19" s="128" t="s">
        <v>221</v>
      </c>
      <c r="C19" s="129" t="s">
        <v>190</v>
      </c>
      <c r="D19" s="129" t="s">
        <v>202</v>
      </c>
      <c r="E19" s="130" t="s">
        <v>80</v>
      </c>
      <c r="F19" s="133">
        <v>8</v>
      </c>
      <c r="G19" s="133">
        <v>8</v>
      </c>
      <c r="H19" s="128">
        <v>16</v>
      </c>
      <c r="I19" s="133">
        <v>109</v>
      </c>
      <c r="J19" s="133">
        <v>170</v>
      </c>
      <c r="K19" s="133">
        <v>12</v>
      </c>
      <c r="L19" s="133">
        <f t="shared" si="0"/>
        <v>26784</v>
      </c>
    </row>
    <row r="20" spans="1:12" ht="16.5">
      <c r="A20" s="128">
        <v>18</v>
      </c>
      <c r="B20" s="128" t="s">
        <v>222</v>
      </c>
      <c r="C20" s="129" t="s">
        <v>189</v>
      </c>
      <c r="D20" s="129" t="s">
        <v>201</v>
      </c>
      <c r="E20" s="130" t="s">
        <v>80</v>
      </c>
      <c r="F20" s="133">
        <v>7</v>
      </c>
      <c r="G20" s="133">
        <v>9</v>
      </c>
      <c r="H20" s="128">
        <v>16</v>
      </c>
      <c r="I20" s="133">
        <v>109</v>
      </c>
      <c r="J20" s="133">
        <v>170</v>
      </c>
      <c r="K20" s="133">
        <v>12</v>
      </c>
      <c r="L20" s="133">
        <f t="shared" si="0"/>
        <v>27516</v>
      </c>
    </row>
    <row r="21" spans="1:12" ht="16.5">
      <c r="A21" s="128">
        <v>19</v>
      </c>
      <c r="B21" s="129" t="s">
        <v>192</v>
      </c>
      <c r="C21" s="129" t="s">
        <v>11</v>
      </c>
      <c r="D21" s="129" t="s">
        <v>201</v>
      </c>
      <c r="E21" s="130" t="s">
        <v>80</v>
      </c>
      <c r="F21" s="133">
        <v>16</v>
      </c>
      <c r="G21" s="133">
        <v>0</v>
      </c>
      <c r="H21" s="133">
        <v>16</v>
      </c>
      <c r="I21" s="133">
        <v>109</v>
      </c>
      <c r="J21" s="133">
        <v>170</v>
      </c>
      <c r="K21" s="133">
        <v>12</v>
      </c>
      <c r="L21" s="133">
        <f t="shared" si="0"/>
        <v>20928</v>
      </c>
    </row>
    <row r="22" spans="1:12" ht="16.5">
      <c r="A22" s="128">
        <v>20</v>
      </c>
      <c r="B22" s="129" t="s">
        <v>223</v>
      </c>
      <c r="C22" s="129" t="s">
        <v>204</v>
      </c>
      <c r="D22" s="129" t="s">
        <v>201</v>
      </c>
      <c r="E22" s="130" t="s">
        <v>80</v>
      </c>
      <c r="F22" s="133">
        <v>7</v>
      </c>
      <c r="G22" s="133">
        <v>9</v>
      </c>
      <c r="H22" s="133">
        <v>16</v>
      </c>
      <c r="I22" s="133">
        <v>109</v>
      </c>
      <c r="J22" s="133">
        <v>170</v>
      </c>
      <c r="K22" s="133">
        <v>12</v>
      </c>
      <c r="L22" s="133">
        <f t="shared" si="0"/>
        <v>27516</v>
      </c>
    </row>
    <row r="23" spans="1:12" ht="16.5">
      <c r="A23" s="128">
        <v>21</v>
      </c>
      <c r="B23" s="129" t="s">
        <v>224</v>
      </c>
      <c r="C23" s="129" t="s">
        <v>204</v>
      </c>
      <c r="D23" s="129" t="s">
        <v>201</v>
      </c>
      <c r="E23" s="130" t="s">
        <v>80</v>
      </c>
      <c r="F23" s="133">
        <v>4</v>
      </c>
      <c r="G23" s="133">
        <v>12</v>
      </c>
      <c r="H23" s="133">
        <v>16</v>
      </c>
      <c r="I23" s="133">
        <v>109</v>
      </c>
      <c r="J23" s="133">
        <v>170</v>
      </c>
      <c r="K23" s="133">
        <v>12</v>
      </c>
      <c r="L23" s="133">
        <f t="shared" si="0"/>
        <v>29712</v>
      </c>
    </row>
    <row r="24" spans="1:12" ht="16.5">
      <c r="A24" s="128">
        <v>22</v>
      </c>
      <c r="B24" s="129" t="s">
        <v>225</v>
      </c>
      <c r="C24" s="130" t="s">
        <v>204</v>
      </c>
      <c r="D24" s="129" t="s">
        <v>201</v>
      </c>
      <c r="E24" s="130" t="s">
        <v>226</v>
      </c>
      <c r="F24" s="133">
        <v>0</v>
      </c>
      <c r="G24" s="133">
        <v>16</v>
      </c>
      <c r="H24" s="128">
        <v>16</v>
      </c>
      <c r="I24" s="133">
        <v>109</v>
      </c>
      <c r="J24" s="133">
        <v>170</v>
      </c>
      <c r="K24" s="133">
        <v>12</v>
      </c>
      <c r="L24" s="133">
        <f t="shared" si="0"/>
        <v>32640</v>
      </c>
    </row>
    <row r="25" spans="1:12" ht="16.5">
      <c r="A25" s="128">
        <v>23</v>
      </c>
      <c r="B25" s="129" t="s">
        <v>227</v>
      </c>
      <c r="C25" s="129" t="s">
        <v>11</v>
      </c>
      <c r="D25" s="129" t="s">
        <v>203</v>
      </c>
      <c r="E25" s="130" t="s">
        <v>80</v>
      </c>
      <c r="F25" s="133">
        <v>6</v>
      </c>
      <c r="G25" s="133">
        <v>10</v>
      </c>
      <c r="H25" s="128">
        <v>16</v>
      </c>
      <c r="I25" s="133">
        <v>109</v>
      </c>
      <c r="J25" s="133">
        <v>170</v>
      </c>
      <c r="K25" s="133">
        <v>12</v>
      </c>
      <c r="L25" s="133">
        <f t="shared" ref="L25:L26" si="1">F25*I25*K25+G25*J25*K25</f>
        <v>28248</v>
      </c>
    </row>
    <row r="26" spans="1:12" ht="16.5">
      <c r="A26" s="128">
        <v>24</v>
      </c>
      <c r="B26" s="129" t="s">
        <v>228</v>
      </c>
      <c r="C26" s="129" t="s">
        <v>11</v>
      </c>
      <c r="D26" s="129" t="s">
        <v>203</v>
      </c>
      <c r="E26" s="130" t="s">
        <v>80</v>
      </c>
      <c r="F26" s="133">
        <v>0</v>
      </c>
      <c r="G26" s="133">
        <v>16</v>
      </c>
      <c r="H26" s="128">
        <v>16</v>
      </c>
      <c r="I26" s="133">
        <v>109</v>
      </c>
      <c r="J26" s="133">
        <v>170</v>
      </c>
      <c r="K26" s="133">
        <v>12</v>
      </c>
      <c r="L26" s="133">
        <f t="shared" si="1"/>
        <v>32640</v>
      </c>
    </row>
    <row r="27" spans="1:12" ht="16.5">
      <c r="A27" s="127"/>
      <c r="B27" s="131" t="s">
        <v>229</v>
      </c>
      <c r="C27" s="132"/>
      <c r="D27" s="131"/>
      <c r="E27" s="132"/>
      <c r="F27" s="134">
        <f>SUM(F3:F26)</f>
        <v>110</v>
      </c>
      <c r="G27" s="134">
        <f t="shared" ref="G27:L27" si="2">SUM(G3:G26)</f>
        <v>274</v>
      </c>
      <c r="H27" s="127">
        <f t="shared" si="2"/>
        <v>384</v>
      </c>
      <c r="I27" s="134">
        <f t="shared" si="2"/>
        <v>2616</v>
      </c>
      <c r="J27" s="134">
        <f t="shared" si="2"/>
        <v>4080</v>
      </c>
      <c r="K27" s="134">
        <f t="shared" si="2"/>
        <v>288</v>
      </c>
      <c r="L27" s="134">
        <f t="shared" si="2"/>
        <v>702840</v>
      </c>
    </row>
  </sheetData>
  <mergeCells count="1">
    <mergeCell ref="A1:L1"/>
  </mergeCells>
  <phoneticPr fontId="3" type="noConversion"/>
  <printOptions horizontalCentered="1"/>
  <pageMargins left="0.70866141732283472" right="0.70866141732283472" top="0.74803149606299213" bottom="0.74803149606299213" header="0.31496062992125984" footer="0.31496062992125984"/>
  <pageSetup paperSize="9" scale="90" orientation="portrait"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workbookViewId="0">
      <selection activeCell="A7" sqref="A7:XFD139"/>
    </sheetView>
  </sheetViews>
  <sheetFormatPr defaultRowHeight="13.5"/>
  <cols>
    <col min="1" max="1" width="5.875" style="17" customWidth="1"/>
    <col min="2" max="2" width="18" style="17" customWidth="1"/>
    <col min="3" max="13" width="8" style="17" hidden="1" customWidth="1"/>
    <col min="14" max="16" width="11.25" style="17" customWidth="1"/>
    <col min="17" max="17" width="9.75" style="17" bestFit="1" customWidth="1"/>
    <col min="18" max="18" width="12.125" style="17" customWidth="1"/>
    <col min="19" max="249" width="9" style="17"/>
    <col min="250" max="250" width="5.875" style="17" customWidth="1"/>
    <col min="251" max="251" width="18" style="17" customWidth="1"/>
    <col min="252" max="262" width="0" style="17" hidden="1" customWidth="1"/>
    <col min="263" max="263" width="9" style="17"/>
    <col min="264" max="264" width="9.875" style="17" customWidth="1"/>
    <col min="265" max="265" width="9" style="17" customWidth="1"/>
    <col min="266" max="266" width="9.5" style="17" bestFit="1" customWidth="1"/>
    <col min="267" max="267" width="9.5" style="17" customWidth="1"/>
    <col min="268" max="268" width="9.375" style="17" customWidth="1"/>
    <col min="269" max="269" width="10.125" style="17" customWidth="1"/>
    <col min="270" max="270" width="11.125" style="17" customWidth="1"/>
    <col min="271" max="505" width="9" style="17"/>
    <col min="506" max="506" width="5.875" style="17" customWidth="1"/>
    <col min="507" max="507" width="18" style="17" customWidth="1"/>
    <col min="508" max="518" width="0" style="17" hidden="1" customWidth="1"/>
    <col min="519" max="519" width="9" style="17"/>
    <col min="520" max="520" width="9.875" style="17" customWidth="1"/>
    <col min="521" max="521" width="9" style="17" customWidth="1"/>
    <col min="522" max="522" width="9.5" style="17" bestFit="1" customWidth="1"/>
    <col min="523" max="523" width="9.5" style="17" customWidth="1"/>
    <col min="524" max="524" width="9.375" style="17" customWidth="1"/>
    <col min="525" max="525" width="10.125" style="17" customWidth="1"/>
    <col min="526" max="526" width="11.125" style="17" customWidth="1"/>
    <col min="527" max="761" width="9" style="17"/>
    <col min="762" max="762" width="5.875" style="17" customWidth="1"/>
    <col min="763" max="763" width="18" style="17" customWidth="1"/>
    <col min="764" max="774" width="0" style="17" hidden="1" customWidth="1"/>
    <col min="775" max="775" width="9" style="17"/>
    <col min="776" max="776" width="9.875" style="17" customWidth="1"/>
    <col min="777" max="777" width="9" style="17" customWidth="1"/>
    <col min="778" max="778" width="9.5" style="17" bestFit="1" customWidth="1"/>
    <col min="779" max="779" width="9.5" style="17" customWidth="1"/>
    <col min="780" max="780" width="9.375" style="17" customWidth="1"/>
    <col min="781" max="781" width="10.125" style="17" customWidth="1"/>
    <col min="782" max="782" width="11.125" style="17" customWidth="1"/>
    <col min="783" max="1017" width="9" style="17"/>
    <col min="1018" max="1018" width="5.875" style="17" customWidth="1"/>
    <col min="1019" max="1019" width="18" style="17" customWidth="1"/>
    <col min="1020" max="1030" width="0" style="17" hidden="1" customWidth="1"/>
    <col min="1031" max="1031" width="9" style="17"/>
    <col min="1032" max="1032" width="9.875" style="17" customWidth="1"/>
    <col min="1033" max="1033" width="9" style="17" customWidth="1"/>
    <col min="1034" max="1034" width="9.5" style="17" bestFit="1" customWidth="1"/>
    <col min="1035" max="1035" width="9.5" style="17" customWidth="1"/>
    <col min="1036" max="1036" width="9.375" style="17" customWidth="1"/>
    <col min="1037" max="1037" width="10.125" style="17" customWidth="1"/>
    <col min="1038" max="1038" width="11.125" style="17" customWidth="1"/>
    <col min="1039" max="1273" width="9" style="17"/>
    <col min="1274" max="1274" width="5.875" style="17" customWidth="1"/>
    <col min="1275" max="1275" width="18" style="17" customWidth="1"/>
    <col min="1276" max="1286" width="0" style="17" hidden="1" customWidth="1"/>
    <col min="1287" max="1287" width="9" style="17"/>
    <col min="1288" max="1288" width="9.875" style="17" customWidth="1"/>
    <col min="1289" max="1289" width="9" style="17" customWidth="1"/>
    <col min="1290" max="1290" width="9.5" style="17" bestFit="1" customWidth="1"/>
    <col min="1291" max="1291" width="9.5" style="17" customWidth="1"/>
    <col min="1292" max="1292" width="9.375" style="17" customWidth="1"/>
    <col min="1293" max="1293" width="10.125" style="17" customWidth="1"/>
    <col min="1294" max="1294" width="11.125" style="17" customWidth="1"/>
    <col min="1295" max="1529" width="9" style="17"/>
    <col min="1530" max="1530" width="5.875" style="17" customWidth="1"/>
    <col min="1531" max="1531" width="18" style="17" customWidth="1"/>
    <col min="1532" max="1542" width="0" style="17" hidden="1" customWidth="1"/>
    <col min="1543" max="1543" width="9" style="17"/>
    <col min="1544" max="1544" width="9.875" style="17" customWidth="1"/>
    <col min="1545" max="1545" width="9" style="17" customWidth="1"/>
    <col min="1546" max="1546" width="9.5" style="17" bestFit="1" customWidth="1"/>
    <col min="1547" max="1547" width="9.5" style="17" customWidth="1"/>
    <col min="1548" max="1548" width="9.375" style="17" customWidth="1"/>
    <col min="1549" max="1549" width="10.125" style="17" customWidth="1"/>
    <col min="1550" max="1550" width="11.125" style="17" customWidth="1"/>
    <col min="1551" max="1785" width="9" style="17"/>
    <col min="1786" max="1786" width="5.875" style="17" customWidth="1"/>
    <col min="1787" max="1787" width="18" style="17" customWidth="1"/>
    <col min="1788" max="1798" width="0" style="17" hidden="1" customWidth="1"/>
    <col min="1799" max="1799" width="9" style="17"/>
    <col min="1800" max="1800" width="9.875" style="17" customWidth="1"/>
    <col min="1801" max="1801" width="9" style="17" customWidth="1"/>
    <col min="1802" max="1802" width="9.5" style="17" bestFit="1" customWidth="1"/>
    <col min="1803" max="1803" width="9.5" style="17" customWidth="1"/>
    <col min="1804" max="1804" width="9.375" style="17" customWidth="1"/>
    <col min="1805" max="1805" width="10.125" style="17" customWidth="1"/>
    <col min="1806" max="1806" width="11.125" style="17" customWidth="1"/>
    <col min="1807" max="2041" width="9" style="17"/>
    <col min="2042" max="2042" width="5.875" style="17" customWidth="1"/>
    <col min="2043" max="2043" width="18" style="17" customWidth="1"/>
    <col min="2044" max="2054" width="0" style="17" hidden="1" customWidth="1"/>
    <col min="2055" max="2055" width="9" style="17"/>
    <col min="2056" max="2056" width="9.875" style="17" customWidth="1"/>
    <col min="2057" max="2057" width="9" style="17" customWidth="1"/>
    <col min="2058" max="2058" width="9.5" style="17" bestFit="1" customWidth="1"/>
    <col min="2059" max="2059" width="9.5" style="17" customWidth="1"/>
    <col min="2060" max="2060" width="9.375" style="17" customWidth="1"/>
    <col min="2061" max="2061" width="10.125" style="17" customWidth="1"/>
    <col min="2062" max="2062" width="11.125" style="17" customWidth="1"/>
    <col min="2063" max="2297" width="9" style="17"/>
    <col min="2298" max="2298" width="5.875" style="17" customWidth="1"/>
    <col min="2299" max="2299" width="18" style="17" customWidth="1"/>
    <col min="2300" max="2310" width="0" style="17" hidden="1" customWidth="1"/>
    <col min="2311" max="2311" width="9" style="17"/>
    <col min="2312" max="2312" width="9.875" style="17" customWidth="1"/>
    <col min="2313" max="2313" width="9" style="17" customWidth="1"/>
    <col min="2314" max="2314" width="9.5" style="17" bestFit="1" customWidth="1"/>
    <col min="2315" max="2315" width="9.5" style="17" customWidth="1"/>
    <col min="2316" max="2316" width="9.375" style="17" customWidth="1"/>
    <col min="2317" max="2317" width="10.125" style="17" customWidth="1"/>
    <col min="2318" max="2318" width="11.125" style="17" customWidth="1"/>
    <col min="2319" max="2553" width="9" style="17"/>
    <col min="2554" max="2554" width="5.875" style="17" customWidth="1"/>
    <col min="2555" max="2555" width="18" style="17" customWidth="1"/>
    <col min="2556" max="2566" width="0" style="17" hidden="1" customWidth="1"/>
    <col min="2567" max="2567" width="9" style="17"/>
    <col min="2568" max="2568" width="9.875" style="17" customWidth="1"/>
    <col min="2569" max="2569" width="9" style="17" customWidth="1"/>
    <col min="2570" max="2570" width="9.5" style="17" bestFit="1" customWidth="1"/>
    <col min="2571" max="2571" width="9.5" style="17" customWidth="1"/>
    <col min="2572" max="2572" width="9.375" style="17" customWidth="1"/>
    <col min="2573" max="2573" width="10.125" style="17" customWidth="1"/>
    <col min="2574" max="2574" width="11.125" style="17" customWidth="1"/>
    <col min="2575" max="2809" width="9" style="17"/>
    <col min="2810" max="2810" width="5.875" style="17" customWidth="1"/>
    <col min="2811" max="2811" width="18" style="17" customWidth="1"/>
    <col min="2812" max="2822" width="0" style="17" hidden="1" customWidth="1"/>
    <col min="2823" max="2823" width="9" style="17"/>
    <col min="2824" max="2824" width="9.875" style="17" customWidth="1"/>
    <col min="2825" max="2825" width="9" style="17" customWidth="1"/>
    <col min="2826" max="2826" width="9.5" style="17" bestFit="1" customWidth="1"/>
    <col min="2827" max="2827" width="9.5" style="17" customWidth="1"/>
    <col min="2828" max="2828" width="9.375" style="17" customWidth="1"/>
    <col min="2829" max="2829" width="10.125" style="17" customWidth="1"/>
    <col min="2830" max="2830" width="11.125" style="17" customWidth="1"/>
    <col min="2831" max="3065" width="9" style="17"/>
    <col min="3066" max="3066" width="5.875" style="17" customWidth="1"/>
    <col min="3067" max="3067" width="18" style="17" customWidth="1"/>
    <col min="3068" max="3078" width="0" style="17" hidden="1" customWidth="1"/>
    <col min="3079" max="3079" width="9" style="17"/>
    <col min="3080" max="3080" width="9.875" style="17" customWidth="1"/>
    <col min="3081" max="3081" width="9" style="17" customWidth="1"/>
    <col min="3082" max="3082" width="9.5" style="17" bestFit="1" customWidth="1"/>
    <col min="3083" max="3083" width="9.5" style="17" customWidth="1"/>
    <col min="3084" max="3084" width="9.375" style="17" customWidth="1"/>
    <col min="3085" max="3085" width="10.125" style="17" customWidth="1"/>
    <col min="3086" max="3086" width="11.125" style="17" customWidth="1"/>
    <col min="3087" max="3321" width="9" style="17"/>
    <col min="3322" max="3322" width="5.875" style="17" customWidth="1"/>
    <col min="3323" max="3323" width="18" style="17" customWidth="1"/>
    <col min="3324" max="3334" width="0" style="17" hidden="1" customWidth="1"/>
    <col min="3335" max="3335" width="9" style="17"/>
    <col min="3336" max="3336" width="9.875" style="17" customWidth="1"/>
    <col min="3337" max="3337" width="9" style="17" customWidth="1"/>
    <col min="3338" max="3338" width="9.5" style="17" bestFit="1" customWidth="1"/>
    <col min="3339" max="3339" width="9.5" style="17" customWidth="1"/>
    <col min="3340" max="3340" width="9.375" style="17" customWidth="1"/>
    <col min="3341" max="3341" width="10.125" style="17" customWidth="1"/>
    <col min="3342" max="3342" width="11.125" style="17" customWidth="1"/>
    <col min="3343" max="3577" width="9" style="17"/>
    <col min="3578" max="3578" width="5.875" style="17" customWidth="1"/>
    <col min="3579" max="3579" width="18" style="17" customWidth="1"/>
    <col min="3580" max="3590" width="0" style="17" hidden="1" customWidth="1"/>
    <col min="3591" max="3591" width="9" style="17"/>
    <col min="3592" max="3592" width="9.875" style="17" customWidth="1"/>
    <col min="3593" max="3593" width="9" style="17" customWidth="1"/>
    <col min="3594" max="3594" width="9.5" style="17" bestFit="1" customWidth="1"/>
    <col min="3595" max="3595" width="9.5" style="17" customWidth="1"/>
    <col min="3596" max="3596" width="9.375" style="17" customWidth="1"/>
    <col min="3597" max="3597" width="10.125" style="17" customWidth="1"/>
    <col min="3598" max="3598" width="11.125" style="17" customWidth="1"/>
    <col min="3599" max="3833" width="9" style="17"/>
    <col min="3834" max="3834" width="5.875" style="17" customWidth="1"/>
    <col min="3835" max="3835" width="18" style="17" customWidth="1"/>
    <col min="3836" max="3846" width="0" style="17" hidden="1" customWidth="1"/>
    <col min="3847" max="3847" width="9" style="17"/>
    <col min="3848" max="3848" width="9.875" style="17" customWidth="1"/>
    <col min="3849" max="3849" width="9" style="17" customWidth="1"/>
    <col min="3850" max="3850" width="9.5" style="17" bestFit="1" customWidth="1"/>
    <col min="3851" max="3851" width="9.5" style="17" customWidth="1"/>
    <col min="3852" max="3852" width="9.375" style="17" customWidth="1"/>
    <col min="3853" max="3853" width="10.125" style="17" customWidth="1"/>
    <col min="3854" max="3854" width="11.125" style="17" customWidth="1"/>
    <col min="3855" max="4089" width="9" style="17"/>
    <col min="4090" max="4090" width="5.875" style="17" customWidth="1"/>
    <col min="4091" max="4091" width="18" style="17" customWidth="1"/>
    <col min="4092" max="4102" width="0" style="17" hidden="1" customWidth="1"/>
    <col min="4103" max="4103" width="9" style="17"/>
    <col min="4104" max="4104" width="9.875" style="17" customWidth="1"/>
    <col min="4105" max="4105" width="9" style="17" customWidth="1"/>
    <col min="4106" max="4106" width="9.5" style="17" bestFit="1" customWidth="1"/>
    <col min="4107" max="4107" width="9.5" style="17" customWidth="1"/>
    <col min="4108" max="4108" width="9.375" style="17" customWidth="1"/>
    <col min="4109" max="4109" width="10.125" style="17" customWidth="1"/>
    <col min="4110" max="4110" width="11.125" style="17" customWidth="1"/>
    <col min="4111" max="4345" width="9" style="17"/>
    <col min="4346" max="4346" width="5.875" style="17" customWidth="1"/>
    <col min="4347" max="4347" width="18" style="17" customWidth="1"/>
    <col min="4348" max="4358" width="0" style="17" hidden="1" customWidth="1"/>
    <col min="4359" max="4359" width="9" style="17"/>
    <col min="4360" max="4360" width="9.875" style="17" customWidth="1"/>
    <col min="4361" max="4361" width="9" style="17" customWidth="1"/>
    <col min="4362" max="4362" width="9.5" style="17" bestFit="1" customWidth="1"/>
    <col min="4363" max="4363" width="9.5" style="17" customWidth="1"/>
    <col min="4364" max="4364" width="9.375" style="17" customWidth="1"/>
    <col min="4365" max="4365" width="10.125" style="17" customWidth="1"/>
    <col min="4366" max="4366" width="11.125" style="17" customWidth="1"/>
    <col min="4367" max="4601" width="9" style="17"/>
    <col min="4602" max="4602" width="5.875" style="17" customWidth="1"/>
    <col min="4603" max="4603" width="18" style="17" customWidth="1"/>
    <col min="4604" max="4614" width="0" style="17" hidden="1" customWidth="1"/>
    <col min="4615" max="4615" width="9" style="17"/>
    <col min="4616" max="4616" width="9.875" style="17" customWidth="1"/>
    <col min="4617" max="4617" width="9" style="17" customWidth="1"/>
    <col min="4618" max="4618" width="9.5" style="17" bestFit="1" customWidth="1"/>
    <col min="4619" max="4619" width="9.5" style="17" customWidth="1"/>
    <col min="4620" max="4620" width="9.375" style="17" customWidth="1"/>
    <col min="4621" max="4621" width="10.125" style="17" customWidth="1"/>
    <col min="4622" max="4622" width="11.125" style="17" customWidth="1"/>
    <col min="4623" max="4857" width="9" style="17"/>
    <col min="4858" max="4858" width="5.875" style="17" customWidth="1"/>
    <col min="4859" max="4859" width="18" style="17" customWidth="1"/>
    <col min="4860" max="4870" width="0" style="17" hidden="1" customWidth="1"/>
    <col min="4871" max="4871" width="9" style="17"/>
    <col min="4872" max="4872" width="9.875" style="17" customWidth="1"/>
    <col min="4873" max="4873" width="9" style="17" customWidth="1"/>
    <col min="4874" max="4874" width="9.5" style="17" bestFit="1" customWidth="1"/>
    <col min="4875" max="4875" width="9.5" style="17" customWidth="1"/>
    <col min="4876" max="4876" width="9.375" style="17" customWidth="1"/>
    <col min="4877" max="4877" width="10.125" style="17" customWidth="1"/>
    <col min="4878" max="4878" width="11.125" style="17" customWidth="1"/>
    <col min="4879" max="5113" width="9" style="17"/>
    <col min="5114" max="5114" width="5.875" style="17" customWidth="1"/>
    <col min="5115" max="5115" width="18" style="17" customWidth="1"/>
    <col min="5116" max="5126" width="0" style="17" hidden="1" customWidth="1"/>
    <col min="5127" max="5127" width="9" style="17"/>
    <col min="5128" max="5128" width="9.875" style="17" customWidth="1"/>
    <col min="5129" max="5129" width="9" style="17" customWidth="1"/>
    <col min="5130" max="5130" width="9.5" style="17" bestFit="1" customWidth="1"/>
    <col min="5131" max="5131" width="9.5" style="17" customWidth="1"/>
    <col min="5132" max="5132" width="9.375" style="17" customWidth="1"/>
    <col min="5133" max="5133" width="10.125" style="17" customWidth="1"/>
    <col min="5134" max="5134" width="11.125" style="17" customWidth="1"/>
    <col min="5135" max="5369" width="9" style="17"/>
    <col min="5370" max="5370" width="5.875" style="17" customWidth="1"/>
    <col min="5371" max="5371" width="18" style="17" customWidth="1"/>
    <col min="5372" max="5382" width="0" style="17" hidden="1" customWidth="1"/>
    <col min="5383" max="5383" width="9" style="17"/>
    <col min="5384" max="5384" width="9.875" style="17" customWidth="1"/>
    <col min="5385" max="5385" width="9" style="17" customWidth="1"/>
    <col min="5386" max="5386" width="9.5" style="17" bestFit="1" customWidth="1"/>
    <col min="5387" max="5387" width="9.5" style="17" customWidth="1"/>
    <col min="5388" max="5388" width="9.375" style="17" customWidth="1"/>
    <col min="5389" max="5389" width="10.125" style="17" customWidth="1"/>
    <col min="5390" max="5390" width="11.125" style="17" customWidth="1"/>
    <col min="5391" max="5625" width="9" style="17"/>
    <col min="5626" max="5626" width="5.875" style="17" customWidth="1"/>
    <col min="5627" max="5627" width="18" style="17" customWidth="1"/>
    <col min="5628" max="5638" width="0" style="17" hidden="1" customWidth="1"/>
    <col min="5639" max="5639" width="9" style="17"/>
    <col min="5640" max="5640" width="9.875" style="17" customWidth="1"/>
    <col min="5641" max="5641" width="9" style="17" customWidth="1"/>
    <col min="5642" max="5642" width="9.5" style="17" bestFit="1" customWidth="1"/>
    <col min="5643" max="5643" width="9.5" style="17" customWidth="1"/>
    <col min="5644" max="5644" width="9.375" style="17" customWidth="1"/>
    <col min="5645" max="5645" width="10.125" style="17" customWidth="1"/>
    <col min="5646" max="5646" width="11.125" style="17" customWidth="1"/>
    <col min="5647" max="5881" width="9" style="17"/>
    <col min="5882" max="5882" width="5.875" style="17" customWidth="1"/>
    <col min="5883" max="5883" width="18" style="17" customWidth="1"/>
    <col min="5884" max="5894" width="0" style="17" hidden="1" customWidth="1"/>
    <col min="5895" max="5895" width="9" style="17"/>
    <col min="5896" max="5896" width="9.875" style="17" customWidth="1"/>
    <col min="5897" max="5897" width="9" style="17" customWidth="1"/>
    <col min="5898" max="5898" width="9.5" style="17" bestFit="1" customWidth="1"/>
    <col min="5899" max="5899" width="9.5" style="17" customWidth="1"/>
    <col min="5900" max="5900" width="9.375" style="17" customWidth="1"/>
    <col min="5901" max="5901" width="10.125" style="17" customWidth="1"/>
    <col min="5902" max="5902" width="11.125" style="17" customWidth="1"/>
    <col min="5903" max="6137" width="9" style="17"/>
    <col min="6138" max="6138" width="5.875" style="17" customWidth="1"/>
    <col min="6139" max="6139" width="18" style="17" customWidth="1"/>
    <col min="6140" max="6150" width="0" style="17" hidden="1" customWidth="1"/>
    <col min="6151" max="6151" width="9" style="17"/>
    <col min="6152" max="6152" width="9.875" style="17" customWidth="1"/>
    <col min="6153" max="6153" width="9" style="17" customWidth="1"/>
    <col min="6154" max="6154" width="9.5" style="17" bestFit="1" customWidth="1"/>
    <col min="6155" max="6155" width="9.5" style="17" customWidth="1"/>
    <col min="6156" max="6156" width="9.375" style="17" customWidth="1"/>
    <col min="6157" max="6157" width="10.125" style="17" customWidth="1"/>
    <col min="6158" max="6158" width="11.125" style="17" customWidth="1"/>
    <col min="6159" max="6393" width="9" style="17"/>
    <col min="6394" max="6394" width="5.875" style="17" customWidth="1"/>
    <col min="6395" max="6395" width="18" style="17" customWidth="1"/>
    <col min="6396" max="6406" width="0" style="17" hidden="1" customWidth="1"/>
    <col min="6407" max="6407" width="9" style="17"/>
    <col min="6408" max="6408" width="9.875" style="17" customWidth="1"/>
    <col min="6409" max="6409" width="9" style="17" customWidth="1"/>
    <col min="6410" max="6410" width="9.5" style="17" bestFit="1" customWidth="1"/>
    <col min="6411" max="6411" width="9.5" style="17" customWidth="1"/>
    <col min="6412" max="6412" width="9.375" style="17" customWidth="1"/>
    <col min="6413" max="6413" width="10.125" style="17" customWidth="1"/>
    <col min="6414" max="6414" width="11.125" style="17" customWidth="1"/>
    <col min="6415" max="6649" width="9" style="17"/>
    <col min="6650" max="6650" width="5.875" style="17" customWidth="1"/>
    <col min="6651" max="6651" width="18" style="17" customWidth="1"/>
    <col min="6652" max="6662" width="0" style="17" hidden="1" customWidth="1"/>
    <col min="6663" max="6663" width="9" style="17"/>
    <col min="6664" max="6664" width="9.875" style="17" customWidth="1"/>
    <col min="6665" max="6665" width="9" style="17" customWidth="1"/>
    <col min="6666" max="6666" width="9.5" style="17" bestFit="1" customWidth="1"/>
    <col min="6667" max="6667" width="9.5" style="17" customWidth="1"/>
    <col min="6668" max="6668" width="9.375" style="17" customWidth="1"/>
    <col min="6669" max="6669" width="10.125" style="17" customWidth="1"/>
    <col min="6670" max="6670" width="11.125" style="17" customWidth="1"/>
    <col min="6671" max="6905" width="9" style="17"/>
    <col min="6906" max="6906" width="5.875" style="17" customWidth="1"/>
    <col min="6907" max="6907" width="18" style="17" customWidth="1"/>
    <col min="6908" max="6918" width="0" style="17" hidden="1" customWidth="1"/>
    <col min="6919" max="6919" width="9" style="17"/>
    <col min="6920" max="6920" width="9.875" style="17" customWidth="1"/>
    <col min="6921" max="6921" width="9" style="17" customWidth="1"/>
    <col min="6922" max="6922" width="9.5" style="17" bestFit="1" customWidth="1"/>
    <col min="6923" max="6923" width="9.5" style="17" customWidth="1"/>
    <col min="6924" max="6924" width="9.375" style="17" customWidth="1"/>
    <col min="6925" max="6925" width="10.125" style="17" customWidth="1"/>
    <col min="6926" max="6926" width="11.125" style="17" customWidth="1"/>
    <col min="6927" max="7161" width="9" style="17"/>
    <col min="7162" max="7162" width="5.875" style="17" customWidth="1"/>
    <col min="7163" max="7163" width="18" style="17" customWidth="1"/>
    <col min="7164" max="7174" width="0" style="17" hidden="1" customWidth="1"/>
    <col min="7175" max="7175" width="9" style="17"/>
    <col min="7176" max="7176" width="9.875" style="17" customWidth="1"/>
    <col min="7177" max="7177" width="9" style="17" customWidth="1"/>
    <col min="7178" max="7178" width="9.5" style="17" bestFit="1" customWidth="1"/>
    <col min="7179" max="7179" width="9.5" style="17" customWidth="1"/>
    <col min="7180" max="7180" width="9.375" style="17" customWidth="1"/>
    <col min="7181" max="7181" width="10.125" style="17" customWidth="1"/>
    <col min="7182" max="7182" width="11.125" style="17" customWidth="1"/>
    <col min="7183" max="7417" width="9" style="17"/>
    <col min="7418" max="7418" width="5.875" style="17" customWidth="1"/>
    <col min="7419" max="7419" width="18" style="17" customWidth="1"/>
    <col min="7420" max="7430" width="0" style="17" hidden="1" customWidth="1"/>
    <col min="7431" max="7431" width="9" style="17"/>
    <col min="7432" max="7432" width="9.875" style="17" customWidth="1"/>
    <col min="7433" max="7433" width="9" style="17" customWidth="1"/>
    <col min="7434" max="7434" width="9.5" style="17" bestFit="1" customWidth="1"/>
    <col min="7435" max="7435" width="9.5" style="17" customWidth="1"/>
    <col min="7436" max="7436" width="9.375" style="17" customWidth="1"/>
    <col min="7437" max="7437" width="10.125" style="17" customWidth="1"/>
    <col min="7438" max="7438" width="11.125" style="17" customWidth="1"/>
    <col min="7439" max="7673" width="9" style="17"/>
    <col min="7674" max="7674" width="5.875" style="17" customWidth="1"/>
    <col min="7675" max="7675" width="18" style="17" customWidth="1"/>
    <col min="7676" max="7686" width="0" style="17" hidden="1" customWidth="1"/>
    <col min="7687" max="7687" width="9" style="17"/>
    <col min="7688" max="7688" width="9.875" style="17" customWidth="1"/>
    <col min="7689" max="7689" width="9" style="17" customWidth="1"/>
    <col min="7690" max="7690" width="9.5" style="17" bestFit="1" customWidth="1"/>
    <col min="7691" max="7691" width="9.5" style="17" customWidth="1"/>
    <col min="7692" max="7692" width="9.375" style="17" customWidth="1"/>
    <col min="7693" max="7693" width="10.125" style="17" customWidth="1"/>
    <col min="7694" max="7694" width="11.125" style="17" customWidth="1"/>
    <col min="7695" max="7929" width="9" style="17"/>
    <col min="7930" max="7930" width="5.875" style="17" customWidth="1"/>
    <col min="7931" max="7931" width="18" style="17" customWidth="1"/>
    <col min="7932" max="7942" width="0" style="17" hidden="1" customWidth="1"/>
    <col min="7943" max="7943" width="9" style="17"/>
    <col min="7944" max="7944" width="9.875" style="17" customWidth="1"/>
    <col min="7945" max="7945" width="9" style="17" customWidth="1"/>
    <col min="7946" max="7946" width="9.5" style="17" bestFit="1" customWidth="1"/>
    <col min="7947" max="7947" width="9.5" style="17" customWidth="1"/>
    <col min="7948" max="7948" width="9.375" style="17" customWidth="1"/>
    <col min="7949" max="7949" width="10.125" style="17" customWidth="1"/>
    <col min="7950" max="7950" width="11.125" style="17" customWidth="1"/>
    <col min="7951" max="8185" width="9" style="17"/>
    <col min="8186" max="8186" width="5.875" style="17" customWidth="1"/>
    <col min="8187" max="8187" width="18" style="17" customWidth="1"/>
    <col min="8188" max="8198" width="0" style="17" hidden="1" customWidth="1"/>
    <col min="8199" max="8199" width="9" style="17"/>
    <col min="8200" max="8200" width="9.875" style="17" customWidth="1"/>
    <col min="8201" max="8201" width="9" style="17" customWidth="1"/>
    <col min="8202" max="8202" width="9.5" style="17" bestFit="1" customWidth="1"/>
    <col min="8203" max="8203" width="9.5" style="17" customWidth="1"/>
    <col min="8204" max="8204" width="9.375" style="17" customWidth="1"/>
    <col min="8205" max="8205" width="10.125" style="17" customWidth="1"/>
    <col min="8206" max="8206" width="11.125" style="17" customWidth="1"/>
    <col min="8207" max="8441" width="9" style="17"/>
    <col min="8442" max="8442" width="5.875" style="17" customWidth="1"/>
    <col min="8443" max="8443" width="18" style="17" customWidth="1"/>
    <col min="8444" max="8454" width="0" style="17" hidden="1" customWidth="1"/>
    <col min="8455" max="8455" width="9" style="17"/>
    <col min="8456" max="8456" width="9.875" style="17" customWidth="1"/>
    <col min="8457" max="8457" width="9" style="17" customWidth="1"/>
    <col min="8458" max="8458" width="9.5" style="17" bestFit="1" customWidth="1"/>
    <col min="8459" max="8459" width="9.5" style="17" customWidth="1"/>
    <col min="8460" max="8460" width="9.375" style="17" customWidth="1"/>
    <col min="8461" max="8461" width="10.125" style="17" customWidth="1"/>
    <col min="8462" max="8462" width="11.125" style="17" customWidth="1"/>
    <col min="8463" max="8697" width="9" style="17"/>
    <col min="8698" max="8698" width="5.875" style="17" customWidth="1"/>
    <col min="8699" max="8699" width="18" style="17" customWidth="1"/>
    <col min="8700" max="8710" width="0" style="17" hidden="1" customWidth="1"/>
    <col min="8711" max="8711" width="9" style="17"/>
    <col min="8712" max="8712" width="9.875" style="17" customWidth="1"/>
    <col min="8713" max="8713" width="9" style="17" customWidth="1"/>
    <col min="8714" max="8714" width="9.5" style="17" bestFit="1" customWidth="1"/>
    <col min="8715" max="8715" width="9.5" style="17" customWidth="1"/>
    <col min="8716" max="8716" width="9.375" style="17" customWidth="1"/>
    <col min="8717" max="8717" width="10.125" style="17" customWidth="1"/>
    <col min="8718" max="8718" width="11.125" style="17" customWidth="1"/>
    <col min="8719" max="8953" width="9" style="17"/>
    <col min="8954" max="8954" width="5.875" style="17" customWidth="1"/>
    <col min="8955" max="8955" width="18" style="17" customWidth="1"/>
    <col min="8956" max="8966" width="0" style="17" hidden="1" customWidth="1"/>
    <col min="8967" max="8967" width="9" style="17"/>
    <col min="8968" max="8968" width="9.875" style="17" customWidth="1"/>
    <col min="8969" max="8969" width="9" style="17" customWidth="1"/>
    <col min="8970" max="8970" width="9.5" style="17" bestFit="1" customWidth="1"/>
    <col min="8971" max="8971" width="9.5" style="17" customWidth="1"/>
    <col min="8972" max="8972" width="9.375" style="17" customWidth="1"/>
    <col min="8973" max="8973" width="10.125" style="17" customWidth="1"/>
    <col min="8974" max="8974" width="11.125" style="17" customWidth="1"/>
    <col min="8975" max="9209" width="9" style="17"/>
    <col min="9210" max="9210" width="5.875" style="17" customWidth="1"/>
    <col min="9211" max="9211" width="18" style="17" customWidth="1"/>
    <col min="9212" max="9222" width="0" style="17" hidden="1" customWidth="1"/>
    <col min="9223" max="9223" width="9" style="17"/>
    <col min="9224" max="9224" width="9.875" style="17" customWidth="1"/>
    <col min="9225" max="9225" width="9" style="17" customWidth="1"/>
    <col min="9226" max="9226" width="9.5" style="17" bestFit="1" customWidth="1"/>
    <col min="9227" max="9227" width="9.5" style="17" customWidth="1"/>
    <col min="9228" max="9228" width="9.375" style="17" customWidth="1"/>
    <col min="9229" max="9229" width="10.125" style="17" customWidth="1"/>
    <col min="9230" max="9230" width="11.125" style="17" customWidth="1"/>
    <col min="9231" max="9465" width="9" style="17"/>
    <col min="9466" max="9466" width="5.875" style="17" customWidth="1"/>
    <col min="9467" max="9467" width="18" style="17" customWidth="1"/>
    <col min="9468" max="9478" width="0" style="17" hidden="1" customWidth="1"/>
    <col min="9479" max="9479" width="9" style="17"/>
    <col min="9480" max="9480" width="9.875" style="17" customWidth="1"/>
    <col min="9481" max="9481" width="9" style="17" customWidth="1"/>
    <col min="9482" max="9482" width="9.5" style="17" bestFit="1" customWidth="1"/>
    <col min="9483" max="9483" width="9.5" style="17" customWidth="1"/>
    <col min="9484" max="9484" width="9.375" style="17" customWidth="1"/>
    <col min="9485" max="9485" width="10.125" style="17" customWidth="1"/>
    <col min="9486" max="9486" width="11.125" style="17" customWidth="1"/>
    <col min="9487" max="9721" width="9" style="17"/>
    <col min="9722" max="9722" width="5.875" style="17" customWidth="1"/>
    <col min="9723" max="9723" width="18" style="17" customWidth="1"/>
    <col min="9724" max="9734" width="0" style="17" hidden="1" customWidth="1"/>
    <col min="9735" max="9735" width="9" style="17"/>
    <col min="9736" max="9736" width="9.875" style="17" customWidth="1"/>
    <col min="9737" max="9737" width="9" style="17" customWidth="1"/>
    <col min="9738" max="9738" width="9.5" style="17" bestFit="1" customWidth="1"/>
    <col min="9739" max="9739" width="9.5" style="17" customWidth="1"/>
    <col min="9740" max="9740" width="9.375" style="17" customWidth="1"/>
    <col min="9741" max="9741" width="10.125" style="17" customWidth="1"/>
    <col min="9742" max="9742" width="11.125" style="17" customWidth="1"/>
    <col min="9743" max="9977" width="9" style="17"/>
    <col min="9978" max="9978" width="5.875" style="17" customWidth="1"/>
    <col min="9979" max="9979" width="18" style="17" customWidth="1"/>
    <col min="9980" max="9990" width="0" style="17" hidden="1" customWidth="1"/>
    <col min="9991" max="9991" width="9" style="17"/>
    <col min="9992" max="9992" width="9.875" style="17" customWidth="1"/>
    <col min="9993" max="9993" width="9" style="17" customWidth="1"/>
    <col min="9994" max="9994" width="9.5" style="17" bestFit="1" customWidth="1"/>
    <col min="9995" max="9995" width="9.5" style="17" customWidth="1"/>
    <col min="9996" max="9996" width="9.375" style="17" customWidth="1"/>
    <col min="9997" max="9997" width="10.125" style="17" customWidth="1"/>
    <col min="9998" max="9998" width="11.125" style="17" customWidth="1"/>
    <col min="9999" max="10233" width="9" style="17"/>
    <col min="10234" max="10234" width="5.875" style="17" customWidth="1"/>
    <col min="10235" max="10235" width="18" style="17" customWidth="1"/>
    <col min="10236" max="10246" width="0" style="17" hidden="1" customWidth="1"/>
    <col min="10247" max="10247" width="9" style="17"/>
    <col min="10248" max="10248" width="9.875" style="17" customWidth="1"/>
    <col min="10249" max="10249" width="9" style="17" customWidth="1"/>
    <col min="10250" max="10250" width="9.5" style="17" bestFit="1" customWidth="1"/>
    <col min="10251" max="10251" width="9.5" style="17" customWidth="1"/>
    <col min="10252" max="10252" width="9.375" style="17" customWidth="1"/>
    <col min="10253" max="10253" width="10.125" style="17" customWidth="1"/>
    <col min="10254" max="10254" width="11.125" style="17" customWidth="1"/>
    <col min="10255" max="10489" width="9" style="17"/>
    <col min="10490" max="10490" width="5.875" style="17" customWidth="1"/>
    <col min="10491" max="10491" width="18" style="17" customWidth="1"/>
    <col min="10492" max="10502" width="0" style="17" hidden="1" customWidth="1"/>
    <col min="10503" max="10503" width="9" style="17"/>
    <col min="10504" max="10504" width="9.875" style="17" customWidth="1"/>
    <col min="10505" max="10505" width="9" style="17" customWidth="1"/>
    <col min="10506" max="10506" width="9.5" style="17" bestFit="1" customWidth="1"/>
    <col min="10507" max="10507" width="9.5" style="17" customWidth="1"/>
    <col min="10508" max="10508" width="9.375" style="17" customWidth="1"/>
    <col min="10509" max="10509" width="10.125" style="17" customWidth="1"/>
    <col min="10510" max="10510" width="11.125" style="17" customWidth="1"/>
    <col min="10511" max="10745" width="9" style="17"/>
    <col min="10746" max="10746" width="5.875" style="17" customWidth="1"/>
    <col min="10747" max="10747" width="18" style="17" customWidth="1"/>
    <col min="10748" max="10758" width="0" style="17" hidden="1" customWidth="1"/>
    <col min="10759" max="10759" width="9" style="17"/>
    <col min="10760" max="10760" width="9.875" style="17" customWidth="1"/>
    <col min="10761" max="10761" width="9" style="17" customWidth="1"/>
    <col min="10762" max="10762" width="9.5" style="17" bestFit="1" customWidth="1"/>
    <col min="10763" max="10763" width="9.5" style="17" customWidth="1"/>
    <col min="10764" max="10764" width="9.375" style="17" customWidth="1"/>
    <col min="10765" max="10765" width="10.125" style="17" customWidth="1"/>
    <col min="10766" max="10766" width="11.125" style="17" customWidth="1"/>
    <col min="10767" max="11001" width="9" style="17"/>
    <col min="11002" max="11002" width="5.875" style="17" customWidth="1"/>
    <col min="11003" max="11003" width="18" style="17" customWidth="1"/>
    <col min="11004" max="11014" width="0" style="17" hidden="1" customWidth="1"/>
    <col min="11015" max="11015" width="9" style="17"/>
    <col min="11016" max="11016" width="9.875" style="17" customWidth="1"/>
    <col min="11017" max="11017" width="9" style="17" customWidth="1"/>
    <col min="11018" max="11018" width="9.5" style="17" bestFit="1" customWidth="1"/>
    <col min="11019" max="11019" width="9.5" style="17" customWidth="1"/>
    <col min="11020" max="11020" width="9.375" style="17" customWidth="1"/>
    <col min="11021" max="11021" width="10.125" style="17" customWidth="1"/>
    <col min="11022" max="11022" width="11.125" style="17" customWidth="1"/>
    <col min="11023" max="11257" width="9" style="17"/>
    <col min="11258" max="11258" width="5.875" style="17" customWidth="1"/>
    <col min="11259" max="11259" width="18" style="17" customWidth="1"/>
    <col min="11260" max="11270" width="0" style="17" hidden="1" customWidth="1"/>
    <col min="11271" max="11271" width="9" style="17"/>
    <col min="11272" max="11272" width="9.875" style="17" customWidth="1"/>
    <col min="11273" max="11273" width="9" style="17" customWidth="1"/>
    <col min="11274" max="11274" width="9.5" style="17" bestFit="1" customWidth="1"/>
    <col min="11275" max="11275" width="9.5" style="17" customWidth="1"/>
    <col min="11276" max="11276" width="9.375" style="17" customWidth="1"/>
    <col min="11277" max="11277" width="10.125" style="17" customWidth="1"/>
    <col min="11278" max="11278" width="11.125" style="17" customWidth="1"/>
    <col min="11279" max="11513" width="9" style="17"/>
    <col min="11514" max="11514" width="5.875" style="17" customWidth="1"/>
    <col min="11515" max="11515" width="18" style="17" customWidth="1"/>
    <col min="11516" max="11526" width="0" style="17" hidden="1" customWidth="1"/>
    <col min="11527" max="11527" width="9" style="17"/>
    <col min="11528" max="11528" width="9.875" style="17" customWidth="1"/>
    <col min="11529" max="11529" width="9" style="17" customWidth="1"/>
    <col min="11530" max="11530" width="9.5" style="17" bestFit="1" customWidth="1"/>
    <col min="11531" max="11531" width="9.5" style="17" customWidth="1"/>
    <col min="11532" max="11532" width="9.375" style="17" customWidth="1"/>
    <col min="11533" max="11533" width="10.125" style="17" customWidth="1"/>
    <col min="11534" max="11534" width="11.125" style="17" customWidth="1"/>
    <col min="11535" max="11769" width="9" style="17"/>
    <col min="11770" max="11770" width="5.875" style="17" customWidth="1"/>
    <col min="11771" max="11771" width="18" style="17" customWidth="1"/>
    <col min="11772" max="11782" width="0" style="17" hidden="1" customWidth="1"/>
    <col min="11783" max="11783" width="9" style="17"/>
    <col min="11784" max="11784" width="9.875" style="17" customWidth="1"/>
    <col min="11785" max="11785" width="9" style="17" customWidth="1"/>
    <col min="11786" max="11786" width="9.5" style="17" bestFit="1" customWidth="1"/>
    <col min="11787" max="11787" width="9.5" style="17" customWidth="1"/>
    <col min="11788" max="11788" width="9.375" style="17" customWidth="1"/>
    <col min="11789" max="11789" width="10.125" style="17" customWidth="1"/>
    <col min="11790" max="11790" width="11.125" style="17" customWidth="1"/>
    <col min="11791" max="12025" width="9" style="17"/>
    <col min="12026" max="12026" width="5.875" style="17" customWidth="1"/>
    <col min="12027" max="12027" width="18" style="17" customWidth="1"/>
    <col min="12028" max="12038" width="0" style="17" hidden="1" customWidth="1"/>
    <col min="12039" max="12039" width="9" style="17"/>
    <col min="12040" max="12040" width="9.875" style="17" customWidth="1"/>
    <col min="12041" max="12041" width="9" style="17" customWidth="1"/>
    <col min="12042" max="12042" width="9.5" style="17" bestFit="1" customWidth="1"/>
    <col min="12043" max="12043" width="9.5" style="17" customWidth="1"/>
    <col min="12044" max="12044" width="9.375" style="17" customWidth="1"/>
    <col min="12045" max="12045" width="10.125" style="17" customWidth="1"/>
    <col min="12046" max="12046" width="11.125" style="17" customWidth="1"/>
    <col min="12047" max="12281" width="9" style="17"/>
    <col min="12282" max="12282" width="5.875" style="17" customWidth="1"/>
    <col min="12283" max="12283" width="18" style="17" customWidth="1"/>
    <col min="12284" max="12294" width="0" style="17" hidden="1" customWidth="1"/>
    <col min="12295" max="12295" width="9" style="17"/>
    <col min="12296" max="12296" width="9.875" style="17" customWidth="1"/>
    <col min="12297" max="12297" width="9" style="17" customWidth="1"/>
    <col min="12298" max="12298" width="9.5" style="17" bestFit="1" customWidth="1"/>
    <col min="12299" max="12299" width="9.5" style="17" customWidth="1"/>
    <col min="12300" max="12300" width="9.375" style="17" customWidth="1"/>
    <col min="12301" max="12301" width="10.125" style="17" customWidth="1"/>
    <col min="12302" max="12302" width="11.125" style="17" customWidth="1"/>
    <col min="12303" max="12537" width="9" style="17"/>
    <col min="12538" max="12538" width="5.875" style="17" customWidth="1"/>
    <col min="12539" max="12539" width="18" style="17" customWidth="1"/>
    <col min="12540" max="12550" width="0" style="17" hidden="1" customWidth="1"/>
    <col min="12551" max="12551" width="9" style="17"/>
    <col min="12552" max="12552" width="9.875" style="17" customWidth="1"/>
    <col min="12553" max="12553" width="9" style="17" customWidth="1"/>
    <col min="12554" max="12554" width="9.5" style="17" bestFit="1" customWidth="1"/>
    <col min="12555" max="12555" width="9.5" style="17" customWidth="1"/>
    <col min="12556" max="12556" width="9.375" style="17" customWidth="1"/>
    <col min="12557" max="12557" width="10.125" style="17" customWidth="1"/>
    <col min="12558" max="12558" width="11.125" style="17" customWidth="1"/>
    <col min="12559" max="12793" width="9" style="17"/>
    <col min="12794" max="12794" width="5.875" style="17" customWidth="1"/>
    <col min="12795" max="12795" width="18" style="17" customWidth="1"/>
    <col min="12796" max="12806" width="0" style="17" hidden="1" customWidth="1"/>
    <col min="12807" max="12807" width="9" style="17"/>
    <col min="12808" max="12808" width="9.875" style="17" customWidth="1"/>
    <col min="12809" max="12809" width="9" style="17" customWidth="1"/>
    <col min="12810" max="12810" width="9.5" style="17" bestFit="1" customWidth="1"/>
    <col min="12811" max="12811" width="9.5" style="17" customWidth="1"/>
    <col min="12812" max="12812" width="9.375" style="17" customWidth="1"/>
    <col min="12813" max="12813" width="10.125" style="17" customWidth="1"/>
    <col min="12814" max="12814" width="11.125" style="17" customWidth="1"/>
    <col min="12815" max="13049" width="9" style="17"/>
    <col min="13050" max="13050" width="5.875" style="17" customWidth="1"/>
    <col min="13051" max="13051" width="18" style="17" customWidth="1"/>
    <col min="13052" max="13062" width="0" style="17" hidden="1" customWidth="1"/>
    <col min="13063" max="13063" width="9" style="17"/>
    <col min="13064" max="13064" width="9.875" style="17" customWidth="1"/>
    <col min="13065" max="13065" width="9" style="17" customWidth="1"/>
    <col min="13066" max="13066" width="9.5" style="17" bestFit="1" customWidth="1"/>
    <col min="13067" max="13067" width="9.5" style="17" customWidth="1"/>
    <col min="13068" max="13068" width="9.375" style="17" customWidth="1"/>
    <col min="13069" max="13069" width="10.125" style="17" customWidth="1"/>
    <col min="13070" max="13070" width="11.125" style="17" customWidth="1"/>
    <col min="13071" max="13305" width="9" style="17"/>
    <col min="13306" max="13306" width="5.875" style="17" customWidth="1"/>
    <col min="13307" max="13307" width="18" style="17" customWidth="1"/>
    <col min="13308" max="13318" width="0" style="17" hidden="1" customWidth="1"/>
    <col min="13319" max="13319" width="9" style="17"/>
    <col min="13320" max="13320" width="9.875" style="17" customWidth="1"/>
    <col min="13321" max="13321" width="9" style="17" customWidth="1"/>
    <col min="13322" max="13322" width="9.5" style="17" bestFit="1" customWidth="1"/>
    <col min="13323" max="13323" width="9.5" style="17" customWidth="1"/>
    <col min="13324" max="13324" width="9.375" style="17" customWidth="1"/>
    <col min="13325" max="13325" width="10.125" style="17" customWidth="1"/>
    <col min="13326" max="13326" width="11.125" style="17" customWidth="1"/>
    <col min="13327" max="13561" width="9" style="17"/>
    <col min="13562" max="13562" width="5.875" style="17" customWidth="1"/>
    <col min="13563" max="13563" width="18" style="17" customWidth="1"/>
    <col min="13564" max="13574" width="0" style="17" hidden="1" customWidth="1"/>
    <col min="13575" max="13575" width="9" style="17"/>
    <col min="13576" max="13576" width="9.875" style="17" customWidth="1"/>
    <col min="13577" max="13577" width="9" style="17" customWidth="1"/>
    <col min="13578" max="13578" width="9.5" style="17" bestFit="1" customWidth="1"/>
    <col min="13579" max="13579" width="9.5" style="17" customWidth="1"/>
    <col min="13580" max="13580" width="9.375" style="17" customWidth="1"/>
    <col min="13581" max="13581" width="10.125" style="17" customWidth="1"/>
    <col min="13582" max="13582" width="11.125" style="17" customWidth="1"/>
    <col min="13583" max="13817" width="9" style="17"/>
    <col min="13818" max="13818" width="5.875" style="17" customWidth="1"/>
    <col min="13819" max="13819" width="18" style="17" customWidth="1"/>
    <col min="13820" max="13830" width="0" style="17" hidden="1" customWidth="1"/>
    <col min="13831" max="13831" width="9" style="17"/>
    <col min="13832" max="13832" width="9.875" style="17" customWidth="1"/>
    <col min="13833" max="13833" width="9" style="17" customWidth="1"/>
    <col min="13834" max="13834" width="9.5" style="17" bestFit="1" customWidth="1"/>
    <col min="13835" max="13835" width="9.5" style="17" customWidth="1"/>
    <col min="13836" max="13836" width="9.375" style="17" customWidth="1"/>
    <col min="13837" max="13837" width="10.125" style="17" customWidth="1"/>
    <col min="13838" max="13838" width="11.125" style="17" customWidth="1"/>
    <col min="13839" max="14073" width="9" style="17"/>
    <col min="14074" max="14074" width="5.875" style="17" customWidth="1"/>
    <col min="14075" max="14075" width="18" style="17" customWidth="1"/>
    <col min="14076" max="14086" width="0" style="17" hidden="1" customWidth="1"/>
    <col min="14087" max="14087" width="9" style="17"/>
    <col min="14088" max="14088" width="9.875" style="17" customWidth="1"/>
    <col min="14089" max="14089" width="9" style="17" customWidth="1"/>
    <col min="14090" max="14090" width="9.5" style="17" bestFit="1" customWidth="1"/>
    <col min="14091" max="14091" width="9.5" style="17" customWidth="1"/>
    <col min="14092" max="14092" width="9.375" style="17" customWidth="1"/>
    <col min="14093" max="14093" width="10.125" style="17" customWidth="1"/>
    <col min="14094" max="14094" width="11.125" style="17" customWidth="1"/>
    <col min="14095" max="14329" width="9" style="17"/>
    <col min="14330" max="14330" width="5.875" style="17" customWidth="1"/>
    <col min="14331" max="14331" width="18" style="17" customWidth="1"/>
    <col min="14332" max="14342" width="0" style="17" hidden="1" customWidth="1"/>
    <col min="14343" max="14343" width="9" style="17"/>
    <col min="14344" max="14344" width="9.875" style="17" customWidth="1"/>
    <col min="14345" max="14345" width="9" style="17" customWidth="1"/>
    <col min="14346" max="14346" width="9.5" style="17" bestFit="1" customWidth="1"/>
    <col min="14347" max="14347" width="9.5" style="17" customWidth="1"/>
    <col min="14348" max="14348" width="9.375" style="17" customWidth="1"/>
    <col min="14349" max="14349" width="10.125" style="17" customWidth="1"/>
    <col min="14350" max="14350" width="11.125" style="17" customWidth="1"/>
    <col min="14351" max="14585" width="9" style="17"/>
    <col min="14586" max="14586" width="5.875" style="17" customWidth="1"/>
    <col min="14587" max="14587" width="18" style="17" customWidth="1"/>
    <col min="14588" max="14598" width="0" style="17" hidden="1" customWidth="1"/>
    <col min="14599" max="14599" width="9" style="17"/>
    <col min="14600" max="14600" width="9.875" style="17" customWidth="1"/>
    <col min="14601" max="14601" width="9" style="17" customWidth="1"/>
    <col min="14602" max="14602" width="9.5" style="17" bestFit="1" customWidth="1"/>
    <col min="14603" max="14603" width="9.5" style="17" customWidth="1"/>
    <col min="14604" max="14604" width="9.375" style="17" customWidth="1"/>
    <col min="14605" max="14605" width="10.125" style="17" customWidth="1"/>
    <col min="14606" max="14606" width="11.125" style="17" customWidth="1"/>
    <col min="14607" max="14841" width="9" style="17"/>
    <col min="14842" max="14842" width="5.875" style="17" customWidth="1"/>
    <col min="14843" max="14843" width="18" style="17" customWidth="1"/>
    <col min="14844" max="14854" width="0" style="17" hidden="1" customWidth="1"/>
    <col min="14855" max="14855" width="9" style="17"/>
    <col min="14856" max="14856" width="9.875" style="17" customWidth="1"/>
    <col min="14857" max="14857" width="9" style="17" customWidth="1"/>
    <col min="14858" max="14858" width="9.5" style="17" bestFit="1" customWidth="1"/>
    <col min="14859" max="14859" width="9.5" style="17" customWidth="1"/>
    <col min="14860" max="14860" width="9.375" style="17" customWidth="1"/>
    <col min="14861" max="14861" width="10.125" style="17" customWidth="1"/>
    <col min="14862" max="14862" width="11.125" style="17" customWidth="1"/>
    <col min="14863" max="15097" width="9" style="17"/>
    <col min="15098" max="15098" width="5.875" style="17" customWidth="1"/>
    <col min="15099" max="15099" width="18" style="17" customWidth="1"/>
    <col min="15100" max="15110" width="0" style="17" hidden="1" customWidth="1"/>
    <col min="15111" max="15111" width="9" style="17"/>
    <col min="15112" max="15112" width="9.875" style="17" customWidth="1"/>
    <col min="15113" max="15113" width="9" style="17" customWidth="1"/>
    <col min="15114" max="15114" width="9.5" style="17" bestFit="1" customWidth="1"/>
    <col min="15115" max="15115" width="9.5" style="17" customWidth="1"/>
    <col min="15116" max="15116" width="9.375" style="17" customWidth="1"/>
    <col min="15117" max="15117" width="10.125" style="17" customWidth="1"/>
    <col min="15118" max="15118" width="11.125" style="17" customWidth="1"/>
    <col min="15119" max="15353" width="9" style="17"/>
    <col min="15354" max="15354" width="5.875" style="17" customWidth="1"/>
    <col min="15355" max="15355" width="18" style="17" customWidth="1"/>
    <col min="15356" max="15366" width="0" style="17" hidden="1" customWidth="1"/>
    <col min="15367" max="15367" width="9" style="17"/>
    <col min="15368" max="15368" width="9.875" style="17" customWidth="1"/>
    <col min="15369" max="15369" width="9" style="17" customWidth="1"/>
    <col min="15370" max="15370" width="9.5" style="17" bestFit="1" customWidth="1"/>
    <col min="15371" max="15371" width="9.5" style="17" customWidth="1"/>
    <col min="15372" max="15372" width="9.375" style="17" customWidth="1"/>
    <col min="15373" max="15373" width="10.125" style="17" customWidth="1"/>
    <col min="15374" max="15374" width="11.125" style="17" customWidth="1"/>
    <col min="15375" max="15609" width="9" style="17"/>
    <col min="15610" max="15610" width="5.875" style="17" customWidth="1"/>
    <col min="15611" max="15611" width="18" style="17" customWidth="1"/>
    <col min="15612" max="15622" width="0" style="17" hidden="1" customWidth="1"/>
    <col min="15623" max="15623" width="9" style="17"/>
    <col min="15624" max="15624" width="9.875" style="17" customWidth="1"/>
    <col min="15625" max="15625" width="9" style="17" customWidth="1"/>
    <col min="15626" max="15626" width="9.5" style="17" bestFit="1" customWidth="1"/>
    <col min="15627" max="15627" width="9.5" style="17" customWidth="1"/>
    <col min="15628" max="15628" width="9.375" style="17" customWidth="1"/>
    <col min="15629" max="15629" width="10.125" style="17" customWidth="1"/>
    <col min="15630" max="15630" width="11.125" style="17" customWidth="1"/>
    <col min="15631" max="15865" width="9" style="17"/>
    <col min="15866" max="15866" width="5.875" style="17" customWidth="1"/>
    <col min="15867" max="15867" width="18" style="17" customWidth="1"/>
    <col min="15868" max="15878" width="0" style="17" hidden="1" customWidth="1"/>
    <col min="15879" max="15879" width="9" style="17"/>
    <col min="15880" max="15880" width="9.875" style="17" customWidth="1"/>
    <col min="15881" max="15881" width="9" style="17" customWidth="1"/>
    <col min="15882" max="15882" width="9.5" style="17" bestFit="1" customWidth="1"/>
    <col min="15883" max="15883" width="9.5" style="17" customWidth="1"/>
    <col min="15884" max="15884" width="9.375" style="17" customWidth="1"/>
    <col min="15885" max="15885" width="10.125" style="17" customWidth="1"/>
    <col min="15886" max="15886" width="11.125" style="17" customWidth="1"/>
    <col min="15887" max="16121" width="9" style="17"/>
    <col min="16122" max="16122" width="5.875" style="17" customWidth="1"/>
    <col min="16123" max="16123" width="18" style="17" customWidth="1"/>
    <col min="16124" max="16134" width="0" style="17" hidden="1" customWidth="1"/>
    <col min="16135" max="16135" width="9" style="17"/>
    <col min="16136" max="16136" width="9.875" style="17" customWidth="1"/>
    <col min="16137" max="16137" width="9" style="17" customWidth="1"/>
    <col min="16138" max="16138" width="9.5" style="17" bestFit="1" customWidth="1"/>
    <col min="16139" max="16139" width="9.5" style="17" customWidth="1"/>
    <col min="16140" max="16140" width="9.375" style="17" customWidth="1"/>
    <col min="16141" max="16141" width="10.125" style="17" customWidth="1"/>
    <col min="16142" max="16142" width="11.125" style="17" customWidth="1"/>
    <col min="16143" max="16384" width="9" style="17"/>
  </cols>
  <sheetData>
    <row r="1" spans="1:18" ht="20.25">
      <c r="A1" s="197" t="s">
        <v>153</v>
      </c>
      <c r="B1" s="198"/>
      <c r="C1" s="198"/>
      <c r="D1" s="198"/>
      <c r="E1" s="198"/>
      <c r="F1" s="198"/>
      <c r="G1" s="198"/>
      <c r="H1" s="198"/>
      <c r="I1" s="198"/>
      <c r="J1" s="198"/>
      <c r="K1" s="198"/>
      <c r="L1" s="198"/>
      <c r="M1" s="198"/>
      <c r="N1" s="198"/>
      <c r="O1" s="198"/>
      <c r="P1" s="198"/>
      <c r="Q1" s="198"/>
      <c r="R1" s="198"/>
    </row>
    <row r="2" spans="1:18" s="19" customFormat="1" ht="24.95" customHeight="1">
      <c r="A2" s="200" t="s">
        <v>5</v>
      </c>
      <c r="B2" s="200" t="s">
        <v>1</v>
      </c>
      <c r="C2" s="200" t="s">
        <v>24</v>
      </c>
      <c r="D2" s="200"/>
      <c r="E2" s="200" t="s">
        <v>25</v>
      </c>
      <c r="F2" s="200"/>
      <c r="G2" s="200" t="s">
        <v>26</v>
      </c>
      <c r="H2" s="200"/>
      <c r="I2" s="200" t="s">
        <v>27</v>
      </c>
      <c r="J2" s="200"/>
      <c r="K2" s="200" t="s">
        <v>28</v>
      </c>
      <c r="L2" s="200"/>
      <c r="M2" s="18" t="s">
        <v>29</v>
      </c>
      <c r="N2" s="199" t="s">
        <v>64</v>
      </c>
      <c r="O2" s="199" t="s">
        <v>56</v>
      </c>
      <c r="P2" s="199" t="s">
        <v>66</v>
      </c>
      <c r="Q2" s="199" t="s">
        <v>57</v>
      </c>
      <c r="R2" s="199" t="s">
        <v>65</v>
      </c>
    </row>
    <row r="3" spans="1:18" s="19" customFormat="1" ht="24.95" customHeight="1">
      <c r="A3" s="200"/>
      <c r="B3" s="200" t="s">
        <v>1</v>
      </c>
      <c r="C3" s="18" t="s">
        <v>30</v>
      </c>
      <c r="D3" s="18" t="s">
        <v>31</v>
      </c>
      <c r="E3" s="18" t="s">
        <v>30</v>
      </c>
      <c r="F3" s="18" t="s">
        <v>31</v>
      </c>
      <c r="G3" s="18" t="s">
        <v>30</v>
      </c>
      <c r="H3" s="18" t="s">
        <v>31</v>
      </c>
      <c r="I3" s="18" t="s">
        <v>30</v>
      </c>
      <c r="J3" s="18" t="s">
        <v>31</v>
      </c>
      <c r="K3" s="18" t="s">
        <v>30</v>
      </c>
      <c r="L3" s="18" t="s">
        <v>31</v>
      </c>
      <c r="M3" s="18" t="s">
        <v>30</v>
      </c>
      <c r="N3" s="199"/>
      <c r="O3" s="199"/>
      <c r="P3" s="199"/>
      <c r="Q3" s="199"/>
      <c r="R3" s="199"/>
    </row>
    <row r="4" spans="1:18" s="19" customFormat="1" ht="24.95" customHeight="1">
      <c r="A4" s="20" t="s">
        <v>4</v>
      </c>
      <c r="B4" s="21" t="s">
        <v>32</v>
      </c>
      <c r="C4" s="21">
        <v>5</v>
      </c>
      <c r="D4" s="21">
        <v>226</v>
      </c>
      <c r="E4" s="21">
        <v>4</v>
      </c>
      <c r="F4" s="21">
        <v>192</v>
      </c>
      <c r="G4" s="21">
        <v>5</v>
      </c>
      <c r="H4" s="21">
        <v>272</v>
      </c>
      <c r="I4" s="21">
        <v>5</v>
      </c>
      <c r="J4" s="21">
        <v>226</v>
      </c>
      <c r="K4" s="21">
        <v>5</v>
      </c>
      <c r="L4" s="21">
        <v>176</v>
      </c>
      <c r="M4" s="21">
        <f>C4+E4+G4+I4+K4</f>
        <v>24</v>
      </c>
      <c r="N4" s="22">
        <v>848</v>
      </c>
      <c r="O4" s="22">
        <f>N4*7600</f>
        <v>6444800</v>
      </c>
      <c r="P4" s="22">
        <f>N4*30</f>
        <v>25440</v>
      </c>
      <c r="Q4" s="23">
        <f>N4*20</f>
        <v>16960</v>
      </c>
      <c r="R4" s="23">
        <f>O4+P4+Q4</f>
        <v>6487200</v>
      </c>
    </row>
    <row r="5" spans="1:18" s="19" customFormat="1" ht="24.95" customHeight="1">
      <c r="A5" s="20" t="s">
        <v>4</v>
      </c>
      <c r="B5" s="21" t="s">
        <v>33</v>
      </c>
      <c r="C5" s="21">
        <v>5</v>
      </c>
      <c r="D5" s="21">
        <v>237</v>
      </c>
      <c r="E5" s="21">
        <v>6</v>
      </c>
      <c r="F5" s="21">
        <v>328</v>
      </c>
      <c r="G5" s="21">
        <v>6</v>
      </c>
      <c r="H5" s="21">
        <v>291</v>
      </c>
      <c r="I5" s="21">
        <v>6</v>
      </c>
      <c r="J5" s="21">
        <v>272</v>
      </c>
      <c r="K5" s="21">
        <v>4</v>
      </c>
      <c r="L5" s="21">
        <v>159</v>
      </c>
      <c r="M5" s="21">
        <f>C5+E5+G5+I5+K5</f>
        <v>27</v>
      </c>
      <c r="N5" s="22">
        <v>922</v>
      </c>
      <c r="O5" s="22">
        <f t="shared" ref="O5" si="0">N5*7600</f>
        <v>7007200</v>
      </c>
      <c r="P5" s="22">
        <f t="shared" ref="P5" si="1">N5*30</f>
        <v>27660</v>
      </c>
      <c r="Q5" s="23">
        <f t="shared" ref="Q5" si="2">N5*20</f>
        <v>18440</v>
      </c>
      <c r="R5" s="23">
        <f t="shared" ref="R5" si="3">O5+P5+Q5</f>
        <v>7053300</v>
      </c>
    </row>
    <row r="6" spans="1:18" s="19" customFormat="1" ht="24.95" customHeight="1">
      <c r="A6" s="24"/>
      <c r="B6" s="24" t="s">
        <v>34</v>
      </c>
      <c r="C6" s="24"/>
      <c r="D6" s="24"/>
      <c r="E6" s="24"/>
      <c r="F6" s="24"/>
      <c r="G6" s="24"/>
      <c r="H6" s="24"/>
      <c r="I6" s="24"/>
      <c r="J6" s="24"/>
      <c r="K6" s="24"/>
      <c r="L6" s="24"/>
      <c r="M6" s="24"/>
      <c r="N6" s="24">
        <f t="shared" ref="N6:R6" si="4">SUM(N4:N5)</f>
        <v>1770</v>
      </c>
      <c r="O6" s="24">
        <f t="shared" si="4"/>
        <v>13452000</v>
      </c>
      <c r="P6" s="24">
        <f t="shared" si="4"/>
        <v>53100</v>
      </c>
      <c r="Q6" s="24">
        <f t="shared" si="4"/>
        <v>35400</v>
      </c>
      <c r="R6" s="24">
        <f t="shared" si="4"/>
        <v>13540500</v>
      </c>
    </row>
    <row r="7" spans="1:18" s="19" customFormat="1" ht="11.25"/>
    <row r="8" spans="1:18" s="19" customFormat="1" ht="11.25"/>
    <row r="9" spans="1:18" s="19" customFormat="1" ht="11.25"/>
    <row r="10" spans="1:18" s="19" customFormat="1" ht="11.25"/>
    <row r="11" spans="1:18" s="19" customFormat="1" ht="11.25"/>
    <row r="12" spans="1:18" s="19" customFormat="1" ht="11.25"/>
    <row r="13" spans="1:18" s="19" customFormat="1" ht="11.25"/>
    <row r="14" spans="1:18" s="19" customFormat="1" ht="11.25"/>
  </sheetData>
  <mergeCells count="13">
    <mergeCell ref="A1:R1"/>
    <mergeCell ref="O2:O3"/>
    <mergeCell ref="P2:P3"/>
    <mergeCell ref="N2:N3"/>
    <mergeCell ref="Q2:Q3"/>
    <mergeCell ref="R2:R3"/>
    <mergeCell ref="A2:A3"/>
    <mergeCell ref="B2:B3"/>
    <mergeCell ref="C2:D2"/>
    <mergeCell ref="E2:F2"/>
    <mergeCell ref="G2:H2"/>
    <mergeCell ref="I2:J2"/>
    <mergeCell ref="K2:L2"/>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XFD24"/>
    </sheetView>
  </sheetViews>
  <sheetFormatPr defaultRowHeight="13.5"/>
  <cols>
    <col min="1" max="1" width="13.25" style="25" customWidth="1"/>
    <col min="2" max="2" width="20.875" style="25" customWidth="1"/>
    <col min="3" max="3" width="11.625" style="25" bestFit="1" customWidth="1"/>
    <col min="4" max="5" width="10.5" style="25" bestFit="1" customWidth="1"/>
    <col min="6" max="6" width="13.625" style="25" bestFit="1" customWidth="1"/>
    <col min="7" max="7" width="14.625" style="25" bestFit="1" customWidth="1"/>
    <col min="8" max="16384" width="9" style="25"/>
  </cols>
  <sheetData>
    <row r="1" spans="1:7" ht="28.5" customHeight="1">
      <c r="A1" s="201" t="s">
        <v>154</v>
      </c>
      <c r="B1" s="201"/>
      <c r="C1" s="201"/>
      <c r="D1" s="201"/>
      <c r="E1" s="201"/>
      <c r="F1" s="201"/>
      <c r="G1" s="201"/>
    </row>
    <row r="2" spans="1:7" ht="13.5" customHeight="1">
      <c r="A2" s="202" t="s">
        <v>5</v>
      </c>
      <c r="B2" s="202" t="s">
        <v>1</v>
      </c>
      <c r="C2" s="204" t="s">
        <v>125</v>
      </c>
      <c r="D2" s="204"/>
      <c r="E2" s="204"/>
      <c r="F2" s="204"/>
      <c r="G2" s="202" t="s">
        <v>135</v>
      </c>
    </row>
    <row r="3" spans="1:7" ht="13.5" customHeight="1">
      <c r="A3" s="202"/>
      <c r="B3" s="202" t="s">
        <v>1</v>
      </c>
      <c r="C3" s="26" t="s">
        <v>73</v>
      </c>
      <c r="D3" s="26" t="s">
        <v>136</v>
      </c>
      <c r="E3" s="26" t="s">
        <v>75</v>
      </c>
      <c r="F3" s="27" t="s">
        <v>61</v>
      </c>
      <c r="G3" s="202"/>
    </row>
    <row r="4" spans="1:7">
      <c r="A4" s="203"/>
      <c r="B4" s="203"/>
      <c r="C4" s="26" t="s">
        <v>7</v>
      </c>
      <c r="D4" s="26" t="s">
        <v>7</v>
      </c>
      <c r="E4" s="26" t="s">
        <v>7</v>
      </c>
      <c r="F4" s="26" t="s">
        <v>7</v>
      </c>
      <c r="G4" s="203"/>
    </row>
    <row r="5" spans="1:7" ht="20.100000000000001" customHeight="1">
      <c r="A5" s="28" t="s">
        <v>4</v>
      </c>
      <c r="B5" s="29" t="s">
        <v>32</v>
      </c>
      <c r="C5" s="30">
        <v>49560</v>
      </c>
      <c r="D5" s="30">
        <v>3590</v>
      </c>
      <c r="E5" s="30"/>
      <c r="F5" s="30">
        <f>C5+D5+E5</f>
        <v>53150</v>
      </c>
      <c r="G5" s="30">
        <f>F5*2</f>
        <v>106300</v>
      </c>
    </row>
    <row r="6" spans="1:7" ht="20.100000000000001" customHeight="1">
      <c r="A6" s="28" t="s">
        <v>4</v>
      </c>
      <c r="B6" s="29" t="s">
        <v>33</v>
      </c>
      <c r="C6" s="30">
        <v>29055</v>
      </c>
      <c r="D6" s="30">
        <v>2190</v>
      </c>
      <c r="E6" s="30"/>
      <c r="F6" s="30">
        <f t="shared" ref="F6" si="0">C6+D6+E6</f>
        <v>31245</v>
      </c>
      <c r="G6" s="30">
        <f t="shared" ref="G6" si="1">F6*2</f>
        <v>62490</v>
      </c>
    </row>
    <row r="7" spans="1:7" ht="20.100000000000001" customHeight="1">
      <c r="A7" s="31"/>
      <c r="B7" s="31" t="s">
        <v>34</v>
      </c>
      <c r="C7" s="32">
        <f t="shared" ref="C7:G7" si="2">SUM(C5:C6)</f>
        <v>78615</v>
      </c>
      <c r="D7" s="32">
        <f t="shared" si="2"/>
        <v>5780</v>
      </c>
      <c r="E7" s="32">
        <f t="shared" si="2"/>
        <v>0</v>
      </c>
      <c r="F7" s="32">
        <f t="shared" si="2"/>
        <v>84395</v>
      </c>
      <c r="G7" s="32">
        <f t="shared" si="2"/>
        <v>168790</v>
      </c>
    </row>
  </sheetData>
  <mergeCells count="5">
    <mergeCell ref="A1:G1"/>
    <mergeCell ref="A2:A4"/>
    <mergeCell ref="B2:B4"/>
    <mergeCell ref="C2:F2"/>
    <mergeCell ref="G2:G4"/>
  </mergeCells>
  <phoneticPr fontId="3" type="noConversion"/>
  <printOptions horizontalCentered="1"/>
  <pageMargins left="0.70866141732283472" right="0.70866141732283472" top="0.74803149606299213" bottom="0.74803149606299213" header="0.31496062992125984" footer="0.31496062992125984"/>
  <pageSetup paperSize="9" scale="75" orientation="portrait" r:id="rId1"/>
  <headerFooter>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IQ65467 SM65467 ACI65467 AME65467 AWA65467 BFW65467 BPS65467 BZO65467 CJK65467 CTG65467 DDC65467 DMY65467 DWU65467 EGQ65467 EQM65467 FAI65467 FKE65467 FUA65467 GDW65467 GNS65467 GXO65467 HHK65467 HRG65467 IBC65467 IKY65467 IUU65467 JEQ65467 JOM65467 JYI65467 KIE65467 KSA65467 LBW65467 LLS65467 LVO65467 MFK65467 MPG65467 MZC65467 NIY65467 NSU65467 OCQ65467 OMM65467 OWI65467 PGE65467 PQA65467 PZW65467 QJS65467 QTO65467 RDK65467 RNG65467 RXC65467 SGY65467 SQU65467 TAQ65467 TKM65467 TUI65467 UEE65467 UOA65467 UXW65467 VHS65467 VRO65467 WBK65467 WLG65467 WVC65467 IQ131003 SM131003 ACI131003 AME131003 AWA131003 BFW131003 BPS131003 BZO131003 CJK131003 CTG131003 DDC131003 DMY131003 DWU131003 EGQ131003 EQM131003 FAI131003 FKE131003 FUA131003 GDW131003 GNS131003 GXO131003 HHK131003 HRG131003 IBC131003 IKY131003 IUU131003 JEQ131003 JOM131003 JYI131003 KIE131003 KSA131003 LBW131003 LLS131003 LVO131003 MFK131003 MPG131003 MZC131003 NIY131003 NSU131003 OCQ131003 OMM131003 OWI131003 PGE131003 PQA131003 PZW131003 QJS131003 QTO131003 RDK131003 RNG131003 RXC131003 SGY131003 SQU131003 TAQ131003 TKM131003 TUI131003 UEE131003 UOA131003 UXW131003 VHS131003 VRO131003 WBK131003 WLG131003 WVC131003 IQ196539 SM196539 ACI196539 AME196539 AWA196539 BFW196539 BPS196539 BZO196539 CJK196539 CTG196539 DDC196539 DMY196539 DWU196539 EGQ196539 EQM196539 FAI196539 FKE196539 FUA196539 GDW196539 GNS196539 GXO196539 HHK196539 HRG196539 IBC196539 IKY196539 IUU196539 JEQ196539 JOM196539 JYI196539 KIE196539 KSA196539 LBW196539 LLS196539 LVO196539 MFK196539 MPG196539 MZC196539 NIY196539 NSU196539 OCQ196539 OMM196539 OWI196539 PGE196539 PQA196539 PZW196539 QJS196539 QTO196539 RDK196539 RNG196539 RXC196539 SGY196539 SQU196539 TAQ196539 TKM196539 TUI196539 UEE196539 UOA196539 UXW196539 VHS196539 VRO196539 WBK196539 WLG196539 WVC196539 IQ262075 SM262075 ACI262075 AME262075 AWA262075 BFW262075 BPS262075 BZO262075 CJK262075 CTG262075 DDC262075 DMY262075 DWU262075 EGQ262075 EQM262075 FAI262075 FKE262075 FUA262075 GDW262075 GNS262075 GXO262075 HHK262075 HRG262075 IBC262075 IKY262075 IUU262075 JEQ262075 JOM262075 JYI262075 KIE262075 KSA262075 LBW262075 LLS262075 LVO262075 MFK262075 MPG262075 MZC262075 NIY262075 NSU262075 OCQ262075 OMM262075 OWI262075 PGE262075 PQA262075 PZW262075 QJS262075 QTO262075 RDK262075 RNG262075 RXC262075 SGY262075 SQU262075 TAQ262075 TKM262075 TUI262075 UEE262075 UOA262075 UXW262075 VHS262075 VRO262075 WBK262075 WLG262075 WVC262075 IQ327611 SM327611 ACI327611 AME327611 AWA327611 BFW327611 BPS327611 BZO327611 CJK327611 CTG327611 DDC327611 DMY327611 DWU327611 EGQ327611 EQM327611 FAI327611 FKE327611 FUA327611 GDW327611 GNS327611 GXO327611 HHK327611 HRG327611 IBC327611 IKY327611 IUU327611 JEQ327611 JOM327611 JYI327611 KIE327611 KSA327611 LBW327611 LLS327611 LVO327611 MFK327611 MPG327611 MZC327611 NIY327611 NSU327611 OCQ327611 OMM327611 OWI327611 PGE327611 PQA327611 PZW327611 QJS327611 QTO327611 RDK327611 RNG327611 RXC327611 SGY327611 SQU327611 TAQ327611 TKM327611 TUI327611 UEE327611 UOA327611 UXW327611 VHS327611 VRO327611 WBK327611 WLG327611 WVC327611 IQ393147 SM393147 ACI393147 AME393147 AWA393147 BFW393147 BPS393147 BZO393147 CJK393147 CTG393147 DDC393147 DMY393147 DWU393147 EGQ393147 EQM393147 FAI393147 FKE393147 FUA393147 GDW393147 GNS393147 GXO393147 HHK393147 HRG393147 IBC393147 IKY393147 IUU393147 JEQ393147 JOM393147 JYI393147 KIE393147 KSA393147 LBW393147 LLS393147 LVO393147 MFK393147 MPG393147 MZC393147 NIY393147 NSU393147 OCQ393147 OMM393147 OWI393147 PGE393147 PQA393147 PZW393147 QJS393147 QTO393147 RDK393147 RNG393147 RXC393147 SGY393147 SQU393147 TAQ393147 TKM393147 TUI393147 UEE393147 UOA393147 UXW393147 VHS393147 VRO393147 WBK393147 WLG393147 WVC393147 IQ458683 SM458683 ACI458683 AME458683 AWA458683 BFW458683 BPS458683 BZO458683 CJK458683 CTG458683 DDC458683 DMY458683 DWU458683 EGQ458683 EQM458683 FAI458683 FKE458683 FUA458683 GDW458683 GNS458683 GXO458683 HHK458683 HRG458683 IBC458683 IKY458683 IUU458683 JEQ458683 JOM458683 JYI458683 KIE458683 KSA458683 LBW458683 LLS458683 LVO458683 MFK458683 MPG458683 MZC458683 NIY458683 NSU458683 OCQ458683 OMM458683 OWI458683 PGE458683 PQA458683 PZW458683 QJS458683 QTO458683 RDK458683 RNG458683 RXC458683 SGY458683 SQU458683 TAQ458683 TKM458683 TUI458683 UEE458683 UOA458683 UXW458683 VHS458683 VRO458683 WBK458683 WLG458683 WVC458683 IQ524219 SM524219 ACI524219 AME524219 AWA524219 BFW524219 BPS524219 BZO524219 CJK524219 CTG524219 DDC524219 DMY524219 DWU524219 EGQ524219 EQM524219 FAI524219 FKE524219 FUA524219 GDW524219 GNS524219 GXO524219 HHK524219 HRG524219 IBC524219 IKY524219 IUU524219 JEQ524219 JOM524219 JYI524219 KIE524219 KSA524219 LBW524219 LLS524219 LVO524219 MFK524219 MPG524219 MZC524219 NIY524219 NSU524219 OCQ524219 OMM524219 OWI524219 PGE524219 PQA524219 PZW524219 QJS524219 QTO524219 RDK524219 RNG524219 RXC524219 SGY524219 SQU524219 TAQ524219 TKM524219 TUI524219 UEE524219 UOA524219 UXW524219 VHS524219 VRO524219 WBK524219 WLG524219 WVC524219 IQ589755 SM589755 ACI589755 AME589755 AWA589755 BFW589755 BPS589755 BZO589755 CJK589755 CTG589755 DDC589755 DMY589755 DWU589755 EGQ589755 EQM589755 FAI589755 FKE589755 FUA589755 GDW589755 GNS589755 GXO589755 HHK589755 HRG589755 IBC589755 IKY589755 IUU589755 JEQ589755 JOM589755 JYI589755 KIE589755 KSA589755 LBW589755 LLS589755 LVO589755 MFK589755 MPG589755 MZC589755 NIY589755 NSU589755 OCQ589755 OMM589755 OWI589755 PGE589755 PQA589755 PZW589755 QJS589755 QTO589755 RDK589755 RNG589755 RXC589755 SGY589755 SQU589755 TAQ589755 TKM589755 TUI589755 UEE589755 UOA589755 UXW589755 VHS589755 VRO589755 WBK589755 WLG589755 WVC589755 IQ655291 SM655291 ACI655291 AME655291 AWA655291 BFW655291 BPS655291 BZO655291 CJK655291 CTG655291 DDC655291 DMY655291 DWU655291 EGQ655291 EQM655291 FAI655291 FKE655291 FUA655291 GDW655291 GNS655291 GXO655291 HHK655291 HRG655291 IBC655291 IKY655291 IUU655291 JEQ655291 JOM655291 JYI655291 KIE655291 KSA655291 LBW655291 LLS655291 LVO655291 MFK655291 MPG655291 MZC655291 NIY655291 NSU655291 OCQ655291 OMM655291 OWI655291 PGE655291 PQA655291 PZW655291 QJS655291 QTO655291 RDK655291 RNG655291 RXC655291 SGY655291 SQU655291 TAQ655291 TKM655291 TUI655291 UEE655291 UOA655291 UXW655291 VHS655291 VRO655291 WBK655291 WLG655291 WVC655291 IQ720827 SM720827 ACI720827 AME720827 AWA720827 BFW720827 BPS720827 BZO720827 CJK720827 CTG720827 DDC720827 DMY720827 DWU720827 EGQ720827 EQM720827 FAI720827 FKE720827 FUA720827 GDW720827 GNS720827 GXO720827 HHK720827 HRG720827 IBC720827 IKY720827 IUU720827 JEQ720827 JOM720827 JYI720827 KIE720827 KSA720827 LBW720827 LLS720827 LVO720827 MFK720827 MPG720827 MZC720827 NIY720827 NSU720827 OCQ720827 OMM720827 OWI720827 PGE720827 PQA720827 PZW720827 QJS720827 QTO720827 RDK720827 RNG720827 RXC720827 SGY720827 SQU720827 TAQ720827 TKM720827 TUI720827 UEE720827 UOA720827 UXW720827 VHS720827 VRO720827 WBK720827 WLG720827 WVC720827 IQ786363 SM786363 ACI786363 AME786363 AWA786363 BFW786363 BPS786363 BZO786363 CJK786363 CTG786363 DDC786363 DMY786363 DWU786363 EGQ786363 EQM786363 FAI786363 FKE786363 FUA786363 GDW786363 GNS786363 GXO786363 HHK786363 HRG786363 IBC786363 IKY786363 IUU786363 JEQ786363 JOM786363 JYI786363 KIE786363 KSA786363 LBW786363 LLS786363 LVO786363 MFK786363 MPG786363 MZC786363 NIY786363 NSU786363 OCQ786363 OMM786363 OWI786363 PGE786363 PQA786363 PZW786363 QJS786363 QTO786363 RDK786363 RNG786363 RXC786363 SGY786363 SQU786363 TAQ786363 TKM786363 TUI786363 UEE786363 UOA786363 UXW786363 VHS786363 VRO786363 WBK786363 WLG786363 WVC786363 IQ851899 SM851899 ACI851899 AME851899 AWA851899 BFW851899 BPS851899 BZO851899 CJK851899 CTG851899 DDC851899 DMY851899 DWU851899 EGQ851899 EQM851899 FAI851899 FKE851899 FUA851899 GDW851899 GNS851899 GXO851899 HHK851899 HRG851899 IBC851899 IKY851899 IUU851899 JEQ851899 JOM851899 JYI851899 KIE851899 KSA851899 LBW851899 LLS851899 LVO851899 MFK851899 MPG851899 MZC851899 NIY851899 NSU851899 OCQ851899 OMM851899 OWI851899 PGE851899 PQA851899 PZW851899 QJS851899 QTO851899 RDK851899 RNG851899 RXC851899 SGY851899 SQU851899 TAQ851899 TKM851899 TUI851899 UEE851899 UOA851899 UXW851899 VHS851899 VRO851899 WBK851899 WLG851899 WVC851899 IQ917435 SM917435 ACI917435 AME917435 AWA917435 BFW917435 BPS917435 BZO917435 CJK917435 CTG917435 DDC917435 DMY917435 DWU917435 EGQ917435 EQM917435 FAI917435 FKE917435 FUA917435 GDW917435 GNS917435 GXO917435 HHK917435 HRG917435 IBC917435 IKY917435 IUU917435 JEQ917435 JOM917435 JYI917435 KIE917435 KSA917435 LBW917435 LLS917435 LVO917435 MFK917435 MPG917435 MZC917435 NIY917435 NSU917435 OCQ917435 OMM917435 OWI917435 PGE917435 PQA917435 PZW917435 QJS917435 QTO917435 RDK917435 RNG917435 RXC917435 SGY917435 SQU917435 TAQ917435 TKM917435 TUI917435 UEE917435 UOA917435 UXW917435 VHS917435 VRO917435 WBK917435 WLG917435 WVC917435 IQ982971 SM982971 ACI982971 AME982971 AWA982971 BFW982971 BPS982971 BZO982971 CJK982971 CTG982971 DDC982971 DMY982971 DWU982971 EGQ982971 EQM982971 FAI982971 FKE982971 FUA982971 GDW982971 GNS982971 GXO982971 HHK982971 HRG982971 IBC982971 IKY982971 IUU982971 JEQ982971 JOM982971 JYI982971 KIE982971 KSA982971 LBW982971 LLS982971 LVO982971 MFK982971 MPG982971 MZC982971 NIY982971 NSU982971 OCQ982971 OMM982971 OWI982971 PGE982971 PQA982971 PZW982971 QJS982971 QTO982971 RDK982971 RNG982971 RXC982971 SGY982971 SQU982971 TAQ982971 TKM982971 TUI982971 UEE982971 UOA982971 UXW982971 VHS982971 VRO982971 WBK982971 WLG982971 WVC982971 IQ65461 SM65461 ACI65461 AME65461 AWA65461 BFW65461 BPS65461 BZO65461 CJK65461 CTG65461 DDC65461 DMY65461 DWU65461 EGQ65461 EQM65461 FAI65461 FKE65461 FUA65461 GDW65461 GNS65461 GXO65461 HHK65461 HRG65461 IBC65461 IKY65461 IUU65461 JEQ65461 JOM65461 JYI65461 KIE65461 KSA65461 LBW65461 LLS65461 LVO65461 MFK65461 MPG65461 MZC65461 NIY65461 NSU65461 OCQ65461 OMM65461 OWI65461 PGE65461 PQA65461 PZW65461 QJS65461 QTO65461 RDK65461 RNG65461 RXC65461 SGY65461 SQU65461 TAQ65461 TKM65461 TUI65461 UEE65461 UOA65461 UXW65461 VHS65461 VRO65461 WBK65461 WLG65461 WVC65461 IQ130997 SM130997 ACI130997 AME130997 AWA130997 BFW130997 BPS130997 BZO130997 CJK130997 CTG130997 DDC130997 DMY130997 DWU130997 EGQ130997 EQM130997 FAI130997 FKE130997 FUA130997 GDW130997 GNS130997 GXO130997 HHK130997 HRG130997 IBC130997 IKY130997 IUU130997 JEQ130997 JOM130997 JYI130997 KIE130997 KSA130997 LBW130997 LLS130997 LVO130997 MFK130997 MPG130997 MZC130997 NIY130997 NSU130997 OCQ130997 OMM130997 OWI130997 PGE130997 PQA130997 PZW130997 QJS130997 QTO130997 RDK130997 RNG130997 RXC130997 SGY130997 SQU130997 TAQ130997 TKM130997 TUI130997 UEE130997 UOA130997 UXW130997 VHS130997 VRO130997 WBK130997 WLG130997 WVC130997 IQ196533 SM196533 ACI196533 AME196533 AWA196533 BFW196533 BPS196533 BZO196533 CJK196533 CTG196533 DDC196533 DMY196533 DWU196533 EGQ196533 EQM196533 FAI196533 FKE196533 FUA196533 GDW196533 GNS196533 GXO196533 HHK196533 HRG196533 IBC196533 IKY196533 IUU196533 JEQ196533 JOM196533 JYI196533 KIE196533 KSA196533 LBW196533 LLS196533 LVO196533 MFK196533 MPG196533 MZC196533 NIY196533 NSU196533 OCQ196533 OMM196533 OWI196533 PGE196533 PQA196533 PZW196533 QJS196533 QTO196533 RDK196533 RNG196533 RXC196533 SGY196533 SQU196533 TAQ196533 TKM196533 TUI196533 UEE196533 UOA196533 UXW196533 VHS196533 VRO196533 WBK196533 WLG196533 WVC196533 IQ262069 SM262069 ACI262069 AME262069 AWA262069 BFW262069 BPS262069 BZO262069 CJK262069 CTG262069 DDC262069 DMY262069 DWU262069 EGQ262069 EQM262069 FAI262069 FKE262069 FUA262069 GDW262069 GNS262069 GXO262069 HHK262069 HRG262069 IBC262069 IKY262069 IUU262069 JEQ262069 JOM262069 JYI262069 KIE262069 KSA262069 LBW262069 LLS262069 LVO262069 MFK262069 MPG262069 MZC262069 NIY262069 NSU262069 OCQ262069 OMM262069 OWI262069 PGE262069 PQA262069 PZW262069 QJS262069 QTO262069 RDK262069 RNG262069 RXC262069 SGY262069 SQU262069 TAQ262069 TKM262069 TUI262069 UEE262069 UOA262069 UXW262069 VHS262069 VRO262069 WBK262069 WLG262069 WVC262069 IQ327605 SM327605 ACI327605 AME327605 AWA327605 BFW327605 BPS327605 BZO327605 CJK327605 CTG327605 DDC327605 DMY327605 DWU327605 EGQ327605 EQM327605 FAI327605 FKE327605 FUA327605 GDW327605 GNS327605 GXO327605 HHK327605 HRG327605 IBC327605 IKY327605 IUU327605 JEQ327605 JOM327605 JYI327605 KIE327605 KSA327605 LBW327605 LLS327605 LVO327605 MFK327605 MPG327605 MZC327605 NIY327605 NSU327605 OCQ327605 OMM327605 OWI327605 PGE327605 PQA327605 PZW327605 QJS327605 QTO327605 RDK327605 RNG327605 RXC327605 SGY327605 SQU327605 TAQ327605 TKM327605 TUI327605 UEE327605 UOA327605 UXW327605 VHS327605 VRO327605 WBK327605 WLG327605 WVC327605 IQ393141 SM393141 ACI393141 AME393141 AWA393141 BFW393141 BPS393141 BZO393141 CJK393141 CTG393141 DDC393141 DMY393141 DWU393141 EGQ393141 EQM393141 FAI393141 FKE393141 FUA393141 GDW393141 GNS393141 GXO393141 HHK393141 HRG393141 IBC393141 IKY393141 IUU393141 JEQ393141 JOM393141 JYI393141 KIE393141 KSA393141 LBW393141 LLS393141 LVO393141 MFK393141 MPG393141 MZC393141 NIY393141 NSU393141 OCQ393141 OMM393141 OWI393141 PGE393141 PQA393141 PZW393141 QJS393141 QTO393141 RDK393141 RNG393141 RXC393141 SGY393141 SQU393141 TAQ393141 TKM393141 TUI393141 UEE393141 UOA393141 UXW393141 VHS393141 VRO393141 WBK393141 WLG393141 WVC393141 IQ458677 SM458677 ACI458677 AME458677 AWA458677 BFW458677 BPS458677 BZO458677 CJK458677 CTG458677 DDC458677 DMY458677 DWU458677 EGQ458677 EQM458677 FAI458677 FKE458677 FUA458677 GDW458677 GNS458677 GXO458677 HHK458677 HRG458677 IBC458677 IKY458677 IUU458677 JEQ458677 JOM458677 JYI458677 KIE458677 KSA458677 LBW458677 LLS458677 LVO458677 MFK458677 MPG458677 MZC458677 NIY458677 NSU458677 OCQ458677 OMM458677 OWI458677 PGE458677 PQA458677 PZW458677 QJS458677 QTO458677 RDK458677 RNG458677 RXC458677 SGY458677 SQU458677 TAQ458677 TKM458677 TUI458677 UEE458677 UOA458677 UXW458677 VHS458677 VRO458677 WBK458677 WLG458677 WVC458677 IQ524213 SM524213 ACI524213 AME524213 AWA524213 BFW524213 BPS524213 BZO524213 CJK524213 CTG524213 DDC524213 DMY524213 DWU524213 EGQ524213 EQM524213 FAI524213 FKE524213 FUA524213 GDW524213 GNS524213 GXO524213 HHK524213 HRG524213 IBC524213 IKY524213 IUU524213 JEQ524213 JOM524213 JYI524213 KIE524213 KSA524213 LBW524213 LLS524213 LVO524213 MFK524213 MPG524213 MZC524213 NIY524213 NSU524213 OCQ524213 OMM524213 OWI524213 PGE524213 PQA524213 PZW524213 QJS524213 QTO524213 RDK524213 RNG524213 RXC524213 SGY524213 SQU524213 TAQ524213 TKM524213 TUI524213 UEE524213 UOA524213 UXW524213 VHS524213 VRO524213 WBK524213 WLG524213 WVC524213 IQ589749 SM589749 ACI589749 AME589749 AWA589749 BFW589749 BPS589749 BZO589749 CJK589749 CTG589749 DDC589749 DMY589749 DWU589749 EGQ589749 EQM589749 FAI589749 FKE589749 FUA589749 GDW589749 GNS589749 GXO589749 HHK589749 HRG589749 IBC589749 IKY589749 IUU589749 JEQ589749 JOM589749 JYI589749 KIE589749 KSA589749 LBW589749 LLS589749 LVO589749 MFK589749 MPG589749 MZC589749 NIY589749 NSU589749 OCQ589749 OMM589749 OWI589749 PGE589749 PQA589749 PZW589749 QJS589749 QTO589749 RDK589749 RNG589749 RXC589749 SGY589749 SQU589749 TAQ589749 TKM589749 TUI589749 UEE589749 UOA589749 UXW589749 VHS589749 VRO589749 WBK589749 WLG589749 WVC589749 IQ655285 SM655285 ACI655285 AME655285 AWA655285 BFW655285 BPS655285 BZO655285 CJK655285 CTG655285 DDC655285 DMY655285 DWU655285 EGQ655285 EQM655285 FAI655285 FKE655285 FUA655285 GDW655285 GNS655285 GXO655285 HHK655285 HRG655285 IBC655285 IKY655285 IUU655285 JEQ655285 JOM655285 JYI655285 KIE655285 KSA655285 LBW655285 LLS655285 LVO655285 MFK655285 MPG655285 MZC655285 NIY655285 NSU655285 OCQ655285 OMM655285 OWI655285 PGE655285 PQA655285 PZW655285 QJS655285 QTO655285 RDK655285 RNG655285 RXC655285 SGY655285 SQU655285 TAQ655285 TKM655285 TUI655285 UEE655285 UOA655285 UXW655285 VHS655285 VRO655285 WBK655285 WLG655285 WVC655285 IQ720821 SM720821 ACI720821 AME720821 AWA720821 BFW720821 BPS720821 BZO720821 CJK720821 CTG720821 DDC720821 DMY720821 DWU720821 EGQ720821 EQM720821 FAI720821 FKE720821 FUA720821 GDW720821 GNS720821 GXO720821 HHK720821 HRG720821 IBC720821 IKY720821 IUU720821 JEQ720821 JOM720821 JYI720821 KIE720821 KSA720821 LBW720821 LLS720821 LVO720821 MFK720821 MPG720821 MZC720821 NIY720821 NSU720821 OCQ720821 OMM720821 OWI720821 PGE720821 PQA720821 PZW720821 QJS720821 QTO720821 RDK720821 RNG720821 RXC720821 SGY720821 SQU720821 TAQ720821 TKM720821 TUI720821 UEE720821 UOA720821 UXW720821 VHS720821 VRO720821 WBK720821 WLG720821 WVC720821 IQ786357 SM786357 ACI786357 AME786357 AWA786357 BFW786357 BPS786357 BZO786357 CJK786357 CTG786357 DDC786357 DMY786357 DWU786357 EGQ786357 EQM786357 FAI786357 FKE786357 FUA786357 GDW786357 GNS786357 GXO786357 HHK786357 HRG786357 IBC786357 IKY786357 IUU786357 JEQ786357 JOM786357 JYI786357 KIE786357 KSA786357 LBW786357 LLS786357 LVO786357 MFK786357 MPG786357 MZC786357 NIY786357 NSU786357 OCQ786357 OMM786357 OWI786357 PGE786357 PQA786357 PZW786357 QJS786357 QTO786357 RDK786357 RNG786357 RXC786357 SGY786357 SQU786357 TAQ786357 TKM786357 TUI786357 UEE786357 UOA786357 UXW786357 VHS786357 VRO786357 WBK786357 WLG786357 WVC786357 IQ851893 SM851893 ACI851893 AME851893 AWA851893 BFW851893 BPS851893 BZO851893 CJK851893 CTG851893 DDC851893 DMY851893 DWU851893 EGQ851893 EQM851893 FAI851893 FKE851893 FUA851893 GDW851893 GNS851893 GXO851893 HHK851893 HRG851893 IBC851893 IKY851893 IUU851893 JEQ851893 JOM851893 JYI851893 KIE851893 KSA851893 LBW851893 LLS851893 LVO851893 MFK851893 MPG851893 MZC851893 NIY851893 NSU851893 OCQ851893 OMM851893 OWI851893 PGE851893 PQA851893 PZW851893 QJS851893 QTO851893 RDK851893 RNG851893 RXC851893 SGY851893 SQU851893 TAQ851893 TKM851893 TUI851893 UEE851893 UOA851893 UXW851893 VHS851893 VRO851893 WBK851893 WLG851893 WVC851893 IQ917429 SM917429 ACI917429 AME917429 AWA917429 BFW917429 BPS917429 BZO917429 CJK917429 CTG917429 DDC917429 DMY917429 DWU917429 EGQ917429 EQM917429 FAI917429 FKE917429 FUA917429 GDW917429 GNS917429 GXO917429 HHK917429 HRG917429 IBC917429 IKY917429 IUU917429 JEQ917429 JOM917429 JYI917429 KIE917429 KSA917429 LBW917429 LLS917429 LVO917429 MFK917429 MPG917429 MZC917429 NIY917429 NSU917429 OCQ917429 OMM917429 OWI917429 PGE917429 PQA917429 PZW917429 QJS917429 QTO917429 RDK917429 RNG917429 RXC917429 SGY917429 SQU917429 TAQ917429 TKM917429 TUI917429 UEE917429 UOA917429 UXW917429 VHS917429 VRO917429 WBK917429 WLG917429 WVC917429 IQ982965 SM982965 ACI982965 AME982965 AWA982965 BFW982965 BPS982965 BZO982965 CJK982965 CTG982965 DDC982965 DMY982965 DWU982965 EGQ982965 EQM982965 FAI982965 FKE982965 FUA982965 GDW982965 GNS982965 GXO982965 HHK982965 HRG982965 IBC982965 IKY982965 IUU982965 JEQ982965 JOM982965 JYI982965 KIE982965 KSA982965 LBW982965 LLS982965 LVO982965 MFK982965 MPG982965 MZC982965 NIY982965 NSU982965 OCQ982965 OMM982965 OWI982965 PGE982965 PQA982965 PZW982965 QJS982965 QTO982965 RDK982965 RNG982965 RXC982965 SGY982965 SQU982965 TAQ982965 TKM982965 TUI982965 UEE982965 UOA982965 UXW982965 VHS982965 VRO982965 WBK982965 WLG982965 WVC982965 IQ65452 SM65452 ACI65452 AME65452 AWA65452 BFW65452 BPS65452 BZO65452 CJK65452 CTG65452 DDC65452 DMY65452 DWU65452 EGQ65452 EQM65452 FAI65452 FKE65452 FUA65452 GDW65452 GNS65452 GXO65452 HHK65452 HRG65452 IBC65452 IKY65452 IUU65452 JEQ65452 JOM65452 JYI65452 KIE65452 KSA65452 LBW65452 LLS65452 LVO65452 MFK65452 MPG65452 MZC65452 NIY65452 NSU65452 OCQ65452 OMM65452 OWI65452 PGE65452 PQA65452 PZW65452 QJS65452 QTO65452 RDK65452 RNG65452 RXC65452 SGY65452 SQU65452 TAQ65452 TKM65452 TUI65452 UEE65452 UOA65452 UXW65452 VHS65452 VRO65452 WBK65452 WLG65452 WVC65452 IQ130988 SM130988 ACI130988 AME130988 AWA130988 BFW130988 BPS130988 BZO130988 CJK130988 CTG130988 DDC130988 DMY130988 DWU130988 EGQ130988 EQM130988 FAI130988 FKE130988 FUA130988 GDW130988 GNS130988 GXO130988 HHK130988 HRG130988 IBC130988 IKY130988 IUU130988 JEQ130988 JOM130988 JYI130988 KIE130988 KSA130988 LBW130988 LLS130988 LVO130988 MFK130988 MPG130988 MZC130988 NIY130988 NSU130988 OCQ130988 OMM130988 OWI130988 PGE130988 PQA130988 PZW130988 QJS130988 QTO130988 RDK130988 RNG130988 RXC130988 SGY130988 SQU130988 TAQ130988 TKM130988 TUI130988 UEE130988 UOA130988 UXW130988 VHS130988 VRO130988 WBK130988 WLG130988 WVC130988 IQ196524 SM196524 ACI196524 AME196524 AWA196524 BFW196524 BPS196524 BZO196524 CJK196524 CTG196524 DDC196524 DMY196524 DWU196524 EGQ196524 EQM196524 FAI196524 FKE196524 FUA196524 GDW196524 GNS196524 GXO196524 HHK196524 HRG196524 IBC196524 IKY196524 IUU196524 JEQ196524 JOM196524 JYI196524 KIE196524 KSA196524 LBW196524 LLS196524 LVO196524 MFK196524 MPG196524 MZC196524 NIY196524 NSU196524 OCQ196524 OMM196524 OWI196524 PGE196524 PQA196524 PZW196524 QJS196524 QTO196524 RDK196524 RNG196524 RXC196524 SGY196524 SQU196524 TAQ196524 TKM196524 TUI196524 UEE196524 UOA196524 UXW196524 VHS196524 VRO196524 WBK196524 WLG196524 WVC196524 IQ262060 SM262060 ACI262060 AME262060 AWA262060 BFW262060 BPS262060 BZO262060 CJK262060 CTG262060 DDC262060 DMY262060 DWU262060 EGQ262060 EQM262060 FAI262060 FKE262060 FUA262060 GDW262060 GNS262060 GXO262060 HHK262060 HRG262060 IBC262060 IKY262060 IUU262060 JEQ262060 JOM262060 JYI262060 KIE262060 KSA262060 LBW262060 LLS262060 LVO262060 MFK262060 MPG262060 MZC262060 NIY262060 NSU262060 OCQ262060 OMM262060 OWI262060 PGE262060 PQA262060 PZW262060 QJS262060 QTO262060 RDK262060 RNG262060 RXC262060 SGY262060 SQU262060 TAQ262060 TKM262060 TUI262060 UEE262060 UOA262060 UXW262060 VHS262060 VRO262060 WBK262060 WLG262060 WVC262060 IQ327596 SM327596 ACI327596 AME327596 AWA327596 BFW327596 BPS327596 BZO327596 CJK327596 CTG327596 DDC327596 DMY327596 DWU327596 EGQ327596 EQM327596 FAI327596 FKE327596 FUA327596 GDW327596 GNS327596 GXO327596 HHK327596 HRG327596 IBC327596 IKY327596 IUU327596 JEQ327596 JOM327596 JYI327596 KIE327596 KSA327596 LBW327596 LLS327596 LVO327596 MFK327596 MPG327596 MZC327596 NIY327596 NSU327596 OCQ327596 OMM327596 OWI327596 PGE327596 PQA327596 PZW327596 QJS327596 QTO327596 RDK327596 RNG327596 RXC327596 SGY327596 SQU327596 TAQ327596 TKM327596 TUI327596 UEE327596 UOA327596 UXW327596 VHS327596 VRO327596 WBK327596 WLG327596 WVC327596 IQ393132 SM393132 ACI393132 AME393132 AWA393132 BFW393132 BPS393132 BZO393132 CJK393132 CTG393132 DDC393132 DMY393132 DWU393132 EGQ393132 EQM393132 FAI393132 FKE393132 FUA393132 GDW393132 GNS393132 GXO393132 HHK393132 HRG393132 IBC393132 IKY393132 IUU393132 JEQ393132 JOM393132 JYI393132 KIE393132 KSA393132 LBW393132 LLS393132 LVO393132 MFK393132 MPG393132 MZC393132 NIY393132 NSU393132 OCQ393132 OMM393132 OWI393132 PGE393132 PQA393132 PZW393132 QJS393132 QTO393132 RDK393132 RNG393132 RXC393132 SGY393132 SQU393132 TAQ393132 TKM393132 TUI393132 UEE393132 UOA393132 UXW393132 VHS393132 VRO393132 WBK393132 WLG393132 WVC393132 IQ458668 SM458668 ACI458668 AME458668 AWA458668 BFW458668 BPS458668 BZO458668 CJK458668 CTG458668 DDC458668 DMY458668 DWU458668 EGQ458668 EQM458668 FAI458668 FKE458668 FUA458668 GDW458668 GNS458668 GXO458668 HHK458668 HRG458668 IBC458668 IKY458668 IUU458668 JEQ458668 JOM458668 JYI458668 KIE458668 KSA458668 LBW458668 LLS458668 LVO458668 MFK458668 MPG458668 MZC458668 NIY458668 NSU458668 OCQ458668 OMM458668 OWI458668 PGE458668 PQA458668 PZW458668 QJS458668 QTO458668 RDK458668 RNG458668 RXC458668 SGY458668 SQU458668 TAQ458668 TKM458668 TUI458668 UEE458668 UOA458668 UXW458668 VHS458668 VRO458668 WBK458668 WLG458668 WVC458668 IQ524204 SM524204 ACI524204 AME524204 AWA524204 BFW524204 BPS524204 BZO524204 CJK524204 CTG524204 DDC524204 DMY524204 DWU524204 EGQ524204 EQM524204 FAI524204 FKE524204 FUA524204 GDW524204 GNS524204 GXO524204 HHK524204 HRG524204 IBC524204 IKY524204 IUU524204 JEQ524204 JOM524204 JYI524204 KIE524204 KSA524204 LBW524204 LLS524204 LVO524204 MFK524204 MPG524204 MZC524204 NIY524204 NSU524204 OCQ524204 OMM524204 OWI524204 PGE524204 PQA524204 PZW524204 QJS524204 QTO524204 RDK524204 RNG524204 RXC524204 SGY524204 SQU524204 TAQ524204 TKM524204 TUI524204 UEE524204 UOA524204 UXW524204 VHS524204 VRO524204 WBK524204 WLG524204 WVC524204 IQ589740 SM589740 ACI589740 AME589740 AWA589740 BFW589740 BPS589740 BZO589740 CJK589740 CTG589740 DDC589740 DMY589740 DWU589740 EGQ589740 EQM589740 FAI589740 FKE589740 FUA589740 GDW589740 GNS589740 GXO589740 HHK589740 HRG589740 IBC589740 IKY589740 IUU589740 JEQ589740 JOM589740 JYI589740 KIE589740 KSA589740 LBW589740 LLS589740 LVO589740 MFK589740 MPG589740 MZC589740 NIY589740 NSU589740 OCQ589740 OMM589740 OWI589740 PGE589740 PQA589740 PZW589740 QJS589740 QTO589740 RDK589740 RNG589740 RXC589740 SGY589740 SQU589740 TAQ589740 TKM589740 TUI589740 UEE589740 UOA589740 UXW589740 VHS589740 VRO589740 WBK589740 WLG589740 WVC589740 IQ655276 SM655276 ACI655276 AME655276 AWA655276 BFW655276 BPS655276 BZO655276 CJK655276 CTG655276 DDC655276 DMY655276 DWU655276 EGQ655276 EQM655276 FAI655276 FKE655276 FUA655276 GDW655276 GNS655276 GXO655276 HHK655276 HRG655276 IBC655276 IKY655276 IUU655276 JEQ655276 JOM655276 JYI655276 KIE655276 KSA655276 LBW655276 LLS655276 LVO655276 MFK655276 MPG655276 MZC655276 NIY655276 NSU655276 OCQ655276 OMM655276 OWI655276 PGE655276 PQA655276 PZW655276 QJS655276 QTO655276 RDK655276 RNG655276 RXC655276 SGY655276 SQU655276 TAQ655276 TKM655276 TUI655276 UEE655276 UOA655276 UXW655276 VHS655276 VRO655276 WBK655276 WLG655276 WVC655276 IQ720812 SM720812 ACI720812 AME720812 AWA720812 BFW720812 BPS720812 BZO720812 CJK720812 CTG720812 DDC720812 DMY720812 DWU720812 EGQ720812 EQM720812 FAI720812 FKE720812 FUA720812 GDW720812 GNS720812 GXO720812 HHK720812 HRG720812 IBC720812 IKY720812 IUU720812 JEQ720812 JOM720812 JYI720812 KIE720812 KSA720812 LBW720812 LLS720812 LVO720812 MFK720812 MPG720812 MZC720812 NIY720812 NSU720812 OCQ720812 OMM720812 OWI720812 PGE720812 PQA720812 PZW720812 QJS720812 QTO720812 RDK720812 RNG720812 RXC720812 SGY720812 SQU720812 TAQ720812 TKM720812 TUI720812 UEE720812 UOA720812 UXW720812 VHS720812 VRO720812 WBK720812 WLG720812 WVC720812 IQ786348 SM786348 ACI786348 AME786348 AWA786348 BFW786348 BPS786348 BZO786348 CJK786348 CTG786348 DDC786348 DMY786348 DWU786348 EGQ786348 EQM786348 FAI786348 FKE786348 FUA786348 GDW786348 GNS786348 GXO786348 HHK786348 HRG786348 IBC786348 IKY786348 IUU786348 JEQ786348 JOM786348 JYI786348 KIE786348 KSA786348 LBW786348 LLS786348 LVO786348 MFK786348 MPG786348 MZC786348 NIY786348 NSU786348 OCQ786348 OMM786348 OWI786348 PGE786348 PQA786348 PZW786348 QJS786348 QTO786348 RDK786348 RNG786348 RXC786348 SGY786348 SQU786348 TAQ786348 TKM786348 TUI786348 UEE786348 UOA786348 UXW786348 VHS786348 VRO786348 WBK786348 WLG786348 WVC786348 IQ851884 SM851884 ACI851884 AME851884 AWA851884 BFW851884 BPS851884 BZO851884 CJK851884 CTG851884 DDC851884 DMY851884 DWU851884 EGQ851884 EQM851884 FAI851884 FKE851884 FUA851884 GDW851884 GNS851884 GXO851884 HHK851884 HRG851884 IBC851884 IKY851884 IUU851884 JEQ851884 JOM851884 JYI851884 KIE851884 KSA851884 LBW851884 LLS851884 LVO851884 MFK851884 MPG851884 MZC851884 NIY851884 NSU851884 OCQ851884 OMM851884 OWI851884 PGE851884 PQA851884 PZW851884 QJS851884 QTO851884 RDK851884 RNG851884 RXC851884 SGY851884 SQU851884 TAQ851884 TKM851884 TUI851884 UEE851884 UOA851884 UXW851884 VHS851884 VRO851884 WBK851884 WLG851884 WVC851884 IQ917420 SM917420 ACI917420 AME917420 AWA917420 BFW917420 BPS917420 BZO917420 CJK917420 CTG917420 DDC917420 DMY917420 DWU917420 EGQ917420 EQM917420 FAI917420 FKE917420 FUA917420 GDW917420 GNS917420 GXO917420 HHK917420 HRG917420 IBC917420 IKY917420 IUU917420 JEQ917420 JOM917420 JYI917420 KIE917420 KSA917420 LBW917420 LLS917420 LVO917420 MFK917420 MPG917420 MZC917420 NIY917420 NSU917420 OCQ917420 OMM917420 OWI917420 PGE917420 PQA917420 PZW917420 QJS917420 QTO917420 RDK917420 RNG917420 RXC917420 SGY917420 SQU917420 TAQ917420 TKM917420 TUI917420 UEE917420 UOA917420 UXW917420 VHS917420 VRO917420 WBK917420 WLG917420 WVC917420 IQ982956 SM982956 ACI982956 AME982956 AWA982956 BFW982956 BPS982956 BZO982956 CJK982956 CTG982956 DDC982956 DMY982956 DWU982956 EGQ982956 EQM982956 FAI982956 FKE982956 FUA982956 GDW982956 GNS982956 GXO982956 HHK982956 HRG982956 IBC982956 IKY982956 IUU982956 JEQ982956 JOM982956 JYI982956 KIE982956 KSA982956 LBW982956 LLS982956 LVO982956 MFK982956 MPG982956 MZC982956 NIY982956 NSU982956 OCQ982956 OMM982956 OWI982956 PGE982956 PQA982956 PZW982956 QJS982956 QTO982956 RDK982956 RNG982956 RXC982956 SGY982956 SQU982956 TAQ982956 TKM982956 TUI982956 UEE982956 UOA982956 UXW982956 VHS982956 VRO982956 WBK982956 WLG982956 WVC982956 IQ65440 SM65440 ACI65440 AME65440 AWA65440 BFW65440 BPS65440 BZO65440 CJK65440 CTG65440 DDC65440 DMY65440 DWU65440 EGQ65440 EQM65440 FAI65440 FKE65440 FUA65440 GDW65440 GNS65440 GXO65440 HHK65440 HRG65440 IBC65440 IKY65440 IUU65440 JEQ65440 JOM65440 JYI65440 KIE65440 KSA65440 LBW65440 LLS65440 LVO65440 MFK65440 MPG65440 MZC65440 NIY65440 NSU65440 OCQ65440 OMM65440 OWI65440 PGE65440 PQA65440 PZW65440 QJS65440 QTO65440 RDK65440 RNG65440 RXC65440 SGY65440 SQU65440 TAQ65440 TKM65440 TUI65440 UEE65440 UOA65440 UXW65440 VHS65440 VRO65440 WBK65440 WLG65440 WVC65440 IQ130976 SM130976 ACI130976 AME130976 AWA130976 BFW130976 BPS130976 BZO130976 CJK130976 CTG130976 DDC130976 DMY130976 DWU130976 EGQ130976 EQM130976 FAI130976 FKE130976 FUA130976 GDW130976 GNS130976 GXO130976 HHK130976 HRG130976 IBC130976 IKY130976 IUU130976 JEQ130976 JOM130976 JYI130976 KIE130976 KSA130976 LBW130976 LLS130976 LVO130976 MFK130976 MPG130976 MZC130976 NIY130976 NSU130976 OCQ130976 OMM130976 OWI130976 PGE130976 PQA130976 PZW130976 QJS130976 QTO130976 RDK130976 RNG130976 RXC130976 SGY130976 SQU130976 TAQ130976 TKM130976 TUI130976 UEE130976 UOA130976 UXW130976 VHS130976 VRO130976 WBK130976 WLG130976 WVC130976 IQ196512 SM196512 ACI196512 AME196512 AWA196512 BFW196512 BPS196512 BZO196512 CJK196512 CTG196512 DDC196512 DMY196512 DWU196512 EGQ196512 EQM196512 FAI196512 FKE196512 FUA196512 GDW196512 GNS196512 GXO196512 HHK196512 HRG196512 IBC196512 IKY196512 IUU196512 JEQ196512 JOM196512 JYI196512 KIE196512 KSA196512 LBW196512 LLS196512 LVO196512 MFK196512 MPG196512 MZC196512 NIY196512 NSU196512 OCQ196512 OMM196512 OWI196512 PGE196512 PQA196512 PZW196512 QJS196512 QTO196512 RDK196512 RNG196512 RXC196512 SGY196512 SQU196512 TAQ196512 TKM196512 TUI196512 UEE196512 UOA196512 UXW196512 VHS196512 VRO196512 WBK196512 WLG196512 WVC196512 IQ262048 SM262048 ACI262048 AME262048 AWA262048 BFW262048 BPS262048 BZO262048 CJK262048 CTG262048 DDC262048 DMY262048 DWU262048 EGQ262048 EQM262048 FAI262048 FKE262048 FUA262048 GDW262048 GNS262048 GXO262048 HHK262048 HRG262048 IBC262048 IKY262048 IUU262048 JEQ262048 JOM262048 JYI262048 KIE262048 KSA262048 LBW262048 LLS262048 LVO262048 MFK262048 MPG262048 MZC262048 NIY262048 NSU262048 OCQ262048 OMM262048 OWI262048 PGE262048 PQA262048 PZW262048 QJS262048 QTO262048 RDK262048 RNG262048 RXC262048 SGY262048 SQU262048 TAQ262048 TKM262048 TUI262048 UEE262048 UOA262048 UXW262048 VHS262048 VRO262048 WBK262048 WLG262048 WVC262048 IQ327584 SM327584 ACI327584 AME327584 AWA327584 BFW327584 BPS327584 BZO327584 CJK327584 CTG327584 DDC327584 DMY327584 DWU327584 EGQ327584 EQM327584 FAI327584 FKE327584 FUA327584 GDW327584 GNS327584 GXO327584 HHK327584 HRG327584 IBC327584 IKY327584 IUU327584 JEQ327584 JOM327584 JYI327584 KIE327584 KSA327584 LBW327584 LLS327584 LVO327584 MFK327584 MPG327584 MZC327584 NIY327584 NSU327584 OCQ327584 OMM327584 OWI327584 PGE327584 PQA327584 PZW327584 QJS327584 QTO327584 RDK327584 RNG327584 RXC327584 SGY327584 SQU327584 TAQ327584 TKM327584 TUI327584 UEE327584 UOA327584 UXW327584 VHS327584 VRO327584 WBK327584 WLG327584 WVC327584 IQ393120 SM393120 ACI393120 AME393120 AWA393120 BFW393120 BPS393120 BZO393120 CJK393120 CTG393120 DDC393120 DMY393120 DWU393120 EGQ393120 EQM393120 FAI393120 FKE393120 FUA393120 GDW393120 GNS393120 GXO393120 HHK393120 HRG393120 IBC393120 IKY393120 IUU393120 JEQ393120 JOM393120 JYI393120 KIE393120 KSA393120 LBW393120 LLS393120 LVO393120 MFK393120 MPG393120 MZC393120 NIY393120 NSU393120 OCQ393120 OMM393120 OWI393120 PGE393120 PQA393120 PZW393120 QJS393120 QTO393120 RDK393120 RNG393120 RXC393120 SGY393120 SQU393120 TAQ393120 TKM393120 TUI393120 UEE393120 UOA393120 UXW393120 VHS393120 VRO393120 WBK393120 WLG393120 WVC393120 IQ458656 SM458656 ACI458656 AME458656 AWA458656 BFW458656 BPS458656 BZO458656 CJK458656 CTG458656 DDC458656 DMY458656 DWU458656 EGQ458656 EQM458656 FAI458656 FKE458656 FUA458656 GDW458656 GNS458656 GXO458656 HHK458656 HRG458656 IBC458656 IKY458656 IUU458656 JEQ458656 JOM458656 JYI458656 KIE458656 KSA458656 LBW458656 LLS458656 LVO458656 MFK458656 MPG458656 MZC458656 NIY458656 NSU458656 OCQ458656 OMM458656 OWI458656 PGE458656 PQA458656 PZW458656 QJS458656 QTO458656 RDK458656 RNG458656 RXC458656 SGY458656 SQU458656 TAQ458656 TKM458656 TUI458656 UEE458656 UOA458656 UXW458656 VHS458656 VRO458656 WBK458656 WLG458656 WVC458656 IQ524192 SM524192 ACI524192 AME524192 AWA524192 BFW524192 BPS524192 BZO524192 CJK524192 CTG524192 DDC524192 DMY524192 DWU524192 EGQ524192 EQM524192 FAI524192 FKE524192 FUA524192 GDW524192 GNS524192 GXO524192 HHK524192 HRG524192 IBC524192 IKY524192 IUU524192 JEQ524192 JOM524192 JYI524192 KIE524192 KSA524192 LBW524192 LLS524192 LVO524192 MFK524192 MPG524192 MZC524192 NIY524192 NSU524192 OCQ524192 OMM524192 OWI524192 PGE524192 PQA524192 PZW524192 QJS524192 QTO524192 RDK524192 RNG524192 RXC524192 SGY524192 SQU524192 TAQ524192 TKM524192 TUI524192 UEE524192 UOA524192 UXW524192 VHS524192 VRO524192 WBK524192 WLG524192 WVC524192 IQ589728 SM589728 ACI589728 AME589728 AWA589728 BFW589728 BPS589728 BZO589728 CJK589728 CTG589728 DDC589728 DMY589728 DWU589728 EGQ589728 EQM589728 FAI589728 FKE589728 FUA589728 GDW589728 GNS589728 GXO589728 HHK589728 HRG589728 IBC589728 IKY589728 IUU589728 JEQ589728 JOM589728 JYI589728 KIE589728 KSA589728 LBW589728 LLS589728 LVO589728 MFK589728 MPG589728 MZC589728 NIY589728 NSU589728 OCQ589728 OMM589728 OWI589728 PGE589728 PQA589728 PZW589728 QJS589728 QTO589728 RDK589728 RNG589728 RXC589728 SGY589728 SQU589728 TAQ589728 TKM589728 TUI589728 UEE589728 UOA589728 UXW589728 VHS589728 VRO589728 WBK589728 WLG589728 WVC589728 IQ655264 SM655264 ACI655264 AME655264 AWA655264 BFW655264 BPS655264 BZO655264 CJK655264 CTG655264 DDC655264 DMY655264 DWU655264 EGQ655264 EQM655264 FAI655264 FKE655264 FUA655264 GDW655264 GNS655264 GXO655264 HHK655264 HRG655264 IBC655264 IKY655264 IUU655264 JEQ655264 JOM655264 JYI655264 KIE655264 KSA655264 LBW655264 LLS655264 LVO655264 MFK655264 MPG655264 MZC655264 NIY655264 NSU655264 OCQ655264 OMM655264 OWI655264 PGE655264 PQA655264 PZW655264 QJS655264 QTO655264 RDK655264 RNG655264 RXC655264 SGY655264 SQU655264 TAQ655264 TKM655264 TUI655264 UEE655264 UOA655264 UXW655264 VHS655264 VRO655264 WBK655264 WLG655264 WVC655264 IQ720800 SM720800 ACI720800 AME720800 AWA720800 BFW720800 BPS720800 BZO720800 CJK720800 CTG720800 DDC720800 DMY720800 DWU720800 EGQ720800 EQM720800 FAI720800 FKE720800 FUA720800 GDW720800 GNS720800 GXO720800 HHK720800 HRG720800 IBC720800 IKY720800 IUU720800 JEQ720800 JOM720800 JYI720800 KIE720800 KSA720800 LBW720800 LLS720800 LVO720800 MFK720800 MPG720800 MZC720800 NIY720800 NSU720800 OCQ720800 OMM720800 OWI720800 PGE720800 PQA720800 PZW720800 QJS720800 QTO720800 RDK720800 RNG720800 RXC720800 SGY720800 SQU720800 TAQ720800 TKM720800 TUI720800 UEE720800 UOA720800 UXW720800 VHS720800 VRO720800 WBK720800 WLG720800 WVC720800 IQ786336 SM786336 ACI786336 AME786336 AWA786336 BFW786336 BPS786336 BZO786336 CJK786336 CTG786336 DDC786336 DMY786336 DWU786336 EGQ786336 EQM786336 FAI786336 FKE786336 FUA786336 GDW786336 GNS786336 GXO786336 HHK786336 HRG786336 IBC786336 IKY786336 IUU786336 JEQ786336 JOM786336 JYI786336 KIE786336 KSA786336 LBW786336 LLS786336 LVO786336 MFK786336 MPG786336 MZC786336 NIY786336 NSU786336 OCQ786336 OMM786336 OWI786336 PGE786336 PQA786336 PZW786336 QJS786336 QTO786336 RDK786336 RNG786336 RXC786336 SGY786336 SQU786336 TAQ786336 TKM786336 TUI786336 UEE786336 UOA786336 UXW786336 VHS786336 VRO786336 WBK786336 WLG786336 WVC786336 IQ851872 SM851872 ACI851872 AME851872 AWA851872 BFW851872 BPS851872 BZO851872 CJK851872 CTG851872 DDC851872 DMY851872 DWU851872 EGQ851872 EQM851872 FAI851872 FKE851872 FUA851872 GDW851872 GNS851872 GXO851872 HHK851872 HRG851872 IBC851872 IKY851872 IUU851872 JEQ851872 JOM851872 JYI851872 KIE851872 KSA851872 LBW851872 LLS851872 LVO851872 MFK851872 MPG851872 MZC851872 NIY851872 NSU851872 OCQ851872 OMM851872 OWI851872 PGE851872 PQA851872 PZW851872 QJS851872 QTO851872 RDK851872 RNG851872 RXC851872 SGY851872 SQU851872 TAQ851872 TKM851872 TUI851872 UEE851872 UOA851872 UXW851872 VHS851872 VRO851872 WBK851872 WLG851872 WVC851872 IQ917408 SM917408 ACI917408 AME917408 AWA917408 BFW917408 BPS917408 BZO917408 CJK917408 CTG917408 DDC917408 DMY917408 DWU917408 EGQ917408 EQM917408 FAI917408 FKE917408 FUA917408 GDW917408 GNS917408 GXO917408 HHK917408 HRG917408 IBC917408 IKY917408 IUU917408 JEQ917408 JOM917408 JYI917408 KIE917408 KSA917408 LBW917408 LLS917408 LVO917408 MFK917408 MPG917408 MZC917408 NIY917408 NSU917408 OCQ917408 OMM917408 OWI917408 PGE917408 PQA917408 PZW917408 QJS917408 QTO917408 RDK917408 RNG917408 RXC917408 SGY917408 SQU917408 TAQ917408 TKM917408 TUI917408 UEE917408 UOA917408 UXW917408 VHS917408 VRO917408 WBK917408 WLG917408 WVC917408 IQ982944 SM982944 ACI982944 AME982944 AWA982944 BFW982944 BPS982944 BZO982944 CJK982944 CTG982944 DDC982944 DMY982944 DWU982944 EGQ982944 EQM982944 FAI982944 FKE982944 FUA982944 GDW982944 GNS982944 GXO982944 HHK982944 HRG982944 IBC982944 IKY982944 IUU982944 JEQ982944 JOM982944 JYI982944 KIE982944 KSA982944 LBW982944 LLS982944 LVO982944 MFK982944 MPG982944 MZC982944 NIY982944 NSU982944 OCQ982944 OMM982944 OWI982944 PGE982944 PQA982944 PZW982944 QJS982944 QTO982944 RDK982944 RNG982944 RXC982944 SGY982944 SQU982944 TAQ982944 TKM982944 TUI982944 UEE982944 UOA982944 UXW982944 VHS982944 VRO982944 WBK982944 WLG982944 WVC982944 IQ65405 SM65405 ACI65405 AME65405 AWA65405 BFW65405 BPS65405 BZO65405 CJK65405 CTG65405 DDC65405 DMY65405 DWU65405 EGQ65405 EQM65405 FAI65405 FKE65405 FUA65405 GDW65405 GNS65405 GXO65405 HHK65405 HRG65405 IBC65405 IKY65405 IUU65405 JEQ65405 JOM65405 JYI65405 KIE65405 KSA65405 LBW65405 LLS65405 LVO65405 MFK65405 MPG65405 MZC65405 NIY65405 NSU65405 OCQ65405 OMM65405 OWI65405 PGE65405 PQA65405 PZW65405 QJS65405 QTO65405 RDK65405 RNG65405 RXC65405 SGY65405 SQU65405 TAQ65405 TKM65405 TUI65405 UEE65405 UOA65405 UXW65405 VHS65405 VRO65405 WBK65405 WLG65405 WVC65405 IQ130941 SM130941 ACI130941 AME130941 AWA130941 BFW130941 BPS130941 BZO130941 CJK130941 CTG130941 DDC130941 DMY130941 DWU130941 EGQ130941 EQM130941 FAI130941 FKE130941 FUA130941 GDW130941 GNS130941 GXO130941 HHK130941 HRG130941 IBC130941 IKY130941 IUU130941 JEQ130941 JOM130941 JYI130941 KIE130941 KSA130941 LBW130941 LLS130941 LVO130941 MFK130941 MPG130941 MZC130941 NIY130941 NSU130941 OCQ130941 OMM130941 OWI130941 PGE130941 PQA130941 PZW130941 QJS130941 QTO130941 RDK130941 RNG130941 RXC130941 SGY130941 SQU130941 TAQ130941 TKM130941 TUI130941 UEE130941 UOA130941 UXW130941 VHS130941 VRO130941 WBK130941 WLG130941 WVC130941 IQ196477 SM196477 ACI196477 AME196477 AWA196477 BFW196477 BPS196477 BZO196477 CJK196477 CTG196477 DDC196477 DMY196477 DWU196477 EGQ196477 EQM196477 FAI196477 FKE196477 FUA196477 GDW196477 GNS196477 GXO196477 HHK196477 HRG196477 IBC196477 IKY196477 IUU196477 JEQ196477 JOM196477 JYI196477 KIE196477 KSA196477 LBW196477 LLS196477 LVO196477 MFK196477 MPG196477 MZC196477 NIY196477 NSU196477 OCQ196477 OMM196477 OWI196477 PGE196477 PQA196477 PZW196477 QJS196477 QTO196477 RDK196477 RNG196477 RXC196477 SGY196477 SQU196477 TAQ196477 TKM196477 TUI196477 UEE196477 UOA196477 UXW196477 VHS196477 VRO196477 WBK196477 WLG196477 WVC196477 IQ262013 SM262013 ACI262013 AME262013 AWA262013 BFW262013 BPS262013 BZO262013 CJK262013 CTG262013 DDC262013 DMY262013 DWU262013 EGQ262013 EQM262013 FAI262013 FKE262013 FUA262013 GDW262013 GNS262013 GXO262013 HHK262013 HRG262013 IBC262013 IKY262013 IUU262013 JEQ262013 JOM262013 JYI262013 KIE262013 KSA262013 LBW262013 LLS262013 LVO262013 MFK262013 MPG262013 MZC262013 NIY262013 NSU262013 OCQ262013 OMM262013 OWI262013 PGE262013 PQA262013 PZW262013 QJS262013 QTO262013 RDK262013 RNG262013 RXC262013 SGY262013 SQU262013 TAQ262013 TKM262013 TUI262013 UEE262013 UOA262013 UXW262013 VHS262013 VRO262013 WBK262013 WLG262013 WVC262013 IQ327549 SM327549 ACI327549 AME327549 AWA327549 BFW327549 BPS327549 BZO327549 CJK327549 CTG327549 DDC327549 DMY327549 DWU327549 EGQ327549 EQM327549 FAI327549 FKE327549 FUA327549 GDW327549 GNS327549 GXO327549 HHK327549 HRG327549 IBC327549 IKY327549 IUU327549 JEQ327549 JOM327549 JYI327549 KIE327549 KSA327549 LBW327549 LLS327549 LVO327549 MFK327549 MPG327549 MZC327549 NIY327549 NSU327549 OCQ327549 OMM327549 OWI327549 PGE327549 PQA327549 PZW327549 QJS327549 QTO327549 RDK327549 RNG327549 RXC327549 SGY327549 SQU327549 TAQ327549 TKM327549 TUI327549 UEE327549 UOA327549 UXW327549 VHS327549 VRO327549 WBK327549 WLG327549 WVC327549 IQ393085 SM393085 ACI393085 AME393085 AWA393085 BFW393085 BPS393085 BZO393085 CJK393085 CTG393085 DDC393085 DMY393085 DWU393085 EGQ393085 EQM393085 FAI393085 FKE393085 FUA393085 GDW393085 GNS393085 GXO393085 HHK393085 HRG393085 IBC393085 IKY393085 IUU393085 JEQ393085 JOM393085 JYI393085 KIE393085 KSA393085 LBW393085 LLS393085 LVO393085 MFK393085 MPG393085 MZC393085 NIY393085 NSU393085 OCQ393085 OMM393085 OWI393085 PGE393085 PQA393085 PZW393085 QJS393085 QTO393085 RDK393085 RNG393085 RXC393085 SGY393085 SQU393085 TAQ393085 TKM393085 TUI393085 UEE393085 UOA393085 UXW393085 VHS393085 VRO393085 WBK393085 WLG393085 WVC393085 IQ458621 SM458621 ACI458621 AME458621 AWA458621 BFW458621 BPS458621 BZO458621 CJK458621 CTG458621 DDC458621 DMY458621 DWU458621 EGQ458621 EQM458621 FAI458621 FKE458621 FUA458621 GDW458621 GNS458621 GXO458621 HHK458621 HRG458621 IBC458621 IKY458621 IUU458621 JEQ458621 JOM458621 JYI458621 KIE458621 KSA458621 LBW458621 LLS458621 LVO458621 MFK458621 MPG458621 MZC458621 NIY458621 NSU458621 OCQ458621 OMM458621 OWI458621 PGE458621 PQA458621 PZW458621 QJS458621 QTO458621 RDK458621 RNG458621 RXC458621 SGY458621 SQU458621 TAQ458621 TKM458621 TUI458621 UEE458621 UOA458621 UXW458621 VHS458621 VRO458621 WBK458621 WLG458621 WVC458621 IQ524157 SM524157 ACI524157 AME524157 AWA524157 BFW524157 BPS524157 BZO524157 CJK524157 CTG524157 DDC524157 DMY524157 DWU524157 EGQ524157 EQM524157 FAI524157 FKE524157 FUA524157 GDW524157 GNS524157 GXO524157 HHK524157 HRG524157 IBC524157 IKY524157 IUU524157 JEQ524157 JOM524157 JYI524157 KIE524157 KSA524157 LBW524157 LLS524157 LVO524157 MFK524157 MPG524157 MZC524157 NIY524157 NSU524157 OCQ524157 OMM524157 OWI524157 PGE524157 PQA524157 PZW524157 QJS524157 QTO524157 RDK524157 RNG524157 RXC524157 SGY524157 SQU524157 TAQ524157 TKM524157 TUI524157 UEE524157 UOA524157 UXW524157 VHS524157 VRO524157 WBK524157 WLG524157 WVC524157 IQ589693 SM589693 ACI589693 AME589693 AWA589693 BFW589693 BPS589693 BZO589693 CJK589693 CTG589693 DDC589693 DMY589693 DWU589693 EGQ589693 EQM589693 FAI589693 FKE589693 FUA589693 GDW589693 GNS589693 GXO589693 HHK589693 HRG589693 IBC589693 IKY589693 IUU589693 JEQ589693 JOM589693 JYI589693 KIE589693 KSA589693 LBW589693 LLS589693 LVO589693 MFK589693 MPG589693 MZC589693 NIY589693 NSU589693 OCQ589693 OMM589693 OWI589693 PGE589693 PQA589693 PZW589693 QJS589693 QTO589693 RDK589693 RNG589693 RXC589693 SGY589693 SQU589693 TAQ589693 TKM589693 TUI589693 UEE589693 UOA589693 UXW589693 VHS589693 VRO589693 WBK589693 WLG589693 WVC589693 IQ655229 SM655229 ACI655229 AME655229 AWA655229 BFW655229 BPS655229 BZO655229 CJK655229 CTG655229 DDC655229 DMY655229 DWU655229 EGQ655229 EQM655229 FAI655229 FKE655229 FUA655229 GDW655229 GNS655229 GXO655229 HHK655229 HRG655229 IBC655229 IKY655229 IUU655229 JEQ655229 JOM655229 JYI655229 KIE655229 KSA655229 LBW655229 LLS655229 LVO655229 MFK655229 MPG655229 MZC655229 NIY655229 NSU655229 OCQ655229 OMM655229 OWI655229 PGE655229 PQA655229 PZW655229 QJS655229 QTO655229 RDK655229 RNG655229 RXC655229 SGY655229 SQU655229 TAQ655229 TKM655229 TUI655229 UEE655229 UOA655229 UXW655229 VHS655229 VRO655229 WBK655229 WLG655229 WVC655229 IQ720765 SM720765 ACI720765 AME720765 AWA720765 BFW720765 BPS720765 BZO720765 CJK720765 CTG720765 DDC720765 DMY720765 DWU720765 EGQ720765 EQM720765 FAI720765 FKE720765 FUA720765 GDW720765 GNS720765 GXO720765 HHK720765 HRG720765 IBC720765 IKY720765 IUU720765 JEQ720765 JOM720765 JYI720765 KIE720765 KSA720765 LBW720765 LLS720765 LVO720765 MFK720765 MPG720765 MZC720765 NIY720765 NSU720765 OCQ720765 OMM720765 OWI720765 PGE720765 PQA720765 PZW720765 QJS720765 QTO720765 RDK720765 RNG720765 RXC720765 SGY720765 SQU720765 TAQ720765 TKM720765 TUI720765 UEE720765 UOA720765 UXW720765 VHS720765 VRO720765 WBK720765 WLG720765 WVC720765 IQ786301 SM786301 ACI786301 AME786301 AWA786301 BFW786301 BPS786301 BZO786301 CJK786301 CTG786301 DDC786301 DMY786301 DWU786301 EGQ786301 EQM786301 FAI786301 FKE786301 FUA786301 GDW786301 GNS786301 GXO786301 HHK786301 HRG786301 IBC786301 IKY786301 IUU786301 JEQ786301 JOM786301 JYI786301 KIE786301 KSA786301 LBW786301 LLS786301 LVO786301 MFK786301 MPG786301 MZC786301 NIY786301 NSU786301 OCQ786301 OMM786301 OWI786301 PGE786301 PQA786301 PZW786301 QJS786301 QTO786301 RDK786301 RNG786301 RXC786301 SGY786301 SQU786301 TAQ786301 TKM786301 TUI786301 UEE786301 UOA786301 UXW786301 VHS786301 VRO786301 WBK786301 WLG786301 WVC786301 IQ851837 SM851837 ACI851837 AME851837 AWA851837 BFW851837 BPS851837 BZO851837 CJK851837 CTG851837 DDC851837 DMY851837 DWU851837 EGQ851837 EQM851837 FAI851837 FKE851837 FUA851837 GDW851837 GNS851837 GXO851837 HHK851837 HRG851837 IBC851837 IKY851837 IUU851837 JEQ851837 JOM851837 JYI851837 KIE851837 KSA851837 LBW851837 LLS851837 LVO851837 MFK851837 MPG851837 MZC851837 NIY851837 NSU851837 OCQ851837 OMM851837 OWI851837 PGE851837 PQA851837 PZW851837 QJS851837 QTO851837 RDK851837 RNG851837 RXC851837 SGY851837 SQU851837 TAQ851837 TKM851837 TUI851837 UEE851837 UOA851837 UXW851837 VHS851837 VRO851837 WBK851837 WLG851837 WVC851837 IQ917373 SM917373 ACI917373 AME917373 AWA917373 BFW917373 BPS917373 BZO917373 CJK917373 CTG917373 DDC917373 DMY917373 DWU917373 EGQ917373 EQM917373 FAI917373 FKE917373 FUA917373 GDW917373 GNS917373 GXO917373 HHK917373 HRG917373 IBC917373 IKY917373 IUU917373 JEQ917373 JOM917373 JYI917373 KIE917373 KSA917373 LBW917373 LLS917373 LVO917373 MFK917373 MPG917373 MZC917373 NIY917373 NSU917373 OCQ917373 OMM917373 OWI917373 PGE917373 PQA917373 PZW917373 QJS917373 QTO917373 RDK917373 RNG917373 RXC917373 SGY917373 SQU917373 TAQ917373 TKM917373 TUI917373 UEE917373 UOA917373 UXW917373 VHS917373 VRO917373 WBK917373 WLG917373 WVC917373 IQ982909 SM982909 ACI982909 AME982909 AWA982909 BFW982909 BPS982909 BZO982909 CJK982909 CTG982909 DDC982909 DMY982909 DWU982909 EGQ982909 EQM982909 FAI982909 FKE982909 FUA982909 GDW982909 GNS982909 GXO982909 HHK982909 HRG982909 IBC982909 IKY982909 IUU982909 JEQ982909 JOM982909 JYI982909 KIE982909 KSA982909 LBW982909 LLS982909 LVO982909 MFK982909 MPG982909 MZC982909 NIY982909 NSU982909 OCQ982909 OMM982909 OWI982909 PGE982909 PQA982909 PZW982909 QJS982909 QTO982909 RDK982909 RNG982909 RXC982909 SGY982909 SQU982909 TAQ982909 TKM982909 TUI982909 UEE982909 UOA982909 UXW982909 VHS982909 VRO982909 WBK982909 WLG982909 WVC982909 IQ65379 SM65379 ACI65379 AME65379 AWA65379 BFW65379 BPS65379 BZO65379 CJK65379 CTG65379 DDC65379 DMY65379 DWU65379 EGQ65379 EQM65379 FAI65379 FKE65379 FUA65379 GDW65379 GNS65379 GXO65379 HHK65379 HRG65379 IBC65379 IKY65379 IUU65379 JEQ65379 JOM65379 JYI65379 KIE65379 KSA65379 LBW65379 LLS65379 LVO65379 MFK65379 MPG65379 MZC65379 NIY65379 NSU65379 OCQ65379 OMM65379 OWI65379 PGE65379 PQA65379 PZW65379 QJS65379 QTO65379 RDK65379 RNG65379 RXC65379 SGY65379 SQU65379 TAQ65379 TKM65379 TUI65379 UEE65379 UOA65379 UXW65379 VHS65379 VRO65379 WBK65379 WLG65379 WVC65379 IQ130915 SM130915 ACI130915 AME130915 AWA130915 BFW130915 BPS130915 BZO130915 CJK130915 CTG130915 DDC130915 DMY130915 DWU130915 EGQ130915 EQM130915 FAI130915 FKE130915 FUA130915 GDW130915 GNS130915 GXO130915 HHK130915 HRG130915 IBC130915 IKY130915 IUU130915 JEQ130915 JOM130915 JYI130915 KIE130915 KSA130915 LBW130915 LLS130915 LVO130915 MFK130915 MPG130915 MZC130915 NIY130915 NSU130915 OCQ130915 OMM130915 OWI130915 PGE130915 PQA130915 PZW130915 QJS130915 QTO130915 RDK130915 RNG130915 RXC130915 SGY130915 SQU130915 TAQ130915 TKM130915 TUI130915 UEE130915 UOA130915 UXW130915 VHS130915 VRO130915 WBK130915 WLG130915 WVC130915 IQ196451 SM196451 ACI196451 AME196451 AWA196451 BFW196451 BPS196451 BZO196451 CJK196451 CTG196451 DDC196451 DMY196451 DWU196451 EGQ196451 EQM196451 FAI196451 FKE196451 FUA196451 GDW196451 GNS196451 GXO196451 HHK196451 HRG196451 IBC196451 IKY196451 IUU196451 JEQ196451 JOM196451 JYI196451 KIE196451 KSA196451 LBW196451 LLS196451 LVO196451 MFK196451 MPG196451 MZC196451 NIY196451 NSU196451 OCQ196451 OMM196451 OWI196451 PGE196451 PQA196451 PZW196451 QJS196451 QTO196451 RDK196451 RNG196451 RXC196451 SGY196451 SQU196451 TAQ196451 TKM196451 TUI196451 UEE196451 UOA196451 UXW196451 VHS196451 VRO196451 WBK196451 WLG196451 WVC196451 IQ261987 SM261987 ACI261987 AME261987 AWA261987 BFW261987 BPS261987 BZO261987 CJK261987 CTG261987 DDC261987 DMY261987 DWU261987 EGQ261987 EQM261987 FAI261987 FKE261987 FUA261987 GDW261987 GNS261987 GXO261987 HHK261987 HRG261987 IBC261987 IKY261987 IUU261987 JEQ261987 JOM261987 JYI261987 KIE261987 KSA261987 LBW261987 LLS261987 LVO261987 MFK261987 MPG261987 MZC261987 NIY261987 NSU261987 OCQ261987 OMM261987 OWI261987 PGE261987 PQA261987 PZW261987 QJS261987 QTO261987 RDK261987 RNG261987 RXC261987 SGY261987 SQU261987 TAQ261987 TKM261987 TUI261987 UEE261987 UOA261987 UXW261987 VHS261987 VRO261987 WBK261987 WLG261987 WVC261987 IQ327523 SM327523 ACI327523 AME327523 AWA327523 BFW327523 BPS327523 BZO327523 CJK327523 CTG327523 DDC327523 DMY327523 DWU327523 EGQ327523 EQM327523 FAI327523 FKE327523 FUA327523 GDW327523 GNS327523 GXO327523 HHK327523 HRG327523 IBC327523 IKY327523 IUU327523 JEQ327523 JOM327523 JYI327523 KIE327523 KSA327523 LBW327523 LLS327523 LVO327523 MFK327523 MPG327523 MZC327523 NIY327523 NSU327523 OCQ327523 OMM327523 OWI327523 PGE327523 PQA327523 PZW327523 QJS327523 QTO327523 RDK327523 RNG327523 RXC327523 SGY327523 SQU327523 TAQ327523 TKM327523 TUI327523 UEE327523 UOA327523 UXW327523 VHS327523 VRO327523 WBK327523 WLG327523 WVC327523 IQ393059 SM393059 ACI393059 AME393059 AWA393059 BFW393059 BPS393059 BZO393059 CJK393059 CTG393059 DDC393059 DMY393059 DWU393059 EGQ393059 EQM393059 FAI393059 FKE393059 FUA393059 GDW393059 GNS393059 GXO393059 HHK393059 HRG393059 IBC393059 IKY393059 IUU393059 JEQ393059 JOM393059 JYI393059 KIE393059 KSA393059 LBW393059 LLS393059 LVO393059 MFK393059 MPG393059 MZC393059 NIY393059 NSU393059 OCQ393059 OMM393059 OWI393059 PGE393059 PQA393059 PZW393059 QJS393059 QTO393059 RDK393059 RNG393059 RXC393059 SGY393059 SQU393059 TAQ393059 TKM393059 TUI393059 UEE393059 UOA393059 UXW393059 VHS393059 VRO393059 WBK393059 WLG393059 WVC393059 IQ458595 SM458595 ACI458595 AME458595 AWA458595 BFW458595 BPS458595 BZO458595 CJK458595 CTG458595 DDC458595 DMY458595 DWU458595 EGQ458595 EQM458595 FAI458595 FKE458595 FUA458595 GDW458595 GNS458595 GXO458595 HHK458595 HRG458595 IBC458595 IKY458595 IUU458595 JEQ458595 JOM458595 JYI458595 KIE458595 KSA458595 LBW458595 LLS458595 LVO458595 MFK458595 MPG458595 MZC458595 NIY458595 NSU458595 OCQ458595 OMM458595 OWI458595 PGE458595 PQA458595 PZW458595 QJS458595 QTO458595 RDK458595 RNG458595 RXC458595 SGY458595 SQU458595 TAQ458595 TKM458595 TUI458595 UEE458595 UOA458595 UXW458595 VHS458595 VRO458595 WBK458595 WLG458595 WVC458595 IQ524131 SM524131 ACI524131 AME524131 AWA524131 BFW524131 BPS524131 BZO524131 CJK524131 CTG524131 DDC524131 DMY524131 DWU524131 EGQ524131 EQM524131 FAI524131 FKE524131 FUA524131 GDW524131 GNS524131 GXO524131 HHK524131 HRG524131 IBC524131 IKY524131 IUU524131 JEQ524131 JOM524131 JYI524131 KIE524131 KSA524131 LBW524131 LLS524131 LVO524131 MFK524131 MPG524131 MZC524131 NIY524131 NSU524131 OCQ524131 OMM524131 OWI524131 PGE524131 PQA524131 PZW524131 QJS524131 QTO524131 RDK524131 RNG524131 RXC524131 SGY524131 SQU524131 TAQ524131 TKM524131 TUI524131 UEE524131 UOA524131 UXW524131 VHS524131 VRO524131 WBK524131 WLG524131 WVC524131 IQ589667 SM589667 ACI589667 AME589667 AWA589667 BFW589667 BPS589667 BZO589667 CJK589667 CTG589667 DDC589667 DMY589667 DWU589667 EGQ589667 EQM589667 FAI589667 FKE589667 FUA589667 GDW589667 GNS589667 GXO589667 HHK589667 HRG589667 IBC589667 IKY589667 IUU589667 JEQ589667 JOM589667 JYI589667 KIE589667 KSA589667 LBW589667 LLS589667 LVO589667 MFK589667 MPG589667 MZC589667 NIY589667 NSU589667 OCQ589667 OMM589667 OWI589667 PGE589667 PQA589667 PZW589667 QJS589667 QTO589667 RDK589667 RNG589667 RXC589667 SGY589667 SQU589667 TAQ589667 TKM589667 TUI589667 UEE589667 UOA589667 UXW589667 VHS589667 VRO589667 WBK589667 WLG589667 WVC589667 IQ655203 SM655203 ACI655203 AME655203 AWA655203 BFW655203 BPS655203 BZO655203 CJK655203 CTG655203 DDC655203 DMY655203 DWU655203 EGQ655203 EQM655203 FAI655203 FKE655203 FUA655203 GDW655203 GNS655203 GXO655203 HHK655203 HRG655203 IBC655203 IKY655203 IUU655203 JEQ655203 JOM655203 JYI655203 KIE655203 KSA655203 LBW655203 LLS655203 LVO655203 MFK655203 MPG655203 MZC655203 NIY655203 NSU655203 OCQ655203 OMM655203 OWI655203 PGE655203 PQA655203 PZW655203 QJS655203 QTO655203 RDK655203 RNG655203 RXC655203 SGY655203 SQU655203 TAQ655203 TKM655203 TUI655203 UEE655203 UOA655203 UXW655203 VHS655203 VRO655203 WBK655203 WLG655203 WVC655203 IQ720739 SM720739 ACI720739 AME720739 AWA720739 BFW720739 BPS720739 BZO720739 CJK720739 CTG720739 DDC720739 DMY720739 DWU720739 EGQ720739 EQM720739 FAI720739 FKE720739 FUA720739 GDW720739 GNS720739 GXO720739 HHK720739 HRG720739 IBC720739 IKY720739 IUU720739 JEQ720739 JOM720739 JYI720739 KIE720739 KSA720739 LBW720739 LLS720739 LVO720739 MFK720739 MPG720739 MZC720739 NIY720739 NSU720739 OCQ720739 OMM720739 OWI720739 PGE720739 PQA720739 PZW720739 QJS720739 QTO720739 RDK720739 RNG720739 RXC720739 SGY720739 SQU720739 TAQ720739 TKM720739 TUI720739 UEE720739 UOA720739 UXW720739 VHS720739 VRO720739 WBK720739 WLG720739 WVC720739 IQ786275 SM786275 ACI786275 AME786275 AWA786275 BFW786275 BPS786275 BZO786275 CJK786275 CTG786275 DDC786275 DMY786275 DWU786275 EGQ786275 EQM786275 FAI786275 FKE786275 FUA786275 GDW786275 GNS786275 GXO786275 HHK786275 HRG786275 IBC786275 IKY786275 IUU786275 JEQ786275 JOM786275 JYI786275 KIE786275 KSA786275 LBW786275 LLS786275 LVO786275 MFK786275 MPG786275 MZC786275 NIY786275 NSU786275 OCQ786275 OMM786275 OWI786275 PGE786275 PQA786275 PZW786275 QJS786275 QTO786275 RDK786275 RNG786275 RXC786275 SGY786275 SQU786275 TAQ786275 TKM786275 TUI786275 UEE786275 UOA786275 UXW786275 VHS786275 VRO786275 WBK786275 WLG786275 WVC786275 IQ851811 SM851811 ACI851811 AME851811 AWA851811 BFW851811 BPS851811 BZO851811 CJK851811 CTG851811 DDC851811 DMY851811 DWU851811 EGQ851811 EQM851811 FAI851811 FKE851811 FUA851811 GDW851811 GNS851811 GXO851811 HHK851811 HRG851811 IBC851811 IKY851811 IUU851811 JEQ851811 JOM851811 JYI851811 KIE851811 KSA851811 LBW851811 LLS851811 LVO851811 MFK851811 MPG851811 MZC851811 NIY851811 NSU851811 OCQ851811 OMM851811 OWI851811 PGE851811 PQA851811 PZW851811 QJS851811 QTO851811 RDK851811 RNG851811 RXC851811 SGY851811 SQU851811 TAQ851811 TKM851811 TUI851811 UEE851811 UOA851811 UXW851811 VHS851811 VRO851811 WBK851811 WLG851811 WVC851811 IQ917347 SM917347 ACI917347 AME917347 AWA917347 BFW917347 BPS917347 BZO917347 CJK917347 CTG917347 DDC917347 DMY917347 DWU917347 EGQ917347 EQM917347 FAI917347 FKE917347 FUA917347 GDW917347 GNS917347 GXO917347 HHK917347 HRG917347 IBC917347 IKY917347 IUU917347 JEQ917347 JOM917347 JYI917347 KIE917347 KSA917347 LBW917347 LLS917347 LVO917347 MFK917347 MPG917347 MZC917347 NIY917347 NSU917347 OCQ917347 OMM917347 OWI917347 PGE917347 PQA917347 PZW917347 QJS917347 QTO917347 RDK917347 RNG917347 RXC917347 SGY917347 SQU917347 TAQ917347 TKM917347 TUI917347 UEE917347 UOA917347 UXW917347 VHS917347 VRO917347 WBK917347 WLG917347 WVC917347 IQ982883 SM982883 ACI982883 AME982883 AWA982883 BFW982883 BPS982883 BZO982883 CJK982883 CTG982883 DDC982883 DMY982883 DWU982883 EGQ982883 EQM982883 FAI982883 FKE982883 FUA982883 GDW982883 GNS982883 GXO982883 HHK982883 HRG982883 IBC982883 IKY982883 IUU982883 JEQ982883 JOM982883 JYI982883 KIE982883 KSA982883 LBW982883 LLS982883 LVO982883 MFK982883 MPG982883 MZC982883 NIY982883 NSU982883 OCQ982883 OMM982883 OWI982883 PGE982883 PQA982883 PZW982883 QJS982883 QTO982883 RDK982883 RNG982883 RXC982883 SGY982883 SQU982883 TAQ982883 TKM982883 TUI982883 UEE982883 UOA982883 UXW982883 VHS982883 VRO982883 WBK982883 WLG982883 WVC982883 IQ65374 SM65374 ACI65374 AME65374 AWA65374 BFW65374 BPS65374 BZO65374 CJK65374 CTG65374 DDC65374 DMY65374 DWU65374 EGQ65374 EQM65374 FAI65374 FKE65374 FUA65374 GDW65374 GNS65374 GXO65374 HHK65374 HRG65374 IBC65374 IKY65374 IUU65374 JEQ65374 JOM65374 JYI65374 KIE65374 KSA65374 LBW65374 LLS65374 LVO65374 MFK65374 MPG65374 MZC65374 NIY65374 NSU65374 OCQ65374 OMM65374 OWI65374 PGE65374 PQA65374 PZW65374 QJS65374 QTO65374 RDK65374 RNG65374 RXC65374 SGY65374 SQU65374 TAQ65374 TKM65374 TUI65374 UEE65374 UOA65374 UXW65374 VHS65374 VRO65374 WBK65374 WLG65374 WVC65374 IQ130910 SM130910 ACI130910 AME130910 AWA130910 BFW130910 BPS130910 BZO130910 CJK130910 CTG130910 DDC130910 DMY130910 DWU130910 EGQ130910 EQM130910 FAI130910 FKE130910 FUA130910 GDW130910 GNS130910 GXO130910 HHK130910 HRG130910 IBC130910 IKY130910 IUU130910 JEQ130910 JOM130910 JYI130910 KIE130910 KSA130910 LBW130910 LLS130910 LVO130910 MFK130910 MPG130910 MZC130910 NIY130910 NSU130910 OCQ130910 OMM130910 OWI130910 PGE130910 PQA130910 PZW130910 QJS130910 QTO130910 RDK130910 RNG130910 RXC130910 SGY130910 SQU130910 TAQ130910 TKM130910 TUI130910 UEE130910 UOA130910 UXW130910 VHS130910 VRO130910 WBK130910 WLG130910 WVC130910 IQ196446 SM196446 ACI196446 AME196446 AWA196446 BFW196446 BPS196446 BZO196446 CJK196446 CTG196446 DDC196446 DMY196446 DWU196446 EGQ196446 EQM196446 FAI196446 FKE196446 FUA196446 GDW196446 GNS196446 GXO196446 HHK196446 HRG196446 IBC196446 IKY196446 IUU196446 JEQ196446 JOM196446 JYI196446 KIE196446 KSA196446 LBW196446 LLS196446 LVO196446 MFK196446 MPG196446 MZC196446 NIY196446 NSU196446 OCQ196446 OMM196446 OWI196446 PGE196446 PQA196446 PZW196446 QJS196446 QTO196446 RDK196446 RNG196446 RXC196446 SGY196446 SQU196446 TAQ196446 TKM196446 TUI196446 UEE196446 UOA196446 UXW196446 VHS196446 VRO196446 WBK196446 WLG196446 WVC196446 IQ261982 SM261982 ACI261982 AME261982 AWA261982 BFW261982 BPS261982 BZO261982 CJK261982 CTG261982 DDC261982 DMY261982 DWU261982 EGQ261982 EQM261982 FAI261982 FKE261982 FUA261982 GDW261982 GNS261982 GXO261982 HHK261982 HRG261982 IBC261982 IKY261982 IUU261982 JEQ261982 JOM261982 JYI261982 KIE261982 KSA261982 LBW261982 LLS261982 LVO261982 MFK261982 MPG261982 MZC261982 NIY261982 NSU261982 OCQ261982 OMM261982 OWI261982 PGE261982 PQA261982 PZW261982 QJS261982 QTO261982 RDK261982 RNG261982 RXC261982 SGY261982 SQU261982 TAQ261982 TKM261982 TUI261982 UEE261982 UOA261982 UXW261982 VHS261982 VRO261982 WBK261982 WLG261982 WVC261982 IQ327518 SM327518 ACI327518 AME327518 AWA327518 BFW327518 BPS327518 BZO327518 CJK327518 CTG327518 DDC327518 DMY327518 DWU327518 EGQ327518 EQM327518 FAI327518 FKE327518 FUA327518 GDW327518 GNS327518 GXO327518 HHK327518 HRG327518 IBC327518 IKY327518 IUU327518 JEQ327518 JOM327518 JYI327518 KIE327518 KSA327518 LBW327518 LLS327518 LVO327518 MFK327518 MPG327518 MZC327518 NIY327518 NSU327518 OCQ327518 OMM327518 OWI327518 PGE327518 PQA327518 PZW327518 QJS327518 QTO327518 RDK327518 RNG327518 RXC327518 SGY327518 SQU327518 TAQ327518 TKM327518 TUI327518 UEE327518 UOA327518 UXW327518 VHS327518 VRO327518 WBK327518 WLG327518 WVC327518 IQ393054 SM393054 ACI393054 AME393054 AWA393054 BFW393054 BPS393054 BZO393054 CJK393054 CTG393054 DDC393054 DMY393054 DWU393054 EGQ393054 EQM393054 FAI393054 FKE393054 FUA393054 GDW393054 GNS393054 GXO393054 HHK393054 HRG393054 IBC393054 IKY393054 IUU393054 JEQ393054 JOM393054 JYI393054 KIE393054 KSA393054 LBW393054 LLS393054 LVO393054 MFK393054 MPG393054 MZC393054 NIY393054 NSU393054 OCQ393054 OMM393054 OWI393054 PGE393054 PQA393054 PZW393054 QJS393054 QTO393054 RDK393054 RNG393054 RXC393054 SGY393054 SQU393054 TAQ393054 TKM393054 TUI393054 UEE393054 UOA393054 UXW393054 VHS393054 VRO393054 WBK393054 WLG393054 WVC393054 IQ458590 SM458590 ACI458590 AME458590 AWA458590 BFW458590 BPS458590 BZO458590 CJK458590 CTG458590 DDC458590 DMY458590 DWU458590 EGQ458590 EQM458590 FAI458590 FKE458590 FUA458590 GDW458590 GNS458590 GXO458590 HHK458590 HRG458590 IBC458590 IKY458590 IUU458590 JEQ458590 JOM458590 JYI458590 KIE458590 KSA458590 LBW458590 LLS458590 LVO458590 MFK458590 MPG458590 MZC458590 NIY458590 NSU458590 OCQ458590 OMM458590 OWI458590 PGE458590 PQA458590 PZW458590 QJS458590 QTO458590 RDK458590 RNG458590 RXC458590 SGY458590 SQU458590 TAQ458590 TKM458590 TUI458590 UEE458590 UOA458590 UXW458590 VHS458590 VRO458590 WBK458590 WLG458590 WVC458590 IQ524126 SM524126 ACI524126 AME524126 AWA524126 BFW524126 BPS524126 BZO524126 CJK524126 CTG524126 DDC524126 DMY524126 DWU524126 EGQ524126 EQM524126 FAI524126 FKE524126 FUA524126 GDW524126 GNS524126 GXO524126 HHK524126 HRG524126 IBC524126 IKY524126 IUU524126 JEQ524126 JOM524126 JYI524126 KIE524126 KSA524126 LBW524126 LLS524126 LVO524126 MFK524126 MPG524126 MZC524126 NIY524126 NSU524126 OCQ524126 OMM524126 OWI524126 PGE524126 PQA524126 PZW524126 QJS524126 QTO524126 RDK524126 RNG524126 RXC524126 SGY524126 SQU524126 TAQ524126 TKM524126 TUI524126 UEE524126 UOA524126 UXW524126 VHS524126 VRO524126 WBK524126 WLG524126 WVC524126 IQ589662 SM589662 ACI589662 AME589662 AWA589662 BFW589662 BPS589662 BZO589662 CJK589662 CTG589662 DDC589662 DMY589662 DWU589662 EGQ589662 EQM589662 FAI589662 FKE589662 FUA589662 GDW589662 GNS589662 GXO589662 HHK589662 HRG589662 IBC589662 IKY589662 IUU589662 JEQ589662 JOM589662 JYI589662 KIE589662 KSA589662 LBW589662 LLS589662 LVO589662 MFK589662 MPG589662 MZC589662 NIY589662 NSU589662 OCQ589662 OMM589662 OWI589662 PGE589662 PQA589662 PZW589662 QJS589662 QTO589662 RDK589662 RNG589662 RXC589662 SGY589662 SQU589662 TAQ589662 TKM589662 TUI589662 UEE589662 UOA589662 UXW589662 VHS589662 VRO589662 WBK589662 WLG589662 WVC589662 IQ655198 SM655198 ACI655198 AME655198 AWA655198 BFW655198 BPS655198 BZO655198 CJK655198 CTG655198 DDC655198 DMY655198 DWU655198 EGQ655198 EQM655198 FAI655198 FKE655198 FUA655198 GDW655198 GNS655198 GXO655198 HHK655198 HRG655198 IBC655198 IKY655198 IUU655198 JEQ655198 JOM655198 JYI655198 KIE655198 KSA655198 LBW655198 LLS655198 LVO655198 MFK655198 MPG655198 MZC655198 NIY655198 NSU655198 OCQ655198 OMM655198 OWI655198 PGE655198 PQA655198 PZW655198 QJS655198 QTO655198 RDK655198 RNG655198 RXC655198 SGY655198 SQU655198 TAQ655198 TKM655198 TUI655198 UEE655198 UOA655198 UXW655198 VHS655198 VRO655198 WBK655198 WLG655198 WVC655198 IQ720734 SM720734 ACI720734 AME720734 AWA720734 BFW720734 BPS720734 BZO720734 CJK720734 CTG720734 DDC720734 DMY720734 DWU720734 EGQ720734 EQM720734 FAI720734 FKE720734 FUA720734 GDW720734 GNS720734 GXO720734 HHK720734 HRG720734 IBC720734 IKY720734 IUU720734 JEQ720734 JOM720734 JYI720734 KIE720734 KSA720734 LBW720734 LLS720734 LVO720734 MFK720734 MPG720734 MZC720734 NIY720734 NSU720734 OCQ720734 OMM720734 OWI720734 PGE720734 PQA720734 PZW720734 QJS720734 QTO720734 RDK720734 RNG720734 RXC720734 SGY720734 SQU720734 TAQ720734 TKM720734 TUI720734 UEE720734 UOA720734 UXW720734 VHS720734 VRO720734 WBK720734 WLG720734 WVC720734 IQ786270 SM786270 ACI786270 AME786270 AWA786270 BFW786270 BPS786270 BZO786270 CJK786270 CTG786270 DDC786270 DMY786270 DWU786270 EGQ786270 EQM786270 FAI786270 FKE786270 FUA786270 GDW786270 GNS786270 GXO786270 HHK786270 HRG786270 IBC786270 IKY786270 IUU786270 JEQ786270 JOM786270 JYI786270 KIE786270 KSA786270 LBW786270 LLS786270 LVO786270 MFK786270 MPG786270 MZC786270 NIY786270 NSU786270 OCQ786270 OMM786270 OWI786270 PGE786270 PQA786270 PZW786270 QJS786270 QTO786270 RDK786270 RNG786270 RXC786270 SGY786270 SQU786270 TAQ786270 TKM786270 TUI786270 UEE786270 UOA786270 UXW786270 VHS786270 VRO786270 WBK786270 WLG786270 WVC786270 IQ851806 SM851806 ACI851806 AME851806 AWA851806 BFW851806 BPS851806 BZO851806 CJK851806 CTG851806 DDC851806 DMY851806 DWU851806 EGQ851806 EQM851806 FAI851806 FKE851806 FUA851806 GDW851806 GNS851806 GXO851806 HHK851806 HRG851806 IBC851806 IKY851806 IUU851806 JEQ851806 JOM851806 JYI851806 KIE851806 KSA851806 LBW851806 LLS851806 LVO851806 MFK851806 MPG851806 MZC851806 NIY851806 NSU851806 OCQ851806 OMM851806 OWI851806 PGE851806 PQA851806 PZW851806 QJS851806 QTO851806 RDK851806 RNG851806 RXC851806 SGY851806 SQU851806 TAQ851806 TKM851806 TUI851806 UEE851806 UOA851806 UXW851806 VHS851806 VRO851806 WBK851806 WLG851806 WVC851806 IQ917342 SM917342 ACI917342 AME917342 AWA917342 BFW917342 BPS917342 BZO917342 CJK917342 CTG917342 DDC917342 DMY917342 DWU917342 EGQ917342 EQM917342 FAI917342 FKE917342 FUA917342 GDW917342 GNS917342 GXO917342 HHK917342 HRG917342 IBC917342 IKY917342 IUU917342 JEQ917342 JOM917342 JYI917342 KIE917342 KSA917342 LBW917342 LLS917342 LVO917342 MFK917342 MPG917342 MZC917342 NIY917342 NSU917342 OCQ917342 OMM917342 OWI917342 PGE917342 PQA917342 PZW917342 QJS917342 QTO917342 RDK917342 RNG917342 RXC917342 SGY917342 SQU917342 TAQ917342 TKM917342 TUI917342 UEE917342 UOA917342 UXW917342 VHS917342 VRO917342 WBK917342 WLG917342 WVC917342 IQ982878 SM982878 ACI982878 AME982878 AWA982878 BFW982878 BPS982878 BZO982878 CJK982878 CTG982878 DDC982878 DMY982878 DWU982878 EGQ982878 EQM982878 FAI982878 FKE982878 FUA982878 GDW982878 GNS982878 GXO982878 HHK982878 HRG982878 IBC982878 IKY982878 IUU982878 JEQ982878 JOM982878 JYI982878 KIE982878 KSA982878 LBW982878 LLS982878 LVO982878 MFK982878 MPG982878 MZC982878 NIY982878 NSU982878 OCQ982878 OMM982878 OWI982878 PGE982878 PQA982878 PZW982878 QJS982878 QTO982878 RDK982878 RNG982878 RXC982878 SGY982878 SQU982878 TAQ982878 TKM982878 TUI982878 UEE982878 UOA982878 UXW982878 VHS982878 VRO982878 WBK982878 WLG982878 WVC982878 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IQ65348 SM65348 ACI65348 AME65348 AWA65348 BFW65348 BPS65348 BZO65348 CJK65348 CTG65348 DDC65348 DMY65348 DWU65348 EGQ65348 EQM65348 FAI65348 FKE65348 FUA65348 GDW65348 GNS65348 GXO65348 HHK65348 HRG65348 IBC65348 IKY65348 IUU65348 JEQ65348 JOM65348 JYI65348 KIE65348 KSA65348 LBW65348 LLS65348 LVO65348 MFK65348 MPG65348 MZC65348 NIY65348 NSU65348 OCQ65348 OMM65348 OWI65348 PGE65348 PQA65348 PZW65348 QJS65348 QTO65348 RDK65348 RNG65348 RXC65348 SGY65348 SQU65348 TAQ65348 TKM65348 TUI65348 UEE65348 UOA65348 UXW65348 VHS65348 VRO65348 WBK65348 WLG65348 WVC65348 IQ130884 SM130884 ACI130884 AME130884 AWA130884 BFW130884 BPS130884 BZO130884 CJK130884 CTG130884 DDC130884 DMY130884 DWU130884 EGQ130884 EQM130884 FAI130884 FKE130884 FUA130884 GDW130884 GNS130884 GXO130884 HHK130884 HRG130884 IBC130884 IKY130884 IUU130884 JEQ130884 JOM130884 JYI130884 KIE130884 KSA130884 LBW130884 LLS130884 LVO130884 MFK130884 MPG130884 MZC130884 NIY130884 NSU130884 OCQ130884 OMM130884 OWI130884 PGE130884 PQA130884 PZW130884 QJS130884 QTO130884 RDK130884 RNG130884 RXC130884 SGY130884 SQU130884 TAQ130884 TKM130884 TUI130884 UEE130884 UOA130884 UXW130884 VHS130884 VRO130884 WBK130884 WLG130884 WVC130884 IQ196420 SM196420 ACI196420 AME196420 AWA196420 BFW196420 BPS196420 BZO196420 CJK196420 CTG196420 DDC196420 DMY196420 DWU196420 EGQ196420 EQM196420 FAI196420 FKE196420 FUA196420 GDW196420 GNS196420 GXO196420 HHK196420 HRG196420 IBC196420 IKY196420 IUU196420 JEQ196420 JOM196420 JYI196420 KIE196420 KSA196420 LBW196420 LLS196420 LVO196420 MFK196420 MPG196420 MZC196420 NIY196420 NSU196420 OCQ196420 OMM196420 OWI196420 PGE196420 PQA196420 PZW196420 QJS196420 QTO196420 RDK196420 RNG196420 RXC196420 SGY196420 SQU196420 TAQ196420 TKM196420 TUI196420 UEE196420 UOA196420 UXW196420 VHS196420 VRO196420 WBK196420 WLG196420 WVC196420 IQ261956 SM261956 ACI261956 AME261956 AWA261956 BFW261956 BPS261956 BZO261956 CJK261956 CTG261956 DDC261956 DMY261956 DWU261956 EGQ261956 EQM261956 FAI261956 FKE261956 FUA261956 GDW261956 GNS261956 GXO261956 HHK261956 HRG261956 IBC261956 IKY261956 IUU261956 JEQ261956 JOM261956 JYI261956 KIE261956 KSA261956 LBW261956 LLS261956 LVO261956 MFK261956 MPG261956 MZC261956 NIY261956 NSU261956 OCQ261956 OMM261956 OWI261956 PGE261956 PQA261956 PZW261956 QJS261956 QTO261956 RDK261956 RNG261956 RXC261956 SGY261956 SQU261956 TAQ261956 TKM261956 TUI261956 UEE261956 UOA261956 UXW261956 VHS261956 VRO261956 WBK261956 WLG261956 WVC261956 IQ327492 SM327492 ACI327492 AME327492 AWA327492 BFW327492 BPS327492 BZO327492 CJK327492 CTG327492 DDC327492 DMY327492 DWU327492 EGQ327492 EQM327492 FAI327492 FKE327492 FUA327492 GDW327492 GNS327492 GXO327492 HHK327492 HRG327492 IBC327492 IKY327492 IUU327492 JEQ327492 JOM327492 JYI327492 KIE327492 KSA327492 LBW327492 LLS327492 LVO327492 MFK327492 MPG327492 MZC327492 NIY327492 NSU327492 OCQ327492 OMM327492 OWI327492 PGE327492 PQA327492 PZW327492 QJS327492 QTO327492 RDK327492 RNG327492 RXC327492 SGY327492 SQU327492 TAQ327492 TKM327492 TUI327492 UEE327492 UOA327492 UXW327492 VHS327492 VRO327492 WBK327492 WLG327492 WVC327492 IQ393028 SM393028 ACI393028 AME393028 AWA393028 BFW393028 BPS393028 BZO393028 CJK393028 CTG393028 DDC393028 DMY393028 DWU393028 EGQ393028 EQM393028 FAI393028 FKE393028 FUA393028 GDW393028 GNS393028 GXO393028 HHK393028 HRG393028 IBC393028 IKY393028 IUU393028 JEQ393028 JOM393028 JYI393028 KIE393028 KSA393028 LBW393028 LLS393028 LVO393028 MFK393028 MPG393028 MZC393028 NIY393028 NSU393028 OCQ393028 OMM393028 OWI393028 PGE393028 PQA393028 PZW393028 QJS393028 QTO393028 RDK393028 RNG393028 RXC393028 SGY393028 SQU393028 TAQ393028 TKM393028 TUI393028 UEE393028 UOA393028 UXW393028 VHS393028 VRO393028 WBK393028 WLG393028 WVC393028 IQ458564 SM458564 ACI458564 AME458564 AWA458564 BFW458564 BPS458564 BZO458564 CJK458564 CTG458564 DDC458564 DMY458564 DWU458564 EGQ458564 EQM458564 FAI458564 FKE458564 FUA458564 GDW458564 GNS458564 GXO458564 HHK458564 HRG458564 IBC458564 IKY458564 IUU458564 JEQ458564 JOM458564 JYI458564 KIE458564 KSA458564 LBW458564 LLS458564 LVO458564 MFK458564 MPG458564 MZC458564 NIY458564 NSU458564 OCQ458564 OMM458564 OWI458564 PGE458564 PQA458564 PZW458564 QJS458564 QTO458564 RDK458564 RNG458564 RXC458564 SGY458564 SQU458564 TAQ458564 TKM458564 TUI458564 UEE458564 UOA458564 UXW458564 VHS458564 VRO458564 WBK458564 WLG458564 WVC458564 IQ524100 SM524100 ACI524100 AME524100 AWA524100 BFW524100 BPS524100 BZO524100 CJK524100 CTG524100 DDC524100 DMY524100 DWU524100 EGQ524100 EQM524100 FAI524100 FKE524100 FUA524100 GDW524100 GNS524100 GXO524100 HHK524100 HRG524100 IBC524100 IKY524100 IUU524100 JEQ524100 JOM524100 JYI524100 KIE524100 KSA524100 LBW524100 LLS524100 LVO524100 MFK524100 MPG524100 MZC524100 NIY524100 NSU524100 OCQ524100 OMM524100 OWI524100 PGE524100 PQA524100 PZW524100 QJS524100 QTO524100 RDK524100 RNG524100 RXC524100 SGY524100 SQU524100 TAQ524100 TKM524100 TUI524100 UEE524100 UOA524100 UXW524100 VHS524100 VRO524100 WBK524100 WLG524100 WVC524100 IQ589636 SM589636 ACI589636 AME589636 AWA589636 BFW589636 BPS589636 BZO589636 CJK589636 CTG589636 DDC589636 DMY589636 DWU589636 EGQ589636 EQM589636 FAI589636 FKE589636 FUA589636 GDW589636 GNS589636 GXO589636 HHK589636 HRG589636 IBC589636 IKY589636 IUU589636 JEQ589636 JOM589636 JYI589636 KIE589636 KSA589636 LBW589636 LLS589636 LVO589636 MFK589636 MPG589636 MZC589636 NIY589636 NSU589636 OCQ589636 OMM589636 OWI589636 PGE589636 PQA589636 PZW589636 QJS589636 QTO589636 RDK589636 RNG589636 RXC589636 SGY589636 SQU589636 TAQ589636 TKM589636 TUI589636 UEE589636 UOA589636 UXW589636 VHS589636 VRO589636 WBK589636 WLG589636 WVC589636 IQ655172 SM655172 ACI655172 AME655172 AWA655172 BFW655172 BPS655172 BZO655172 CJK655172 CTG655172 DDC655172 DMY655172 DWU655172 EGQ655172 EQM655172 FAI655172 FKE655172 FUA655172 GDW655172 GNS655172 GXO655172 HHK655172 HRG655172 IBC655172 IKY655172 IUU655172 JEQ655172 JOM655172 JYI655172 KIE655172 KSA655172 LBW655172 LLS655172 LVO655172 MFK655172 MPG655172 MZC655172 NIY655172 NSU655172 OCQ655172 OMM655172 OWI655172 PGE655172 PQA655172 PZW655172 QJS655172 QTO655172 RDK655172 RNG655172 RXC655172 SGY655172 SQU655172 TAQ655172 TKM655172 TUI655172 UEE655172 UOA655172 UXW655172 VHS655172 VRO655172 WBK655172 WLG655172 WVC655172 IQ720708 SM720708 ACI720708 AME720708 AWA720708 BFW720708 BPS720708 BZO720708 CJK720708 CTG720708 DDC720708 DMY720708 DWU720708 EGQ720708 EQM720708 FAI720708 FKE720708 FUA720708 GDW720708 GNS720708 GXO720708 HHK720708 HRG720708 IBC720708 IKY720708 IUU720708 JEQ720708 JOM720708 JYI720708 KIE720708 KSA720708 LBW720708 LLS720708 LVO720708 MFK720708 MPG720708 MZC720708 NIY720708 NSU720708 OCQ720708 OMM720708 OWI720708 PGE720708 PQA720708 PZW720708 QJS720708 QTO720708 RDK720708 RNG720708 RXC720708 SGY720708 SQU720708 TAQ720708 TKM720708 TUI720708 UEE720708 UOA720708 UXW720708 VHS720708 VRO720708 WBK720708 WLG720708 WVC720708 IQ786244 SM786244 ACI786244 AME786244 AWA786244 BFW786244 BPS786244 BZO786244 CJK786244 CTG786244 DDC786244 DMY786244 DWU786244 EGQ786244 EQM786244 FAI786244 FKE786244 FUA786244 GDW786244 GNS786244 GXO786244 HHK786244 HRG786244 IBC786244 IKY786244 IUU786244 JEQ786244 JOM786244 JYI786244 KIE786244 KSA786244 LBW786244 LLS786244 LVO786244 MFK786244 MPG786244 MZC786244 NIY786244 NSU786244 OCQ786244 OMM786244 OWI786244 PGE786244 PQA786244 PZW786244 QJS786244 QTO786244 RDK786244 RNG786244 RXC786244 SGY786244 SQU786244 TAQ786244 TKM786244 TUI786244 UEE786244 UOA786244 UXW786244 VHS786244 VRO786244 WBK786244 WLG786244 WVC786244 IQ851780 SM851780 ACI851780 AME851780 AWA851780 BFW851780 BPS851780 BZO851780 CJK851780 CTG851780 DDC851780 DMY851780 DWU851780 EGQ851780 EQM851780 FAI851780 FKE851780 FUA851780 GDW851780 GNS851780 GXO851780 HHK851780 HRG851780 IBC851780 IKY851780 IUU851780 JEQ851780 JOM851780 JYI851780 KIE851780 KSA851780 LBW851780 LLS851780 LVO851780 MFK851780 MPG851780 MZC851780 NIY851780 NSU851780 OCQ851780 OMM851780 OWI851780 PGE851780 PQA851780 PZW851780 QJS851780 QTO851780 RDK851780 RNG851780 RXC851780 SGY851780 SQU851780 TAQ851780 TKM851780 TUI851780 UEE851780 UOA851780 UXW851780 VHS851780 VRO851780 WBK851780 WLG851780 WVC851780 IQ917316 SM917316 ACI917316 AME917316 AWA917316 BFW917316 BPS917316 BZO917316 CJK917316 CTG917316 DDC917316 DMY917316 DWU917316 EGQ917316 EQM917316 FAI917316 FKE917316 FUA917316 GDW917316 GNS917316 GXO917316 HHK917316 HRG917316 IBC917316 IKY917316 IUU917316 JEQ917316 JOM917316 JYI917316 KIE917316 KSA917316 LBW917316 LLS917316 LVO917316 MFK917316 MPG917316 MZC917316 NIY917316 NSU917316 OCQ917316 OMM917316 OWI917316 PGE917316 PQA917316 PZW917316 QJS917316 QTO917316 RDK917316 RNG917316 RXC917316 SGY917316 SQU917316 TAQ917316 TKM917316 TUI917316 UEE917316 UOA917316 UXW917316 VHS917316 VRO917316 WBK917316 WLG917316 WVC917316 IQ982852 SM982852 ACI982852 AME982852 AWA982852 BFW982852 BPS982852 BZO982852 CJK982852 CTG982852 DDC982852 DMY982852 DWU982852 EGQ982852 EQM982852 FAI982852 FKE982852 FUA982852 GDW982852 GNS982852 GXO982852 HHK982852 HRG982852 IBC982852 IKY982852 IUU982852 JEQ982852 JOM982852 JYI982852 KIE982852 KSA982852 LBW982852 LLS982852 LVO982852 MFK982852 MPG982852 MZC982852 NIY982852 NSU982852 OCQ982852 OMM982852 OWI982852 PGE982852 PQA982852 PZW982852 QJS982852 QTO982852 RDK982852 RNG982852 RXC982852 SGY982852 SQU982852 TAQ982852 TKM982852 TUI982852 UEE982852 UOA982852 UXW982852 VHS982852 VRO982852 WBK982852 WLG982852 WVC982852 IQ65298 SM65298 ACI65298 AME65298 AWA65298 BFW65298 BPS65298 BZO65298 CJK65298 CTG65298 DDC65298 DMY65298 DWU65298 EGQ65298 EQM65298 FAI65298 FKE65298 FUA65298 GDW65298 GNS65298 GXO65298 HHK65298 HRG65298 IBC65298 IKY65298 IUU65298 JEQ65298 JOM65298 JYI65298 KIE65298 KSA65298 LBW65298 LLS65298 LVO65298 MFK65298 MPG65298 MZC65298 NIY65298 NSU65298 OCQ65298 OMM65298 OWI65298 PGE65298 PQA65298 PZW65298 QJS65298 QTO65298 RDK65298 RNG65298 RXC65298 SGY65298 SQU65298 TAQ65298 TKM65298 TUI65298 UEE65298 UOA65298 UXW65298 VHS65298 VRO65298 WBK65298 WLG65298 WVC65298 IQ130834 SM130834 ACI130834 AME130834 AWA130834 BFW130834 BPS130834 BZO130834 CJK130834 CTG130834 DDC130834 DMY130834 DWU130834 EGQ130834 EQM130834 FAI130834 FKE130834 FUA130834 GDW130834 GNS130834 GXO130834 HHK130834 HRG130834 IBC130834 IKY130834 IUU130834 JEQ130834 JOM130834 JYI130834 KIE130834 KSA130834 LBW130834 LLS130834 LVO130834 MFK130834 MPG130834 MZC130834 NIY130834 NSU130834 OCQ130834 OMM130834 OWI130834 PGE130834 PQA130834 PZW130834 QJS130834 QTO130834 RDK130834 RNG130834 RXC130834 SGY130834 SQU130834 TAQ130834 TKM130834 TUI130834 UEE130834 UOA130834 UXW130834 VHS130834 VRO130834 WBK130834 WLG130834 WVC130834 IQ196370 SM196370 ACI196370 AME196370 AWA196370 BFW196370 BPS196370 BZO196370 CJK196370 CTG196370 DDC196370 DMY196370 DWU196370 EGQ196370 EQM196370 FAI196370 FKE196370 FUA196370 GDW196370 GNS196370 GXO196370 HHK196370 HRG196370 IBC196370 IKY196370 IUU196370 JEQ196370 JOM196370 JYI196370 KIE196370 KSA196370 LBW196370 LLS196370 LVO196370 MFK196370 MPG196370 MZC196370 NIY196370 NSU196370 OCQ196370 OMM196370 OWI196370 PGE196370 PQA196370 PZW196370 QJS196370 QTO196370 RDK196370 RNG196370 RXC196370 SGY196370 SQU196370 TAQ196370 TKM196370 TUI196370 UEE196370 UOA196370 UXW196370 VHS196370 VRO196370 WBK196370 WLG196370 WVC196370 IQ261906 SM261906 ACI261906 AME261906 AWA261906 BFW261906 BPS261906 BZO261906 CJK261906 CTG261906 DDC261906 DMY261906 DWU261906 EGQ261906 EQM261906 FAI261906 FKE261906 FUA261906 GDW261906 GNS261906 GXO261906 HHK261906 HRG261906 IBC261906 IKY261906 IUU261906 JEQ261906 JOM261906 JYI261906 KIE261906 KSA261906 LBW261906 LLS261906 LVO261906 MFK261906 MPG261906 MZC261906 NIY261906 NSU261906 OCQ261906 OMM261906 OWI261906 PGE261906 PQA261906 PZW261906 QJS261906 QTO261906 RDK261906 RNG261906 RXC261906 SGY261906 SQU261906 TAQ261906 TKM261906 TUI261906 UEE261906 UOA261906 UXW261906 VHS261906 VRO261906 WBK261906 WLG261906 WVC261906 IQ327442 SM327442 ACI327442 AME327442 AWA327442 BFW327442 BPS327442 BZO327442 CJK327442 CTG327442 DDC327442 DMY327442 DWU327442 EGQ327442 EQM327442 FAI327442 FKE327442 FUA327442 GDW327442 GNS327442 GXO327442 HHK327442 HRG327442 IBC327442 IKY327442 IUU327442 JEQ327442 JOM327442 JYI327442 KIE327442 KSA327442 LBW327442 LLS327442 LVO327442 MFK327442 MPG327442 MZC327442 NIY327442 NSU327442 OCQ327442 OMM327442 OWI327442 PGE327442 PQA327442 PZW327442 QJS327442 QTO327442 RDK327442 RNG327442 RXC327442 SGY327442 SQU327442 TAQ327442 TKM327442 TUI327442 UEE327442 UOA327442 UXW327442 VHS327442 VRO327442 WBK327442 WLG327442 WVC327442 IQ392978 SM392978 ACI392978 AME392978 AWA392978 BFW392978 BPS392978 BZO392978 CJK392978 CTG392978 DDC392978 DMY392978 DWU392978 EGQ392978 EQM392978 FAI392978 FKE392978 FUA392978 GDW392978 GNS392978 GXO392978 HHK392978 HRG392978 IBC392978 IKY392978 IUU392978 JEQ392978 JOM392978 JYI392978 KIE392978 KSA392978 LBW392978 LLS392978 LVO392978 MFK392978 MPG392978 MZC392978 NIY392978 NSU392978 OCQ392978 OMM392978 OWI392978 PGE392978 PQA392978 PZW392978 QJS392978 QTO392978 RDK392978 RNG392978 RXC392978 SGY392978 SQU392978 TAQ392978 TKM392978 TUI392978 UEE392978 UOA392978 UXW392978 VHS392978 VRO392978 WBK392978 WLG392978 WVC392978 IQ458514 SM458514 ACI458514 AME458514 AWA458514 BFW458514 BPS458514 BZO458514 CJK458514 CTG458514 DDC458514 DMY458514 DWU458514 EGQ458514 EQM458514 FAI458514 FKE458514 FUA458514 GDW458514 GNS458514 GXO458514 HHK458514 HRG458514 IBC458514 IKY458514 IUU458514 JEQ458514 JOM458514 JYI458514 KIE458514 KSA458514 LBW458514 LLS458514 LVO458514 MFK458514 MPG458514 MZC458514 NIY458514 NSU458514 OCQ458514 OMM458514 OWI458514 PGE458514 PQA458514 PZW458514 QJS458514 QTO458514 RDK458514 RNG458514 RXC458514 SGY458514 SQU458514 TAQ458514 TKM458514 TUI458514 UEE458514 UOA458514 UXW458514 VHS458514 VRO458514 WBK458514 WLG458514 WVC458514 IQ524050 SM524050 ACI524050 AME524050 AWA524050 BFW524050 BPS524050 BZO524050 CJK524050 CTG524050 DDC524050 DMY524050 DWU524050 EGQ524050 EQM524050 FAI524050 FKE524050 FUA524050 GDW524050 GNS524050 GXO524050 HHK524050 HRG524050 IBC524050 IKY524050 IUU524050 JEQ524050 JOM524050 JYI524050 KIE524050 KSA524050 LBW524050 LLS524050 LVO524050 MFK524050 MPG524050 MZC524050 NIY524050 NSU524050 OCQ524050 OMM524050 OWI524050 PGE524050 PQA524050 PZW524050 QJS524050 QTO524050 RDK524050 RNG524050 RXC524050 SGY524050 SQU524050 TAQ524050 TKM524050 TUI524050 UEE524050 UOA524050 UXW524050 VHS524050 VRO524050 WBK524050 WLG524050 WVC524050 IQ589586 SM589586 ACI589586 AME589586 AWA589586 BFW589586 BPS589586 BZO589586 CJK589586 CTG589586 DDC589586 DMY589586 DWU589586 EGQ589586 EQM589586 FAI589586 FKE589586 FUA589586 GDW589586 GNS589586 GXO589586 HHK589586 HRG589586 IBC589586 IKY589586 IUU589586 JEQ589586 JOM589586 JYI589586 KIE589586 KSA589586 LBW589586 LLS589586 LVO589586 MFK589586 MPG589586 MZC589586 NIY589586 NSU589586 OCQ589586 OMM589586 OWI589586 PGE589586 PQA589586 PZW589586 QJS589586 QTO589586 RDK589586 RNG589586 RXC589586 SGY589586 SQU589586 TAQ589586 TKM589586 TUI589586 UEE589586 UOA589586 UXW589586 VHS589586 VRO589586 WBK589586 WLG589586 WVC589586 IQ655122 SM655122 ACI655122 AME655122 AWA655122 BFW655122 BPS655122 BZO655122 CJK655122 CTG655122 DDC655122 DMY655122 DWU655122 EGQ655122 EQM655122 FAI655122 FKE655122 FUA655122 GDW655122 GNS655122 GXO655122 HHK655122 HRG655122 IBC655122 IKY655122 IUU655122 JEQ655122 JOM655122 JYI655122 KIE655122 KSA655122 LBW655122 LLS655122 LVO655122 MFK655122 MPG655122 MZC655122 NIY655122 NSU655122 OCQ655122 OMM655122 OWI655122 PGE655122 PQA655122 PZW655122 QJS655122 QTO655122 RDK655122 RNG655122 RXC655122 SGY655122 SQU655122 TAQ655122 TKM655122 TUI655122 UEE655122 UOA655122 UXW655122 VHS655122 VRO655122 WBK655122 WLG655122 WVC655122 IQ720658 SM720658 ACI720658 AME720658 AWA720658 BFW720658 BPS720658 BZO720658 CJK720658 CTG720658 DDC720658 DMY720658 DWU720658 EGQ720658 EQM720658 FAI720658 FKE720658 FUA720658 GDW720658 GNS720658 GXO720658 HHK720658 HRG720658 IBC720658 IKY720658 IUU720658 JEQ720658 JOM720658 JYI720658 KIE720658 KSA720658 LBW720658 LLS720658 LVO720658 MFK720658 MPG720658 MZC720658 NIY720658 NSU720658 OCQ720658 OMM720658 OWI720658 PGE720658 PQA720658 PZW720658 QJS720658 QTO720658 RDK720658 RNG720658 RXC720658 SGY720658 SQU720658 TAQ720658 TKM720658 TUI720658 UEE720658 UOA720658 UXW720658 VHS720658 VRO720658 WBK720658 WLG720658 WVC720658 IQ786194 SM786194 ACI786194 AME786194 AWA786194 BFW786194 BPS786194 BZO786194 CJK786194 CTG786194 DDC786194 DMY786194 DWU786194 EGQ786194 EQM786194 FAI786194 FKE786194 FUA786194 GDW786194 GNS786194 GXO786194 HHK786194 HRG786194 IBC786194 IKY786194 IUU786194 JEQ786194 JOM786194 JYI786194 KIE786194 KSA786194 LBW786194 LLS786194 LVO786194 MFK786194 MPG786194 MZC786194 NIY786194 NSU786194 OCQ786194 OMM786194 OWI786194 PGE786194 PQA786194 PZW786194 QJS786194 QTO786194 RDK786194 RNG786194 RXC786194 SGY786194 SQU786194 TAQ786194 TKM786194 TUI786194 UEE786194 UOA786194 UXW786194 VHS786194 VRO786194 WBK786194 WLG786194 WVC786194 IQ851730 SM851730 ACI851730 AME851730 AWA851730 BFW851730 BPS851730 BZO851730 CJK851730 CTG851730 DDC851730 DMY851730 DWU851730 EGQ851730 EQM851730 FAI851730 FKE851730 FUA851730 GDW851730 GNS851730 GXO851730 HHK851730 HRG851730 IBC851730 IKY851730 IUU851730 JEQ851730 JOM851730 JYI851730 KIE851730 KSA851730 LBW851730 LLS851730 LVO851730 MFK851730 MPG851730 MZC851730 NIY851730 NSU851730 OCQ851730 OMM851730 OWI851730 PGE851730 PQA851730 PZW851730 QJS851730 QTO851730 RDK851730 RNG851730 RXC851730 SGY851730 SQU851730 TAQ851730 TKM851730 TUI851730 UEE851730 UOA851730 UXW851730 VHS851730 VRO851730 WBK851730 WLG851730 WVC851730 IQ917266 SM917266 ACI917266 AME917266 AWA917266 BFW917266 BPS917266 BZO917266 CJK917266 CTG917266 DDC917266 DMY917266 DWU917266 EGQ917266 EQM917266 FAI917266 FKE917266 FUA917266 GDW917266 GNS917266 GXO917266 HHK917266 HRG917266 IBC917266 IKY917266 IUU917266 JEQ917266 JOM917266 JYI917266 KIE917266 KSA917266 LBW917266 LLS917266 LVO917266 MFK917266 MPG917266 MZC917266 NIY917266 NSU917266 OCQ917266 OMM917266 OWI917266 PGE917266 PQA917266 PZW917266 QJS917266 QTO917266 RDK917266 RNG917266 RXC917266 SGY917266 SQU917266 TAQ917266 TKM917266 TUI917266 UEE917266 UOA917266 UXW917266 VHS917266 VRO917266 WBK917266 WLG917266 WVC917266 IQ982802 SM982802 ACI982802 AME982802 AWA982802 BFW982802 BPS982802 BZO982802 CJK982802 CTG982802 DDC982802 DMY982802 DWU982802 EGQ982802 EQM982802 FAI982802 FKE982802 FUA982802 GDW982802 GNS982802 GXO982802 HHK982802 HRG982802 IBC982802 IKY982802 IUU982802 JEQ982802 JOM982802 JYI982802 KIE982802 KSA982802 LBW982802 LLS982802 LVO982802 MFK982802 MPG982802 MZC982802 NIY982802 NSU982802 OCQ982802 OMM982802 OWI982802 PGE982802 PQA982802 PZW982802 QJS982802 QTO982802 RDK982802 RNG982802 RXC982802 SGY982802 SQU982802 TAQ982802 TKM982802 TUI982802 UEE982802 UOA982802 UXW982802 VHS982802 VRO982802 WBK982802 WLG982802 WVC982802 IQ65272 SM65272 ACI65272 AME65272 AWA65272 BFW65272 BPS65272 BZO65272 CJK65272 CTG65272 DDC65272 DMY65272 DWU65272 EGQ65272 EQM65272 FAI65272 FKE65272 FUA65272 GDW65272 GNS65272 GXO65272 HHK65272 HRG65272 IBC65272 IKY65272 IUU65272 JEQ65272 JOM65272 JYI65272 KIE65272 KSA65272 LBW65272 LLS65272 LVO65272 MFK65272 MPG65272 MZC65272 NIY65272 NSU65272 OCQ65272 OMM65272 OWI65272 PGE65272 PQA65272 PZW65272 QJS65272 QTO65272 RDK65272 RNG65272 RXC65272 SGY65272 SQU65272 TAQ65272 TKM65272 TUI65272 UEE65272 UOA65272 UXW65272 VHS65272 VRO65272 WBK65272 WLG65272 WVC65272 IQ130808 SM130808 ACI130808 AME130808 AWA130808 BFW130808 BPS130808 BZO130808 CJK130808 CTG130808 DDC130808 DMY130808 DWU130808 EGQ130808 EQM130808 FAI130808 FKE130808 FUA130808 GDW130808 GNS130808 GXO130808 HHK130808 HRG130808 IBC130808 IKY130808 IUU130808 JEQ130808 JOM130808 JYI130808 KIE130808 KSA130808 LBW130808 LLS130808 LVO130808 MFK130808 MPG130808 MZC130808 NIY130808 NSU130808 OCQ130808 OMM130808 OWI130808 PGE130808 PQA130808 PZW130808 QJS130808 QTO130808 RDK130808 RNG130808 RXC130808 SGY130808 SQU130808 TAQ130808 TKM130808 TUI130808 UEE130808 UOA130808 UXW130808 VHS130808 VRO130808 WBK130808 WLG130808 WVC130808 IQ196344 SM196344 ACI196344 AME196344 AWA196344 BFW196344 BPS196344 BZO196344 CJK196344 CTG196344 DDC196344 DMY196344 DWU196344 EGQ196344 EQM196344 FAI196344 FKE196344 FUA196344 GDW196344 GNS196344 GXO196344 HHK196344 HRG196344 IBC196344 IKY196344 IUU196344 JEQ196344 JOM196344 JYI196344 KIE196344 KSA196344 LBW196344 LLS196344 LVO196344 MFK196344 MPG196344 MZC196344 NIY196344 NSU196344 OCQ196344 OMM196344 OWI196344 PGE196344 PQA196344 PZW196344 QJS196344 QTO196344 RDK196344 RNG196344 RXC196344 SGY196344 SQU196344 TAQ196344 TKM196344 TUI196344 UEE196344 UOA196344 UXW196344 VHS196344 VRO196344 WBK196344 WLG196344 WVC196344 IQ261880 SM261880 ACI261880 AME261880 AWA261880 BFW261880 BPS261880 BZO261880 CJK261880 CTG261880 DDC261880 DMY261880 DWU261880 EGQ261880 EQM261880 FAI261880 FKE261880 FUA261880 GDW261880 GNS261880 GXO261880 HHK261880 HRG261880 IBC261880 IKY261880 IUU261880 JEQ261880 JOM261880 JYI261880 KIE261880 KSA261880 LBW261880 LLS261880 LVO261880 MFK261880 MPG261880 MZC261880 NIY261880 NSU261880 OCQ261880 OMM261880 OWI261880 PGE261880 PQA261880 PZW261880 QJS261880 QTO261880 RDK261880 RNG261880 RXC261880 SGY261880 SQU261880 TAQ261880 TKM261880 TUI261880 UEE261880 UOA261880 UXW261880 VHS261880 VRO261880 WBK261880 WLG261880 WVC261880 IQ327416 SM327416 ACI327416 AME327416 AWA327416 BFW327416 BPS327416 BZO327416 CJK327416 CTG327416 DDC327416 DMY327416 DWU327416 EGQ327416 EQM327416 FAI327416 FKE327416 FUA327416 GDW327416 GNS327416 GXO327416 HHK327416 HRG327416 IBC327416 IKY327416 IUU327416 JEQ327416 JOM327416 JYI327416 KIE327416 KSA327416 LBW327416 LLS327416 LVO327416 MFK327416 MPG327416 MZC327416 NIY327416 NSU327416 OCQ327416 OMM327416 OWI327416 PGE327416 PQA327416 PZW327416 QJS327416 QTO327416 RDK327416 RNG327416 RXC327416 SGY327416 SQU327416 TAQ327416 TKM327416 TUI327416 UEE327416 UOA327416 UXW327416 VHS327416 VRO327416 WBK327416 WLG327416 WVC327416 IQ392952 SM392952 ACI392952 AME392952 AWA392952 BFW392952 BPS392952 BZO392952 CJK392952 CTG392952 DDC392952 DMY392952 DWU392952 EGQ392952 EQM392952 FAI392952 FKE392952 FUA392952 GDW392952 GNS392952 GXO392952 HHK392952 HRG392952 IBC392952 IKY392952 IUU392952 JEQ392952 JOM392952 JYI392952 KIE392952 KSA392952 LBW392952 LLS392952 LVO392952 MFK392952 MPG392952 MZC392952 NIY392952 NSU392952 OCQ392952 OMM392952 OWI392952 PGE392952 PQA392952 PZW392952 QJS392952 QTO392952 RDK392952 RNG392952 RXC392952 SGY392952 SQU392952 TAQ392952 TKM392952 TUI392952 UEE392952 UOA392952 UXW392952 VHS392952 VRO392952 WBK392952 WLG392952 WVC392952 IQ458488 SM458488 ACI458488 AME458488 AWA458488 BFW458488 BPS458488 BZO458488 CJK458488 CTG458488 DDC458488 DMY458488 DWU458488 EGQ458488 EQM458488 FAI458488 FKE458488 FUA458488 GDW458488 GNS458488 GXO458488 HHK458488 HRG458488 IBC458488 IKY458488 IUU458488 JEQ458488 JOM458488 JYI458488 KIE458488 KSA458488 LBW458488 LLS458488 LVO458488 MFK458488 MPG458488 MZC458488 NIY458488 NSU458488 OCQ458488 OMM458488 OWI458488 PGE458488 PQA458488 PZW458488 QJS458488 QTO458488 RDK458488 RNG458488 RXC458488 SGY458488 SQU458488 TAQ458488 TKM458488 TUI458488 UEE458488 UOA458488 UXW458488 VHS458488 VRO458488 WBK458488 WLG458488 WVC458488 IQ524024 SM524024 ACI524024 AME524024 AWA524024 BFW524024 BPS524024 BZO524024 CJK524024 CTG524024 DDC524024 DMY524024 DWU524024 EGQ524024 EQM524024 FAI524024 FKE524024 FUA524024 GDW524024 GNS524024 GXO524024 HHK524024 HRG524024 IBC524024 IKY524024 IUU524024 JEQ524024 JOM524024 JYI524024 KIE524024 KSA524024 LBW524024 LLS524024 LVO524024 MFK524024 MPG524024 MZC524024 NIY524024 NSU524024 OCQ524024 OMM524024 OWI524024 PGE524024 PQA524024 PZW524024 QJS524024 QTO524024 RDK524024 RNG524024 RXC524024 SGY524024 SQU524024 TAQ524024 TKM524024 TUI524024 UEE524024 UOA524024 UXW524024 VHS524024 VRO524024 WBK524024 WLG524024 WVC524024 IQ589560 SM589560 ACI589560 AME589560 AWA589560 BFW589560 BPS589560 BZO589560 CJK589560 CTG589560 DDC589560 DMY589560 DWU589560 EGQ589560 EQM589560 FAI589560 FKE589560 FUA589560 GDW589560 GNS589560 GXO589560 HHK589560 HRG589560 IBC589560 IKY589560 IUU589560 JEQ589560 JOM589560 JYI589560 KIE589560 KSA589560 LBW589560 LLS589560 LVO589560 MFK589560 MPG589560 MZC589560 NIY589560 NSU589560 OCQ589560 OMM589560 OWI589560 PGE589560 PQA589560 PZW589560 QJS589560 QTO589560 RDK589560 RNG589560 RXC589560 SGY589560 SQU589560 TAQ589560 TKM589560 TUI589560 UEE589560 UOA589560 UXW589560 VHS589560 VRO589560 WBK589560 WLG589560 WVC589560 IQ655096 SM655096 ACI655096 AME655096 AWA655096 BFW655096 BPS655096 BZO655096 CJK655096 CTG655096 DDC655096 DMY655096 DWU655096 EGQ655096 EQM655096 FAI655096 FKE655096 FUA655096 GDW655096 GNS655096 GXO655096 HHK655096 HRG655096 IBC655096 IKY655096 IUU655096 JEQ655096 JOM655096 JYI655096 KIE655096 KSA655096 LBW655096 LLS655096 LVO655096 MFK655096 MPG655096 MZC655096 NIY655096 NSU655096 OCQ655096 OMM655096 OWI655096 PGE655096 PQA655096 PZW655096 QJS655096 QTO655096 RDK655096 RNG655096 RXC655096 SGY655096 SQU655096 TAQ655096 TKM655096 TUI655096 UEE655096 UOA655096 UXW655096 VHS655096 VRO655096 WBK655096 WLG655096 WVC655096 IQ720632 SM720632 ACI720632 AME720632 AWA720632 BFW720632 BPS720632 BZO720632 CJK720632 CTG720632 DDC720632 DMY720632 DWU720632 EGQ720632 EQM720632 FAI720632 FKE720632 FUA720632 GDW720632 GNS720632 GXO720632 HHK720632 HRG720632 IBC720632 IKY720632 IUU720632 JEQ720632 JOM720632 JYI720632 KIE720632 KSA720632 LBW720632 LLS720632 LVO720632 MFK720632 MPG720632 MZC720632 NIY720632 NSU720632 OCQ720632 OMM720632 OWI720632 PGE720632 PQA720632 PZW720632 QJS720632 QTO720632 RDK720632 RNG720632 RXC720632 SGY720632 SQU720632 TAQ720632 TKM720632 TUI720632 UEE720632 UOA720632 UXW720632 VHS720632 VRO720632 WBK720632 WLG720632 WVC720632 IQ786168 SM786168 ACI786168 AME786168 AWA786168 BFW786168 BPS786168 BZO786168 CJK786168 CTG786168 DDC786168 DMY786168 DWU786168 EGQ786168 EQM786168 FAI786168 FKE786168 FUA786168 GDW786168 GNS786168 GXO786168 HHK786168 HRG786168 IBC786168 IKY786168 IUU786168 JEQ786168 JOM786168 JYI786168 KIE786168 KSA786168 LBW786168 LLS786168 LVO786168 MFK786168 MPG786168 MZC786168 NIY786168 NSU786168 OCQ786168 OMM786168 OWI786168 PGE786168 PQA786168 PZW786168 QJS786168 QTO786168 RDK786168 RNG786168 RXC786168 SGY786168 SQU786168 TAQ786168 TKM786168 TUI786168 UEE786168 UOA786168 UXW786168 VHS786168 VRO786168 WBK786168 WLG786168 WVC786168 IQ851704 SM851704 ACI851704 AME851704 AWA851704 BFW851704 BPS851704 BZO851704 CJK851704 CTG851704 DDC851704 DMY851704 DWU851704 EGQ851704 EQM851704 FAI851704 FKE851704 FUA851704 GDW851704 GNS851704 GXO851704 HHK851704 HRG851704 IBC851704 IKY851704 IUU851704 JEQ851704 JOM851704 JYI851704 KIE851704 KSA851704 LBW851704 LLS851704 LVO851704 MFK851704 MPG851704 MZC851704 NIY851704 NSU851704 OCQ851704 OMM851704 OWI851704 PGE851704 PQA851704 PZW851704 QJS851704 QTO851704 RDK851704 RNG851704 RXC851704 SGY851704 SQU851704 TAQ851704 TKM851704 TUI851704 UEE851704 UOA851704 UXW851704 VHS851704 VRO851704 WBK851704 WLG851704 WVC851704 IQ917240 SM917240 ACI917240 AME917240 AWA917240 BFW917240 BPS917240 BZO917240 CJK917240 CTG917240 DDC917240 DMY917240 DWU917240 EGQ917240 EQM917240 FAI917240 FKE917240 FUA917240 GDW917240 GNS917240 GXO917240 HHK917240 HRG917240 IBC917240 IKY917240 IUU917240 JEQ917240 JOM917240 JYI917240 KIE917240 KSA917240 LBW917240 LLS917240 LVO917240 MFK917240 MPG917240 MZC917240 NIY917240 NSU917240 OCQ917240 OMM917240 OWI917240 PGE917240 PQA917240 PZW917240 QJS917240 QTO917240 RDK917240 RNG917240 RXC917240 SGY917240 SQU917240 TAQ917240 TKM917240 TUI917240 UEE917240 UOA917240 UXW917240 VHS917240 VRO917240 WBK917240 WLG917240 WVC917240 IQ982776 SM982776 ACI982776 AME982776 AWA982776 BFW982776 BPS982776 BZO982776 CJK982776 CTG982776 DDC982776 DMY982776 DWU982776 EGQ982776 EQM982776 FAI982776 FKE982776 FUA982776 GDW982776 GNS982776 GXO982776 HHK982776 HRG982776 IBC982776 IKY982776 IUU982776 JEQ982776 JOM982776 JYI982776 KIE982776 KSA982776 LBW982776 LLS982776 LVO982776 MFK982776 MPG982776 MZC982776 NIY982776 NSU982776 OCQ982776 OMM982776 OWI982776 PGE982776 PQA982776 PZW982776 QJS982776 QTO982776 RDK982776 RNG982776 RXC982776 SGY982776 SQU982776 TAQ982776 TKM982776 TUI982776 UEE982776 UOA982776 UXW982776 VHS982776 VRO982776 WBK982776 WLG982776 WVC982776 IQ65247 SM65247 ACI65247 AME65247 AWA65247 BFW65247 BPS65247 BZO65247 CJK65247 CTG65247 DDC65247 DMY65247 DWU65247 EGQ65247 EQM65247 FAI65247 FKE65247 FUA65247 GDW65247 GNS65247 GXO65247 HHK65247 HRG65247 IBC65247 IKY65247 IUU65247 JEQ65247 JOM65247 JYI65247 KIE65247 KSA65247 LBW65247 LLS65247 LVO65247 MFK65247 MPG65247 MZC65247 NIY65247 NSU65247 OCQ65247 OMM65247 OWI65247 PGE65247 PQA65247 PZW65247 QJS65247 QTO65247 RDK65247 RNG65247 RXC65247 SGY65247 SQU65247 TAQ65247 TKM65247 TUI65247 UEE65247 UOA65247 UXW65247 VHS65247 VRO65247 WBK65247 WLG65247 WVC65247 IQ130783 SM130783 ACI130783 AME130783 AWA130783 BFW130783 BPS130783 BZO130783 CJK130783 CTG130783 DDC130783 DMY130783 DWU130783 EGQ130783 EQM130783 FAI130783 FKE130783 FUA130783 GDW130783 GNS130783 GXO130783 HHK130783 HRG130783 IBC130783 IKY130783 IUU130783 JEQ130783 JOM130783 JYI130783 KIE130783 KSA130783 LBW130783 LLS130783 LVO130783 MFK130783 MPG130783 MZC130783 NIY130783 NSU130783 OCQ130783 OMM130783 OWI130783 PGE130783 PQA130783 PZW130783 QJS130783 QTO130783 RDK130783 RNG130783 RXC130783 SGY130783 SQU130783 TAQ130783 TKM130783 TUI130783 UEE130783 UOA130783 UXW130783 VHS130783 VRO130783 WBK130783 WLG130783 WVC130783 IQ196319 SM196319 ACI196319 AME196319 AWA196319 BFW196319 BPS196319 BZO196319 CJK196319 CTG196319 DDC196319 DMY196319 DWU196319 EGQ196319 EQM196319 FAI196319 FKE196319 FUA196319 GDW196319 GNS196319 GXO196319 HHK196319 HRG196319 IBC196319 IKY196319 IUU196319 JEQ196319 JOM196319 JYI196319 KIE196319 KSA196319 LBW196319 LLS196319 LVO196319 MFK196319 MPG196319 MZC196319 NIY196319 NSU196319 OCQ196319 OMM196319 OWI196319 PGE196319 PQA196319 PZW196319 QJS196319 QTO196319 RDK196319 RNG196319 RXC196319 SGY196319 SQU196319 TAQ196319 TKM196319 TUI196319 UEE196319 UOA196319 UXW196319 VHS196319 VRO196319 WBK196319 WLG196319 WVC196319 IQ261855 SM261855 ACI261855 AME261855 AWA261855 BFW261855 BPS261855 BZO261855 CJK261855 CTG261855 DDC261855 DMY261855 DWU261855 EGQ261855 EQM261855 FAI261855 FKE261855 FUA261855 GDW261855 GNS261855 GXO261855 HHK261855 HRG261855 IBC261855 IKY261855 IUU261855 JEQ261855 JOM261855 JYI261855 KIE261855 KSA261855 LBW261855 LLS261855 LVO261855 MFK261855 MPG261855 MZC261855 NIY261855 NSU261855 OCQ261855 OMM261855 OWI261855 PGE261855 PQA261855 PZW261855 QJS261855 QTO261855 RDK261855 RNG261855 RXC261855 SGY261855 SQU261855 TAQ261855 TKM261855 TUI261855 UEE261855 UOA261855 UXW261855 VHS261855 VRO261855 WBK261855 WLG261855 WVC261855 IQ327391 SM327391 ACI327391 AME327391 AWA327391 BFW327391 BPS327391 BZO327391 CJK327391 CTG327391 DDC327391 DMY327391 DWU327391 EGQ327391 EQM327391 FAI327391 FKE327391 FUA327391 GDW327391 GNS327391 GXO327391 HHK327391 HRG327391 IBC327391 IKY327391 IUU327391 JEQ327391 JOM327391 JYI327391 KIE327391 KSA327391 LBW327391 LLS327391 LVO327391 MFK327391 MPG327391 MZC327391 NIY327391 NSU327391 OCQ327391 OMM327391 OWI327391 PGE327391 PQA327391 PZW327391 QJS327391 QTO327391 RDK327391 RNG327391 RXC327391 SGY327391 SQU327391 TAQ327391 TKM327391 TUI327391 UEE327391 UOA327391 UXW327391 VHS327391 VRO327391 WBK327391 WLG327391 WVC327391 IQ392927 SM392927 ACI392927 AME392927 AWA392927 BFW392927 BPS392927 BZO392927 CJK392927 CTG392927 DDC392927 DMY392927 DWU392927 EGQ392927 EQM392927 FAI392927 FKE392927 FUA392927 GDW392927 GNS392927 GXO392927 HHK392927 HRG392927 IBC392927 IKY392927 IUU392927 JEQ392927 JOM392927 JYI392927 KIE392927 KSA392927 LBW392927 LLS392927 LVO392927 MFK392927 MPG392927 MZC392927 NIY392927 NSU392927 OCQ392927 OMM392927 OWI392927 PGE392927 PQA392927 PZW392927 QJS392927 QTO392927 RDK392927 RNG392927 RXC392927 SGY392927 SQU392927 TAQ392927 TKM392927 TUI392927 UEE392927 UOA392927 UXW392927 VHS392927 VRO392927 WBK392927 WLG392927 WVC392927 IQ458463 SM458463 ACI458463 AME458463 AWA458463 BFW458463 BPS458463 BZO458463 CJK458463 CTG458463 DDC458463 DMY458463 DWU458463 EGQ458463 EQM458463 FAI458463 FKE458463 FUA458463 GDW458463 GNS458463 GXO458463 HHK458463 HRG458463 IBC458463 IKY458463 IUU458463 JEQ458463 JOM458463 JYI458463 KIE458463 KSA458463 LBW458463 LLS458463 LVO458463 MFK458463 MPG458463 MZC458463 NIY458463 NSU458463 OCQ458463 OMM458463 OWI458463 PGE458463 PQA458463 PZW458463 QJS458463 QTO458463 RDK458463 RNG458463 RXC458463 SGY458463 SQU458463 TAQ458463 TKM458463 TUI458463 UEE458463 UOA458463 UXW458463 VHS458463 VRO458463 WBK458463 WLG458463 WVC458463 IQ523999 SM523999 ACI523999 AME523999 AWA523999 BFW523999 BPS523999 BZO523999 CJK523999 CTG523999 DDC523999 DMY523999 DWU523999 EGQ523999 EQM523999 FAI523999 FKE523999 FUA523999 GDW523999 GNS523999 GXO523999 HHK523999 HRG523999 IBC523999 IKY523999 IUU523999 JEQ523999 JOM523999 JYI523999 KIE523999 KSA523999 LBW523999 LLS523999 LVO523999 MFK523999 MPG523999 MZC523999 NIY523999 NSU523999 OCQ523999 OMM523999 OWI523999 PGE523999 PQA523999 PZW523999 QJS523999 QTO523999 RDK523999 RNG523999 RXC523999 SGY523999 SQU523999 TAQ523999 TKM523999 TUI523999 UEE523999 UOA523999 UXW523999 VHS523999 VRO523999 WBK523999 WLG523999 WVC523999 IQ589535 SM589535 ACI589535 AME589535 AWA589535 BFW589535 BPS589535 BZO589535 CJK589535 CTG589535 DDC589535 DMY589535 DWU589535 EGQ589535 EQM589535 FAI589535 FKE589535 FUA589535 GDW589535 GNS589535 GXO589535 HHK589535 HRG589535 IBC589535 IKY589535 IUU589535 JEQ589535 JOM589535 JYI589535 KIE589535 KSA589535 LBW589535 LLS589535 LVO589535 MFK589535 MPG589535 MZC589535 NIY589535 NSU589535 OCQ589535 OMM589535 OWI589535 PGE589535 PQA589535 PZW589535 QJS589535 QTO589535 RDK589535 RNG589535 RXC589535 SGY589535 SQU589535 TAQ589535 TKM589535 TUI589535 UEE589535 UOA589535 UXW589535 VHS589535 VRO589535 WBK589535 WLG589535 WVC589535 IQ655071 SM655071 ACI655071 AME655071 AWA655071 BFW655071 BPS655071 BZO655071 CJK655071 CTG655071 DDC655071 DMY655071 DWU655071 EGQ655071 EQM655071 FAI655071 FKE655071 FUA655071 GDW655071 GNS655071 GXO655071 HHK655071 HRG655071 IBC655071 IKY655071 IUU655071 JEQ655071 JOM655071 JYI655071 KIE655071 KSA655071 LBW655071 LLS655071 LVO655071 MFK655071 MPG655071 MZC655071 NIY655071 NSU655071 OCQ655071 OMM655071 OWI655071 PGE655071 PQA655071 PZW655071 QJS655071 QTO655071 RDK655071 RNG655071 RXC655071 SGY655071 SQU655071 TAQ655071 TKM655071 TUI655071 UEE655071 UOA655071 UXW655071 VHS655071 VRO655071 WBK655071 WLG655071 WVC655071 IQ720607 SM720607 ACI720607 AME720607 AWA720607 BFW720607 BPS720607 BZO720607 CJK720607 CTG720607 DDC720607 DMY720607 DWU720607 EGQ720607 EQM720607 FAI720607 FKE720607 FUA720607 GDW720607 GNS720607 GXO720607 HHK720607 HRG720607 IBC720607 IKY720607 IUU720607 JEQ720607 JOM720607 JYI720607 KIE720607 KSA720607 LBW720607 LLS720607 LVO720607 MFK720607 MPG720607 MZC720607 NIY720607 NSU720607 OCQ720607 OMM720607 OWI720607 PGE720607 PQA720607 PZW720607 QJS720607 QTO720607 RDK720607 RNG720607 RXC720607 SGY720607 SQU720607 TAQ720607 TKM720607 TUI720607 UEE720607 UOA720607 UXW720607 VHS720607 VRO720607 WBK720607 WLG720607 WVC720607 IQ786143 SM786143 ACI786143 AME786143 AWA786143 BFW786143 BPS786143 BZO786143 CJK786143 CTG786143 DDC786143 DMY786143 DWU786143 EGQ786143 EQM786143 FAI786143 FKE786143 FUA786143 GDW786143 GNS786143 GXO786143 HHK786143 HRG786143 IBC786143 IKY786143 IUU786143 JEQ786143 JOM786143 JYI786143 KIE786143 KSA786143 LBW786143 LLS786143 LVO786143 MFK786143 MPG786143 MZC786143 NIY786143 NSU786143 OCQ786143 OMM786143 OWI786143 PGE786143 PQA786143 PZW786143 QJS786143 QTO786143 RDK786143 RNG786143 RXC786143 SGY786143 SQU786143 TAQ786143 TKM786143 TUI786143 UEE786143 UOA786143 UXW786143 VHS786143 VRO786143 WBK786143 WLG786143 WVC786143 IQ851679 SM851679 ACI851679 AME851679 AWA851679 BFW851679 BPS851679 BZO851679 CJK851679 CTG851679 DDC851679 DMY851679 DWU851679 EGQ851679 EQM851679 FAI851679 FKE851679 FUA851679 GDW851679 GNS851679 GXO851679 HHK851679 HRG851679 IBC851679 IKY851679 IUU851679 JEQ851679 JOM851679 JYI851679 KIE851679 KSA851679 LBW851679 LLS851679 LVO851679 MFK851679 MPG851679 MZC851679 NIY851679 NSU851679 OCQ851679 OMM851679 OWI851679 PGE851679 PQA851679 PZW851679 QJS851679 QTO851679 RDK851679 RNG851679 RXC851679 SGY851679 SQU851679 TAQ851679 TKM851679 TUI851679 UEE851679 UOA851679 UXW851679 VHS851679 VRO851679 WBK851679 WLG851679 WVC851679 IQ917215 SM917215 ACI917215 AME917215 AWA917215 BFW917215 BPS917215 BZO917215 CJK917215 CTG917215 DDC917215 DMY917215 DWU917215 EGQ917215 EQM917215 FAI917215 FKE917215 FUA917215 GDW917215 GNS917215 GXO917215 HHK917215 HRG917215 IBC917215 IKY917215 IUU917215 JEQ917215 JOM917215 JYI917215 KIE917215 KSA917215 LBW917215 LLS917215 LVO917215 MFK917215 MPG917215 MZC917215 NIY917215 NSU917215 OCQ917215 OMM917215 OWI917215 PGE917215 PQA917215 PZW917215 QJS917215 QTO917215 RDK917215 RNG917215 RXC917215 SGY917215 SQU917215 TAQ917215 TKM917215 TUI917215 UEE917215 UOA917215 UXW917215 VHS917215 VRO917215 WBK917215 WLG917215 WVC917215 IQ982751 SM982751 ACI982751 AME982751 AWA982751 BFW982751 BPS982751 BZO982751 CJK982751 CTG982751 DDC982751 DMY982751 DWU982751 EGQ982751 EQM982751 FAI982751 FKE982751 FUA982751 GDW982751 GNS982751 GXO982751 HHK982751 HRG982751 IBC982751 IKY982751 IUU982751 JEQ982751 JOM982751 JYI982751 KIE982751 KSA982751 LBW982751 LLS982751 LVO982751 MFK982751 MPG982751 MZC982751 NIY982751 NSU982751 OCQ982751 OMM982751 OWI982751 PGE982751 PQA982751 PZW982751 QJS982751 QTO982751 RDK982751 RNG982751 RXC982751 SGY982751 SQU982751 TAQ982751 TKM982751 TUI982751 UEE982751 UOA982751 UXW982751 VHS982751 VRO982751 WBK982751 WLG982751 WVC982751 IQ65475 SM65475 ACI65475 AME65475 AWA65475 BFW65475 BPS65475 BZO65475 CJK65475 CTG65475 DDC65475 DMY65475 DWU65475 EGQ65475 EQM65475 FAI65475 FKE65475 FUA65475 GDW65475 GNS65475 GXO65475 HHK65475 HRG65475 IBC65475 IKY65475 IUU65475 JEQ65475 JOM65475 JYI65475 KIE65475 KSA65475 LBW65475 LLS65475 LVO65475 MFK65475 MPG65475 MZC65475 NIY65475 NSU65475 OCQ65475 OMM65475 OWI65475 PGE65475 PQA65475 PZW65475 QJS65475 QTO65475 RDK65475 RNG65475 RXC65475 SGY65475 SQU65475 TAQ65475 TKM65475 TUI65475 UEE65475 UOA65475 UXW65475 VHS65475 VRO65475 WBK65475 WLG65475 WVC65475 IQ131011 SM131011 ACI131011 AME131011 AWA131011 BFW131011 BPS131011 BZO131011 CJK131011 CTG131011 DDC131011 DMY131011 DWU131011 EGQ131011 EQM131011 FAI131011 FKE131011 FUA131011 GDW131011 GNS131011 GXO131011 HHK131011 HRG131011 IBC131011 IKY131011 IUU131011 JEQ131011 JOM131011 JYI131011 KIE131011 KSA131011 LBW131011 LLS131011 LVO131011 MFK131011 MPG131011 MZC131011 NIY131011 NSU131011 OCQ131011 OMM131011 OWI131011 PGE131011 PQA131011 PZW131011 QJS131011 QTO131011 RDK131011 RNG131011 RXC131011 SGY131011 SQU131011 TAQ131011 TKM131011 TUI131011 UEE131011 UOA131011 UXW131011 VHS131011 VRO131011 WBK131011 WLG131011 WVC131011 IQ196547 SM196547 ACI196547 AME196547 AWA196547 BFW196547 BPS196547 BZO196547 CJK196547 CTG196547 DDC196547 DMY196547 DWU196547 EGQ196547 EQM196547 FAI196547 FKE196547 FUA196547 GDW196547 GNS196547 GXO196547 HHK196547 HRG196547 IBC196547 IKY196547 IUU196547 JEQ196547 JOM196547 JYI196547 KIE196547 KSA196547 LBW196547 LLS196547 LVO196547 MFK196547 MPG196547 MZC196547 NIY196547 NSU196547 OCQ196547 OMM196547 OWI196547 PGE196547 PQA196547 PZW196547 QJS196547 QTO196547 RDK196547 RNG196547 RXC196547 SGY196547 SQU196547 TAQ196547 TKM196547 TUI196547 UEE196547 UOA196547 UXW196547 VHS196547 VRO196547 WBK196547 WLG196547 WVC196547 IQ262083 SM262083 ACI262083 AME262083 AWA262083 BFW262083 BPS262083 BZO262083 CJK262083 CTG262083 DDC262083 DMY262083 DWU262083 EGQ262083 EQM262083 FAI262083 FKE262083 FUA262083 GDW262083 GNS262083 GXO262083 HHK262083 HRG262083 IBC262083 IKY262083 IUU262083 JEQ262083 JOM262083 JYI262083 KIE262083 KSA262083 LBW262083 LLS262083 LVO262083 MFK262083 MPG262083 MZC262083 NIY262083 NSU262083 OCQ262083 OMM262083 OWI262083 PGE262083 PQA262083 PZW262083 QJS262083 QTO262083 RDK262083 RNG262083 RXC262083 SGY262083 SQU262083 TAQ262083 TKM262083 TUI262083 UEE262083 UOA262083 UXW262083 VHS262083 VRO262083 WBK262083 WLG262083 WVC262083 IQ327619 SM327619 ACI327619 AME327619 AWA327619 BFW327619 BPS327619 BZO327619 CJK327619 CTG327619 DDC327619 DMY327619 DWU327619 EGQ327619 EQM327619 FAI327619 FKE327619 FUA327619 GDW327619 GNS327619 GXO327619 HHK327619 HRG327619 IBC327619 IKY327619 IUU327619 JEQ327619 JOM327619 JYI327619 KIE327619 KSA327619 LBW327619 LLS327619 LVO327619 MFK327619 MPG327619 MZC327619 NIY327619 NSU327619 OCQ327619 OMM327619 OWI327619 PGE327619 PQA327619 PZW327619 QJS327619 QTO327619 RDK327619 RNG327619 RXC327619 SGY327619 SQU327619 TAQ327619 TKM327619 TUI327619 UEE327619 UOA327619 UXW327619 VHS327619 VRO327619 WBK327619 WLG327619 WVC327619 IQ393155 SM393155 ACI393155 AME393155 AWA393155 BFW393155 BPS393155 BZO393155 CJK393155 CTG393155 DDC393155 DMY393155 DWU393155 EGQ393155 EQM393155 FAI393155 FKE393155 FUA393155 GDW393155 GNS393155 GXO393155 HHK393155 HRG393155 IBC393155 IKY393155 IUU393155 JEQ393155 JOM393155 JYI393155 KIE393155 KSA393155 LBW393155 LLS393155 LVO393155 MFK393155 MPG393155 MZC393155 NIY393155 NSU393155 OCQ393155 OMM393155 OWI393155 PGE393155 PQA393155 PZW393155 QJS393155 QTO393155 RDK393155 RNG393155 RXC393155 SGY393155 SQU393155 TAQ393155 TKM393155 TUI393155 UEE393155 UOA393155 UXW393155 VHS393155 VRO393155 WBK393155 WLG393155 WVC393155 IQ458691 SM458691 ACI458691 AME458691 AWA458691 BFW458691 BPS458691 BZO458691 CJK458691 CTG458691 DDC458691 DMY458691 DWU458691 EGQ458691 EQM458691 FAI458691 FKE458691 FUA458691 GDW458691 GNS458691 GXO458691 HHK458691 HRG458691 IBC458691 IKY458691 IUU458691 JEQ458691 JOM458691 JYI458691 KIE458691 KSA458691 LBW458691 LLS458691 LVO458691 MFK458691 MPG458691 MZC458691 NIY458691 NSU458691 OCQ458691 OMM458691 OWI458691 PGE458691 PQA458691 PZW458691 QJS458691 QTO458691 RDK458691 RNG458691 RXC458691 SGY458691 SQU458691 TAQ458691 TKM458691 TUI458691 UEE458691 UOA458691 UXW458691 VHS458691 VRO458691 WBK458691 WLG458691 WVC458691 IQ524227 SM524227 ACI524227 AME524227 AWA524227 BFW524227 BPS524227 BZO524227 CJK524227 CTG524227 DDC524227 DMY524227 DWU524227 EGQ524227 EQM524227 FAI524227 FKE524227 FUA524227 GDW524227 GNS524227 GXO524227 HHK524227 HRG524227 IBC524227 IKY524227 IUU524227 JEQ524227 JOM524227 JYI524227 KIE524227 KSA524227 LBW524227 LLS524227 LVO524227 MFK524227 MPG524227 MZC524227 NIY524227 NSU524227 OCQ524227 OMM524227 OWI524227 PGE524227 PQA524227 PZW524227 QJS524227 QTO524227 RDK524227 RNG524227 RXC524227 SGY524227 SQU524227 TAQ524227 TKM524227 TUI524227 UEE524227 UOA524227 UXW524227 VHS524227 VRO524227 WBK524227 WLG524227 WVC524227 IQ589763 SM589763 ACI589763 AME589763 AWA589763 BFW589763 BPS589763 BZO589763 CJK589763 CTG589763 DDC589763 DMY589763 DWU589763 EGQ589763 EQM589763 FAI589763 FKE589763 FUA589763 GDW589763 GNS589763 GXO589763 HHK589763 HRG589763 IBC589763 IKY589763 IUU589763 JEQ589763 JOM589763 JYI589763 KIE589763 KSA589763 LBW589763 LLS589763 LVO589763 MFK589763 MPG589763 MZC589763 NIY589763 NSU589763 OCQ589763 OMM589763 OWI589763 PGE589763 PQA589763 PZW589763 QJS589763 QTO589763 RDK589763 RNG589763 RXC589763 SGY589763 SQU589763 TAQ589763 TKM589763 TUI589763 UEE589763 UOA589763 UXW589763 VHS589763 VRO589763 WBK589763 WLG589763 WVC589763 IQ655299 SM655299 ACI655299 AME655299 AWA655299 BFW655299 BPS655299 BZO655299 CJK655299 CTG655299 DDC655299 DMY655299 DWU655299 EGQ655299 EQM655299 FAI655299 FKE655299 FUA655299 GDW655299 GNS655299 GXO655299 HHK655299 HRG655299 IBC655299 IKY655299 IUU655299 JEQ655299 JOM655299 JYI655299 KIE655299 KSA655299 LBW655299 LLS655299 LVO655299 MFK655299 MPG655299 MZC655299 NIY655299 NSU655299 OCQ655299 OMM655299 OWI655299 PGE655299 PQA655299 PZW655299 QJS655299 QTO655299 RDK655299 RNG655299 RXC655299 SGY655299 SQU655299 TAQ655299 TKM655299 TUI655299 UEE655299 UOA655299 UXW655299 VHS655299 VRO655299 WBK655299 WLG655299 WVC655299 IQ720835 SM720835 ACI720835 AME720835 AWA720835 BFW720835 BPS720835 BZO720835 CJK720835 CTG720835 DDC720835 DMY720835 DWU720835 EGQ720835 EQM720835 FAI720835 FKE720835 FUA720835 GDW720835 GNS720835 GXO720835 HHK720835 HRG720835 IBC720835 IKY720835 IUU720835 JEQ720835 JOM720835 JYI720835 KIE720835 KSA720835 LBW720835 LLS720835 LVO720835 MFK720835 MPG720835 MZC720835 NIY720835 NSU720835 OCQ720835 OMM720835 OWI720835 PGE720835 PQA720835 PZW720835 QJS720835 QTO720835 RDK720835 RNG720835 RXC720835 SGY720835 SQU720835 TAQ720835 TKM720835 TUI720835 UEE720835 UOA720835 UXW720835 VHS720835 VRO720835 WBK720835 WLG720835 WVC720835 IQ786371 SM786371 ACI786371 AME786371 AWA786371 BFW786371 BPS786371 BZO786371 CJK786371 CTG786371 DDC786371 DMY786371 DWU786371 EGQ786371 EQM786371 FAI786371 FKE786371 FUA786371 GDW786371 GNS786371 GXO786371 HHK786371 HRG786371 IBC786371 IKY786371 IUU786371 JEQ786371 JOM786371 JYI786371 KIE786371 KSA786371 LBW786371 LLS786371 LVO786371 MFK786371 MPG786371 MZC786371 NIY786371 NSU786371 OCQ786371 OMM786371 OWI786371 PGE786371 PQA786371 PZW786371 QJS786371 QTO786371 RDK786371 RNG786371 RXC786371 SGY786371 SQU786371 TAQ786371 TKM786371 TUI786371 UEE786371 UOA786371 UXW786371 VHS786371 VRO786371 WBK786371 WLG786371 WVC786371 IQ851907 SM851907 ACI851907 AME851907 AWA851907 BFW851907 BPS851907 BZO851907 CJK851907 CTG851907 DDC851907 DMY851907 DWU851907 EGQ851907 EQM851907 FAI851907 FKE851907 FUA851907 GDW851907 GNS851907 GXO851907 HHK851907 HRG851907 IBC851907 IKY851907 IUU851907 JEQ851907 JOM851907 JYI851907 KIE851907 KSA851907 LBW851907 LLS851907 LVO851907 MFK851907 MPG851907 MZC851907 NIY851907 NSU851907 OCQ851907 OMM851907 OWI851907 PGE851907 PQA851907 PZW851907 QJS851907 QTO851907 RDK851907 RNG851907 RXC851907 SGY851907 SQU851907 TAQ851907 TKM851907 TUI851907 UEE851907 UOA851907 UXW851907 VHS851907 VRO851907 WBK851907 WLG851907 WVC851907 IQ917443 SM917443 ACI917443 AME917443 AWA917443 BFW917443 BPS917443 BZO917443 CJK917443 CTG917443 DDC917443 DMY917443 DWU917443 EGQ917443 EQM917443 FAI917443 FKE917443 FUA917443 GDW917443 GNS917443 GXO917443 HHK917443 HRG917443 IBC917443 IKY917443 IUU917443 JEQ917443 JOM917443 JYI917443 KIE917443 KSA917443 LBW917443 LLS917443 LVO917443 MFK917443 MPG917443 MZC917443 NIY917443 NSU917443 OCQ917443 OMM917443 OWI917443 PGE917443 PQA917443 PZW917443 QJS917443 QTO917443 RDK917443 RNG917443 RXC917443 SGY917443 SQU917443 TAQ917443 TKM917443 TUI917443 UEE917443 UOA917443 UXW917443 VHS917443 VRO917443 WBK917443 WLG917443 WVC917443 IQ982979 SM982979 ACI982979 AME982979 AWA982979 BFW982979 BPS982979 BZO982979 CJK982979 CTG982979 DDC982979 DMY982979 DWU982979 EGQ982979 EQM982979 FAI982979 FKE982979 FUA982979 GDW982979 GNS982979 GXO982979 HHK982979 HRG982979 IBC982979 IKY982979 IUU982979 JEQ982979 JOM982979 JYI982979 KIE982979 KSA982979 LBW982979 LLS982979 LVO982979 MFK982979 MPG982979 MZC982979 NIY982979 NSU982979 OCQ982979 OMM982979 OWI982979 PGE982979 PQA982979 PZW982979 QJS982979 QTO982979 RDK982979 RNG982979 RXC982979 SGY982979 SQU982979 TAQ982979 TKM982979 TUI982979 UEE982979 UOA982979 UXW982979 VHS982979 VRO982979 WBK982979 WLG982979 WVC982979 IQ65480 SM65480 ACI65480 AME65480 AWA65480 BFW65480 BPS65480 BZO65480 CJK65480 CTG65480 DDC65480 DMY65480 DWU65480 EGQ65480 EQM65480 FAI65480 FKE65480 FUA65480 GDW65480 GNS65480 GXO65480 HHK65480 HRG65480 IBC65480 IKY65480 IUU65480 JEQ65480 JOM65480 JYI65480 KIE65480 KSA65480 LBW65480 LLS65480 LVO65480 MFK65480 MPG65480 MZC65480 NIY65480 NSU65480 OCQ65480 OMM65480 OWI65480 PGE65480 PQA65480 PZW65480 QJS65480 QTO65480 RDK65480 RNG65480 RXC65480 SGY65480 SQU65480 TAQ65480 TKM65480 TUI65480 UEE65480 UOA65480 UXW65480 VHS65480 VRO65480 WBK65480 WLG65480 WVC65480 IQ131016 SM131016 ACI131016 AME131016 AWA131016 BFW131016 BPS131016 BZO131016 CJK131016 CTG131016 DDC131016 DMY131016 DWU131016 EGQ131016 EQM131016 FAI131016 FKE131016 FUA131016 GDW131016 GNS131016 GXO131016 HHK131016 HRG131016 IBC131016 IKY131016 IUU131016 JEQ131016 JOM131016 JYI131016 KIE131016 KSA131016 LBW131016 LLS131016 LVO131016 MFK131016 MPG131016 MZC131016 NIY131016 NSU131016 OCQ131016 OMM131016 OWI131016 PGE131016 PQA131016 PZW131016 QJS131016 QTO131016 RDK131016 RNG131016 RXC131016 SGY131016 SQU131016 TAQ131016 TKM131016 TUI131016 UEE131016 UOA131016 UXW131016 VHS131016 VRO131016 WBK131016 WLG131016 WVC131016 IQ196552 SM196552 ACI196552 AME196552 AWA196552 BFW196552 BPS196552 BZO196552 CJK196552 CTG196552 DDC196552 DMY196552 DWU196552 EGQ196552 EQM196552 FAI196552 FKE196552 FUA196552 GDW196552 GNS196552 GXO196552 HHK196552 HRG196552 IBC196552 IKY196552 IUU196552 JEQ196552 JOM196552 JYI196552 KIE196552 KSA196552 LBW196552 LLS196552 LVO196552 MFK196552 MPG196552 MZC196552 NIY196552 NSU196552 OCQ196552 OMM196552 OWI196552 PGE196552 PQA196552 PZW196552 QJS196552 QTO196552 RDK196552 RNG196552 RXC196552 SGY196552 SQU196552 TAQ196552 TKM196552 TUI196552 UEE196552 UOA196552 UXW196552 VHS196552 VRO196552 WBK196552 WLG196552 WVC196552 IQ262088 SM262088 ACI262088 AME262088 AWA262088 BFW262088 BPS262088 BZO262088 CJK262088 CTG262088 DDC262088 DMY262088 DWU262088 EGQ262088 EQM262088 FAI262088 FKE262088 FUA262088 GDW262088 GNS262088 GXO262088 HHK262088 HRG262088 IBC262088 IKY262088 IUU262088 JEQ262088 JOM262088 JYI262088 KIE262088 KSA262088 LBW262088 LLS262088 LVO262088 MFK262088 MPG262088 MZC262088 NIY262088 NSU262088 OCQ262088 OMM262088 OWI262088 PGE262088 PQA262088 PZW262088 QJS262088 QTO262088 RDK262088 RNG262088 RXC262088 SGY262088 SQU262088 TAQ262088 TKM262088 TUI262088 UEE262088 UOA262088 UXW262088 VHS262088 VRO262088 WBK262088 WLG262088 WVC262088 IQ327624 SM327624 ACI327624 AME327624 AWA327624 BFW327624 BPS327624 BZO327624 CJK327624 CTG327624 DDC327624 DMY327624 DWU327624 EGQ327624 EQM327624 FAI327624 FKE327624 FUA327624 GDW327624 GNS327624 GXO327624 HHK327624 HRG327624 IBC327624 IKY327624 IUU327624 JEQ327624 JOM327624 JYI327624 KIE327624 KSA327624 LBW327624 LLS327624 LVO327624 MFK327624 MPG327624 MZC327624 NIY327624 NSU327624 OCQ327624 OMM327624 OWI327624 PGE327624 PQA327624 PZW327624 QJS327624 QTO327624 RDK327624 RNG327624 RXC327624 SGY327624 SQU327624 TAQ327624 TKM327624 TUI327624 UEE327624 UOA327624 UXW327624 VHS327624 VRO327624 WBK327624 WLG327624 WVC327624 IQ393160 SM393160 ACI393160 AME393160 AWA393160 BFW393160 BPS393160 BZO393160 CJK393160 CTG393160 DDC393160 DMY393160 DWU393160 EGQ393160 EQM393160 FAI393160 FKE393160 FUA393160 GDW393160 GNS393160 GXO393160 HHK393160 HRG393160 IBC393160 IKY393160 IUU393160 JEQ393160 JOM393160 JYI393160 KIE393160 KSA393160 LBW393160 LLS393160 LVO393160 MFK393160 MPG393160 MZC393160 NIY393160 NSU393160 OCQ393160 OMM393160 OWI393160 PGE393160 PQA393160 PZW393160 QJS393160 QTO393160 RDK393160 RNG393160 RXC393160 SGY393160 SQU393160 TAQ393160 TKM393160 TUI393160 UEE393160 UOA393160 UXW393160 VHS393160 VRO393160 WBK393160 WLG393160 WVC393160 IQ458696 SM458696 ACI458696 AME458696 AWA458696 BFW458696 BPS458696 BZO458696 CJK458696 CTG458696 DDC458696 DMY458696 DWU458696 EGQ458696 EQM458696 FAI458696 FKE458696 FUA458696 GDW458696 GNS458696 GXO458696 HHK458696 HRG458696 IBC458696 IKY458696 IUU458696 JEQ458696 JOM458696 JYI458696 KIE458696 KSA458696 LBW458696 LLS458696 LVO458696 MFK458696 MPG458696 MZC458696 NIY458696 NSU458696 OCQ458696 OMM458696 OWI458696 PGE458696 PQA458696 PZW458696 QJS458696 QTO458696 RDK458696 RNG458696 RXC458696 SGY458696 SQU458696 TAQ458696 TKM458696 TUI458696 UEE458696 UOA458696 UXW458696 VHS458696 VRO458696 WBK458696 WLG458696 WVC458696 IQ524232 SM524232 ACI524232 AME524232 AWA524232 BFW524232 BPS524232 BZO524232 CJK524232 CTG524232 DDC524232 DMY524232 DWU524232 EGQ524232 EQM524232 FAI524232 FKE524232 FUA524232 GDW524232 GNS524232 GXO524232 HHK524232 HRG524232 IBC524232 IKY524232 IUU524232 JEQ524232 JOM524232 JYI524232 KIE524232 KSA524232 LBW524232 LLS524232 LVO524232 MFK524232 MPG524232 MZC524232 NIY524232 NSU524232 OCQ524232 OMM524232 OWI524232 PGE524232 PQA524232 PZW524232 QJS524232 QTO524232 RDK524232 RNG524232 RXC524232 SGY524232 SQU524232 TAQ524232 TKM524232 TUI524232 UEE524232 UOA524232 UXW524232 VHS524232 VRO524232 WBK524232 WLG524232 WVC524232 IQ589768 SM589768 ACI589768 AME589768 AWA589768 BFW589768 BPS589768 BZO589768 CJK589768 CTG589768 DDC589768 DMY589768 DWU589768 EGQ589768 EQM589768 FAI589768 FKE589768 FUA589768 GDW589768 GNS589768 GXO589768 HHK589768 HRG589768 IBC589768 IKY589768 IUU589768 JEQ589768 JOM589768 JYI589768 KIE589768 KSA589768 LBW589768 LLS589768 LVO589768 MFK589768 MPG589768 MZC589768 NIY589768 NSU589768 OCQ589768 OMM589768 OWI589768 PGE589768 PQA589768 PZW589768 QJS589768 QTO589768 RDK589768 RNG589768 RXC589768 SGY589768 SQU589768 TAQ589768 TKM589768 TUI589768 UEE589768 UOA589768 UXW589768 VHS589768 VRO589768 WBK589768 WLG589768 WVC589768 IQ655304 SM655304 ACI655304 AME655304 AWA655304 BFW655304 BPS655304 BZO655304 CJK655304 CTG655304 DDC655304 DMY655304 DWU655304 EGQ655304 EQM655304 FAI655304 FKE655304 FUA655304 GDW655304 GNS655304 GXO655304 HHK655304 HRG655304 IBC655304 IKY655304 IUU655304 JEQ655304 JOM655304 JYI655304 KIE655304 KSA655304 LBW655304 LLS655304 LVO655304 MFK655304 MPG655304 MZC655304 NIY655304 NSU655304 OCQ655304 OMM655304 OWI655304 PGE655304 PQA655304 PZW655304 QJS655304 QTO655304 RDK655304 RNG655304 RXC655304 SGY655304 SQU655304 TAQ655304 TKM655304 TUI655304 UEE655304 UOA655304 UXW655304 VHS655304 VRO655304 WBK655304 WLG655304 WVC655304 IQ720840 SM720840 ACI720840 AME720840 AWA720840 BFW720840 BPS720840 BZO720840 CJK720840 CTG720840 DDC720840 DMY720840 DWU720840 EGQ720840 EQM720840 FAI720840 FKE720840 FUA720840 GDW720840 GNS720840 GXO720840 HHK720840 HRG720840 IBC720840 IKY720840 IUU720840 JEQ720840 JOM720840 JYI720840 KIE720840 KSA720840 LBW720840 LLS720840 LVO720840 MFK720840 MPG720840 MZC720840 NIY720840 NSU720840 OCQ720840 OMM720840 OWI720840 PGE720840 PQA720840 PZW720840 QJS720840 QTO720840 RDK720840 RNG720840 RXC720840 SGY720840 SQU720840 TAQ720840 TKM720840 TUI720840 UEE720840 UOA720840 UXW720840 VHS720840 VRO720840 WBK720840 WLG720840 WVC720840 IQ786376 SM786376 ACI786376 AME786376 AWA786376 BFW786376 BPS786376 BZO786376 CJK786376 CTG786376 DDC786376 DMY786376 DWU786376 EGQ786376 EQM786376 FAI786376 FKE786376 FUA786376 GDW786376 GNS786376 GXO786376 HHK786376 HRG786376 IBC786376 IKY786376 IUU786376 JEQ786376 JOM786376 JYI786376 KIE786376 KSA786376 LBW786376 LLS786376 LVO786376 MFK786376 MPG786376 MZC786376 NIY786376 NSU786376 OCQ786376 OMM786376 OWI786376 PGE786376 PQA786376 PZW786376 QJS786376 QTO786376 RDK786376 RNG786376 RXC786376 SGY786376 SQU786376 TAQ786376 TKM786376 TUI786376 UEE786376 UOA786376 UXW786376 VHS786376 VRO786376 WBK786376 WLG786376 WVC786376 IQ851912 SM851912 ACI851912 AME851912 AWA851912 BFW851912 BPS851912 BZO851912 CJK851912 CTG851912 DDC851912 DMY851912 DWU851912 EGQ851912 EQM851912 FAI851912 FKE851912 FUA851912 GDW851912 GNS851912 GXO851912 HHK851912 HRG851912 IBC851912 IKY851912 IUU851912 JEQ851912 JOM851912 JYI851912 KIE851912 KSA851912 LBW851912 LLS851912 LVO851912 MFK851912 MPG851912 MZC851912 NIY851912 NSU851912 OCQ851912 OMM851912 OWI851912 PGE851912 PQA851912 PZW851912 QJS851912 QTO851912 RDK851912 RNG851912 RXC851912 SGY851912 SQU851912 TAQ851912 TKM851912 TUI851912 UEE851912 UOA851912 UXW851912 VHS851912 VRO851912 WBK851912 WLG851912 WVC851912 IQ917448 SM917448 ACI917448 AME917448 AWA917448 BFW917448 BPS917448 BZO917448 CJK917448 CTG917448 DDC917448 DMY917448 DWU917448 EGQ917448 EQM917448 FAI917448 FKE917448 FUA917448 GDW917448 GNS917448 GXO917448 HHK917448 HRG917448 IBC917448 IKY917448 IUU917448 JEQ917448 JOM917448 JYI917448 KIE917448 KSA917448 LBW917448 LLS917448 LVO917448 MFK917448 MPG917448 MZC917448 NIY917448 NSU917448 OCQ917448 OMM917448 OWI917448 PGE917448 PQA917448 PZW917448 QJS917448 QTO917448 RDK917448 RNG917448 RXC917448 SGY917448 SQU917448 TAQ917448 TKM917448 TUI917448 UEE917448 UOA917448 UXW917448 VHS917448 VRO917448 WBK917448 WLG917448 WVC917448 IQ982984 SM982984 ACI982984 AME982984 AWA982984 BFW982984 BPS982984 BZO982984 CJK982984 CTG982984 DDC982984 DMY982984 DWU982984 EGQ982984 EQM982984 FAI982984 FKE982984 FUA982984 GDW982984 GNS982984 GXO982984 HHK982984 HRG982984 IBC982984 IKY982984 IUU982984 JEQ982984 JOM982984 JYI982984 KIE982984 KSA982984 LBW982984 LLS982984 LVO982984 MFK982984 MPG982984 MZC982984 NIY982984 NSU982984 OCQ982984 OMM982984 OWI982984 PGE982984 PQA982984 PZW982984 QJS982984 QTO982984 RDK982984 RNG982984 RXC982984 SGY982984 SQU982984 TAQ982984 TKM982984 TUI982984 UEE982984 UOA982984 UXW982984 VHS982984 VRO982984 WBK982984 WLG982984 WVC982984 IQ65496 SM65496 ACI65496 AME65496 AWA65496 BFW65496 BPS65496 BZO65496 CJK65496 CTG65496 DDC65496 DMY65496 DWU65496 EGQ65496 EQM65496 FAI65496 FKE65496 FUA65496 GDW65496 GNS65496 GXO65496 HHK65496 HRG65496 IBC65496 IKY65496 IUU65496 JEQ65496 JOM65496 JYI65496 KIE65496 KSA65496 LBW65496 LLS65496 LVO65496 MFK65496 MPG65496 MZC65496 NIY65496 NSU65496 OCQ65496 OMM65496 OWI65496 PGE65496 PQA65496 PZW65496 QJS65496 QTO65496 RDK65496 RNG65496 RXC65496 SGY65496 SQU65496 TAQ65496 TKM65496 TUI65496 UEE65496 UOA65496 UXW65496 VHS65496 VRO65496 WBK65496 WLG65496 WVC65496 IQ131032 SM131032 ACI131032 AME131032 AWA131032 BFW131032 BPS131032 BZO131032 CJK131032 CTG131032 DDC131032 DMY131032 DWU131032 EGQ131032 EQM131032 FAI131032 FKE131032 FUA131032 GDW131032 GNS131032 GXO131032 HHK131032 HRG131032 IBC131032 IKY131032 IUU131032 JEQ131032 JOM131032 JYI131032 KIE131032 KSA131032 LBW131032 LLS131032 LVO131032 MFK131032 MPG131032 MZC131032 NIY131032 NSU131032 OCQ131032 OMM131032 OWI131032 PGE131032 PQA131032 PZW131032 QJS131032 QTO131032 RDK131032 RNG131032 RXC131032 SGY131032 SQU131032 TAQ131032 TKM131032 TUI131032 UEE131032 UOA131032 UXW131032 VHS131032 VRO131032 WBK131032 WLG131032 WVC131032 IQ196568 SM196568 ACI196568 AME196568 AWA196568 BFW196568 BPS196568 BZO196568 CJK196568 CTG196568 DDC196568 DMY196568 DWU196568 EGQ196568 EQM196568 FAI196568 FKE196568 FUA196568 GDW196568 GNS196568 GXO196568 HHK196568 HRG196568 IBC196568 IKY196568 IUU196568 JEQ196568 JOM196568 JYI196568 KIE196568 KSA196568 LBW196568 LLS196568 LVO196568 MFK196568 MPG196568 MZC196568 NIY196568 NSU196568 OCQ196568 OMM196568 OWI196568 PGE196568 PQA196568 PZW196568 QJS196568 QTO196568 RDK196568 RNG196568 RXC196568 SGY196568 SQU196568 TAQ196568 TKM196568 TUI196568 UEE196568 UOA196568 UXW196568 VHS196568 VRO196568 WBK196568 WLG196568 WVC196568 IQ262104 SM262104 ACI262104 AME262104 AWA262104 BFW262104 BPS262104 BZO262104 CJK262104 CTG262104 DDC262104 DMY262104 DWU262104 EGQ262104 EQM262104 FAI262104 FKE262104 FUA262104 GDW262104 GNS262104 GXO262104 HHK262104 HRG262104 IBC262104 IKY262104 IUU262104 JEQ262104 JOM262104 JYI262104 KIE262104 KSA262104 LBW262104 LLS262104 LVO262104 MFK262104 MPG262104 MZC262104 NIY262104 NSU262104 OCQ262104 OMM262104 OWI262104 PGE262104 PQA262104 PZW262104 QJS262104 QTO262104 RDK262104 RNG262104 RXC262104 SGY262104 SQU262104 TAQ262104 TKM262104 TUI262104 UEE262104 UOA262104 UXW262104 VHS262104 VRO262104 WBK262104 WLG262104 WVC262104 IQ327640 SM327640 ACI327640 AME327640 AWA327640 BFW327640 BPS327640 BZO327640 CJK327640 CTG327640 DDC327640 DMY327640 DWU327640 EGQ327640 EQM327640 FAI327640 FKE327640 FUA327640 GDW327640 GNS327640 GXO327640 HHK327640 HRG327640 IBC327640 IKY327640 IUU327640 JEQ327640 JOM327640 JYI327640 KIE327640 KSA327640 LBW327640 LLS327640 LVO327640 MFK327640 MPG327640 MZC327640 NIY327640 NSU327640 OCQ327640 OMM327640 OWI327640 PGE327640 PQA327640 PZW327640 QJS327640 QTO327640 RDK327640 RNG327640 RXC327640 SGY327640 SQU327640 TAQ327640 TKM327640 TUI327640 UEE327640 UOA327640 UXW327640 VHS327640 VRO327640 WBK327640 WLG327640 WVC327640 IQ393176 SM393176 ACI393176 AME393176 AWA393176 BFW393176 BPS393176 BZO393176 CJK393176 CTG393176 DDC393176 DMY393176 DWU393176 EGQ393176 EQM393176 FAI393176 FKE393176 FUA393176 GDW393176 GNS393176 GXO393176 HHK393176 HRG393176 IBC393176 IKY393176 IUU393176 JEQ393176 JOM393176 JYI393176 KIE393176 KSA393176 LBW393176 LLS393176 LVO393176 MFK393176 MPG393176 MZC393176 NIY393176 NSU393176 OCQ393176 OMM393176 OWI393176 PGE393176 PQA393176 PZW393176 QJS393176 QTO393176 RDK393176 RNG393176 RXC393176 SGY393176 SQU393176 TAQ393176 TKM393176 TUI393176 UEE393176 UOA393176 UXW393176 VHS393176 VRO393176 WBK393176 WLG393176 WVC393176 IQ458712 SM458712 ACI458712 AME458712 AWA458712 BFW458712 BPS458712 BZO458712 CJK458712 CTG458712 DDC458712 DMY458712 DWU458712 EGQ458712 EQM458712 FAI458712 FKE458712 FUA458712 GDW458712 GNS458712 GXO458712 HHK458712 HRG458712 IBC458712 IKY458712 IUU458712 JEQ458712 JOM458712 JYI458712 KIE458712 KSA458712 LBW458712 LLS458712 LVO458712 MFK458712 MPG458712 MZC458712 NIY458712 NSU458712 OCQ458712 OMM458712 OWI458712 PGE458712 PQA458712 PZW458712 QJS458712 QTO458712 RDK458712 RNG458712 RXC458712 SGY458712 SQU458712 TAQ458712 TKM458712 TUI458712 UEE458712 UOA458712 UXW458712 VHS458712 VRO458712 WBK458712 WLG458712 WVC458712 IQ524248 SM524248 ACI524248 AME524248 AWA524248 BFW524248 BPS524248 BZO524248 CJK524248 CTG524248 DDC524248 DMY524248 DWU524248 EGQ524248 EQM524248 FAI524248 FKE524248 FUA524248 GDW524248 GNS524248 GXO524248 HHK524248 HRG524248 IBC524248 IKY524248 IUU524248 JEQ524248 JOM524248 JYI524248 KIE524248 KSA524248 LBW524248 LLS524248 LVO524248 MFK524248 MPG524248 MZC524248 NIY524248 NSU524248 OCQ524248 OMM524248 OWI524248 PGE524248 PQA524248 PZW524248 QJS524248 QTO524248 RDK524248 RNG524248 RXC524248 SGY524248 SQU524248 TAQ524248 TKM524248 TUI524248 UEE524248 UOA524248 UXW524248 VHS524248 VRO524248 WBK524248 WLG524248 WVC524248 IQ589784 SM589784 ACI589784 AME589784 AWA589784 BFW589784 BPS589784 BZO589784 CJK589784 CTG589784 DDC589784 DMY589784 DWU589784 EGQ589784 EQM589784 FAI589784 FKE589784 FUA589784 GDW589784 GNS589784 GXO589784 HHK589784 HRG589784 IBC589784 IKY589784 IUU589784 JEQ589784 JOM589784 JYI589784 KIE589784 KSA589784 LBW589784 LLS589784 LVO589784 MFK589784 MPG589784 MZC589784 NIY589784 NSU589784 OCQ589784 OMM589784 OWI589784 PGE589784 PQA589784 PZW589784 QJS589784 QTO589784 RDK589784 RNG589784 RXC589784 SGY589784 SQU589784 TAQ589784 TKM589784 TUI589784 UEE589784 UOA589784 UXW589784 VHS589784 VRO589784 WBK589784 WLG589784 WVC589784 IQ655320 SM655320 ACI655320 AME655320 AWA655320 BFW655320 BPS655320 BZO655320 CJK655320 CTG655320 DDC655320 DMY655320 DWU655320 EGQ655320 EQM655320 FAI655320 FKE655320 FUA655320 GDW655320 GNS655320 GXO655320 HHK655320 HRG655320 IBC655320 IKY655320 IUU655320 JEQ655320 JOM655320 JYI655320 KIE655320 KSA655320 LBW655320 LLS655320 LVO655320 MFK655320 MPG655320 MZC655320 NIY655320 NSU655320 OCQ655320 OMM655320 OWI655320 PGE655320 PQA655320 PZW655320 QJS655320 QTO655320 RDK655320 RNG655320 RXC655320 SGY655320 SQU655320 TAQ655320 TKM655320 TUI655320 UEE655320 UOA655320 UXW655320 VHS655320 VRO655320 WBK655320 WLG655320 WVC655320 IQ720856 SM720856 ACI720856 AME720856 AWA720856 BFW720856 BPS720856 BZO720856 CJK720856 CTG720856 DDC720856 DMY720856 DWU720856 EGQ720856 EQM720856 FAI720856 FKE720856 FUA720856 GDW720856 GNS720856 GXO720856 HHK720856 HRG720856 IBC720856 IKY720856 IUU720856 JEQ720856 JOM720856 JYI720856 KIE720856 KSA720856 LBW720856 LLS720856 LVO720856 MFK720856 MPG720856 MZC720856 NIY720856 NSU720856 OCQ720856 OMM720856 OWI720856 PGE720856 PQA720856 PZW720856 QJS720856 QTO720856 RDK720856 RNG720856 RXC720856 SGY720856 SQU720856 TAQ720856 TKM720856 TUI720856 UEE720856 UOA720856 UXW720856 VHS720856 VRO720856 WBK720856 WLG720856 WVC720856 IQ786392 SM786392 ACI786392 AME786392 AWA786392 BFW786392 BPS786392 BZO786392 CJK786392 CTG786392 DDC786392 DMY786392 DWU786392 EGQ786392 EQM786392 FAI786392 FKE786392 FUA786392 GDW786392 GNS786392 GXO786392 HHK786392 HRG786392 IBC786392 IKY786392 IUU786392 JEQ786392 JOM786392 JYI786392 KIE786392 KSA786392 LBW786392 LLS786392 LVO786392 MFK786392 MPG786392 MZC786392 NIY786392 NSU786392 OCQ786392 OMM786392 OWI786392 PGE786392 PQA786392 PZW786392 QJS786392 QTO786392 RDK786392 RNG786392 RXC786392 SGY786392 SQU786392 TAQ786392 TKM786392 TUI786392 UEE786392 UOA786392 UXW786392 VHS786392 VRO786392 WBK786392 WLG786392 WVC786392 IQ851928 SM851928 ACI851928 AME851928 AWA851928 BFW851928 BPS851928 BZO851928 CJK851928 CTG851928 DDC851928 DMY851928 DWU851928 EGQ851928 EQM851928 FAI851928 FKE851928 FUA851928 GDW851928 GNS851928 GXO851928 HHK851928 HRG851928 IBC851928 IKY851928 IUU851928 JEQ851928 JOM851928 JYI851928 KIE851928 KSA851928 LBW851928 LLS851928 LVO851928 MFK851928 MPG851928 MZC851928 NIY851928 NSU851928 OCQ851928 OMM851928 OWI851928 PGE851928 PQA851928 PZW851928 QJS851928 QTO851928 RDK851928 RNG851928 RXC851928 SGY851928 SQU851928 TAQ851928 TKM851928 TUI851928 UEE851928 UOA851928 UXW851928 VHS851928 VRO851928 WBK851928 WLG851928 WVC851928 IQ917464 SM917464 ACI917464 AME917464 AWA917464 BFW917464 BPS917464 BZO917464 CJK917464 CTG917464 DDC917464 DMY917464 DWU917464 EGQ917464 EQM917464 FAI917464 FKE917464 FUA917464 GDW917464 GNS917464 GXO917464 HHK917464 HRG917464 IBC917464 IKY917464 IUU917464 JEQ917464 JOM917464 JYI917464 KIE917464 KSA917464 LBW917464 LLS917464 LVO917464 MFK917464 MPG917464 MZC917464 NIY917464 NSU917464 OCQ917464 OMM917464 OWI917464 PGE917464 PQA917464 PZW917464 QJS917464 QTO917464 RDK917464 RNG917464 RXC917464 SGY917464 SQU917464 TAQ917464 TKM917464 TUI917464 UEE917464 UOA917464 UXW917464 VHS917464 VRO917464 WBK917464 WLG917464 WVC917464 IQ983000 SM983000 ACI983000 AME983000 AWA983000 BFW983000 BPS983000 BZO983000 CJK983000 CTG983000 DDC983000 DMY983000 DWU983000 EGQ983000 EQM983000 FAI983000 FKE983000 FUA983000 GDW983000 GNS983000 GXO983000 HHK983000 HRG983000 IBC983000 IKY983000 IUU983000 JEQ983000 JOM983000 JYI983000 KIE983000 KSA983000 LBW983000 LLS983000 LVO983000 MFK983000 MPG983000 MZC983000 NIY983000 NSU983000 OCQ983000 OMM983000 OWI983000 PGE983000 PQA983000 PZW983000 QJS983000 QTO983000 RDK983000 RNG983000 RXC983000 SGY983000 SQU983000 TAQ983000 TKM983000 TUI983000 UEE983000 UOA983000 UXW983000 VHS983000 VRO983000 WBK983000 WLG983000 WVC983000 IQ65501 SM65501 ACI65501 AME65501 AWA65501 BFW65501 BPS65501 BZO65501 CJK65501 CTG65501 DDC65501 DMY65501 DWU65501 EGQ65501 EQM65501 FAI65501 FKE65501 FUA65501 GDW65501 GNS65501 GXO65501 HHK65501 HRG65501 IBC65501 IKY65501 IUU65501 JEQ65501 JOM65501 JYI65501 KIE65501 KSA65501 LBW65501 LLS65501 LVO65501 MFK65501 MPG65501 MZC65501 NIY65501 NSU65501 OCQ65501 OMM65501 OWI65501 PGE65501 PQA65501 PZW65501 QJS65501 QTO65501 RDK65501 RNG65501 RXC65501 SGY65501 SQU65501 TAQ65501 TKM65501 TUI65501 UEE65501 UOA65501 UXW65501 VHS65501 VRO65501 WBK65501 WLG65501 WVC65501 IQ131037 SM131037 ACI131037 AME131037 AWA131037 BFW131037 BPS131037 BZO131037 CJK131037 CTG131037 DDC131037 DMY131037 DWU131037 EGQ131037 EQM131037 FAI131037 FKE131037 FUA131037 GDW131037 GNS131037 GXO131037 HHK131037 HRG131037 IBC131037 IKY131037 IUU131037 JEQ131037 JOM131037 JYI131037 KIE131037 KSA131037 LBW131037 LLS131037 LVO131037 MFK131037 MPG131037 MZC131037 NIY131037 NSU131037 OCQ131037 OMM131037 OWI131037 PGE131037 PQA131037 PZW131037 QJS131037 QTO131037 RDK131037 RNG131037 RXC131037 SGY131037 SQU131037 TAQ131037 TKM131037 TUI131037 UEE131037 UOA131037 UXW131037 VHS131037 VRO131037 WBK131037 WLG131037 WVC131037 IQ196573 SM196573 ACI196573 AME196573 AWA196573 BFW196573 BPS196573 BZO196573 CJK196573 CTG196573 DDC196573 DMY196573 DWU196573 EGQ196573 EQM196573 FAI196573 FKE196573 FUA196573 GDW196573 GNS196573 GXO196573 HHK196573 HRG196573 IBC196573 IKY196573 IUU196573 JEQ196573 JOM196573 JYI196573 KIE196573 KSA196573 LBW196573 LLS196573 LVO196573 MFK196573 MPG196573 MZC196573 NIY196573 NSU196573 OCQ196573 OMM196573 OWI196573 PGE196573 PQA196573 PZW196573 QJS196573 QTO196573 RDK196573 RNG196573 RXC196573 SGY196573 SQU196573 TAQ196573 TKM196573 TUI196573 UEE196573 UOA196573 UXW196573 VHS196573 VRO196573 WBK196573 WLG196573 WVC196573 IQ262109 SM262109 ACI262109 AME262109 AWA262109 BFW262109 BPS262109 BZO262109 CJK262109 CTG262109 DDC262109 DMY262109 DWU262109 EGQ262109 EQM262109 FAI262109 FKE262109 FUA262109 GDW262109 GNS262109 GXO262109 HHK262109 HRG262109 IBC262109 IKY262109 IUU262109 JEQ262109 JOM262109 JYI262109 KIE262109 KSA262109 LBW262109 LLS262109 LVO262109 MFK262109 MPG262109 MZC262109 NIY262109 NSU262109 OCQ262109 OMM262109 OWI262109 PGE262109 PQA262109 PZW262109 QJS262109 QTO262109 RDK262109 RNG262109 RXC262109 SGY262109 SQU262109 TAQ262109 TKM262109 TUI262109 UEE262109 UOA262109 UXW262109 VHS262109 VRO262109 WBK262109 WLG262109 WVC262109 IQ327645 SM327645 ACI327645 AME327645 AWA327645 BFW327645 BPS327645 BZO327645 CJK327645 CTG327645 DDC327645 DMY327645 DWU327645 EGQ327645 EQM327645 FAI327645 FKE327645 FUA327645 GDW327645 GNS327645 GXO327645 HHK327645 HRG327645 IBC327645 IKY327645 IUU327645 JEQ327645 JOM327645 JYI327645 KIE327645 KSA327645 LBW327645 LLS327645 LVO327645 MFK327645 MPG327645 MZC327645 NIY327645 NSU327645 OCQ327645 OMM327645 OWI327645 PGE327645 PQA327645 PZW327645 QJS327645 QTO327645 RDK327645 RNG327645 RXC327645 SGY327645 SQU327645 TAQ327645 TKM327645 TUI327645 UEE327645 UOA327645 UXW327645 VHS327645 VRO327645 WBK327645 WLG327645 WVC327645 IQ393181 SM393181 ACI393181 AME393181 AWA393181 BFW393181 BPS393181 BZO393181 CJK393181 CTG393181 DDC393181 DMY393181 DWU393181 EGQ393181 EQM393181 FAI393181 FKE393181 FUA393181 GDW393181 GNS393181 GXO393181 HHK393181 HRG393181 IBC393181 IKY393181 IUU393181 JEQ393181 JOM393181 JYI393181 KIE393181 KSA393181 LBW393181 LLS393181 LVO393181 MFK393181 MPG393181 MZC393181 NIY393181 NSU393181 OCQ393181 OMM393181 OWI393181 PGE393181 PQA393181 PZW393181 QJS393181 QTO393181 RDK393181 RNG393181 RXC393181 SGY393181 SQU393181 TAQ393181 TKM393181 TUI393181 UEE393181 UOA393181 UXW393181 VHS393181 VRO393181 WBK393181 WLG393181 WVC393181 IQ458717 SM458717 ACI458717 AME458717 AWA458717 BFW458717 BPS458717 BZO458717 CJK458717 CTG458717 DDC458717 DMY458717 DWU458717 EGQ458717 EQM458717 FAI458717 FKE458717 FUA458717 GDW458717 GNS458717 GXO458717 HHK458717 HRG458717 IBC458717 IKY458717 IUU458717 JEQ458717 JOM458717 JYI458717 KIE458717 KSA458717 LBW458717 LLS458717 LVO458717 MFK458717 MPG458717 MZC458717 NIY458717 NSU458717 OCQ458717 OMM458717 OWI458717 PGE458717 PQA458717 PZW458717 QJS458717 QTO458717 RDK458717 RNG458717 RXC458717 SGY458717 SQU458717 TAQ458717 TKM458717 TUI458717 UEE458717 UOA458717 UXW458717 VHS458717 VRO458717 WBK458717 WLG458717 WVC458717 IQ524253 SM524253 ACI524253 AME524253 AWA524253 BFW524253 BPS524253 BZO524253 CJK524253 CTG524253 DDC524253 DMY524253 DWU524253 EGQ524253 EQM524253 FAI524253 FKE524253 FUA524253 GDW524253 GNS524253 GXO524253 HHK524253 HRG524253 IBC524253 IKY524253 IUU524253 JEQ524253 JOM524253 JYI524253 KIE524253 KSA524253 LBW524253 LLS524253 LVO524253 MFK524253 MPG524253 MZC524253 NIY524253 NSU524253 OCQ524253 OMM524253 OWI524253 PGE524253 PQA524253 PZW524253 QJS524253 QTO524253 RDK524253 RNG524253 RXC524253 SGY524253 SQU524253 TAQ524253 TKM524253 TUI524253 UEE524253 UOA524253 UXW524253 VHS524253 VRO524253 WBK524253 WLG524253 WVC524253 IQ589789 SM589789 ACI589789 AME589789 AWA589789 BFW589789 BPS589789 BZO589789 CJK589789 CTG589789 DDC589789 DMY589789 DWU589789 EGQ589789 EQM589789 FAI589789 FKE589789 FUA589789 GDW589789 GNS589789 GXO589789 HHK589789 HRG589789 IBC589789 IKY589789 IUU589789 JEQ589789 JOM589789 JYI589789 KIE589789 KSA589789 LBW589789 LLS589789 LVO589789 MFK589789 MPG589789 MZC589789 NIY589789 NSU589789 OCQ589789 OMM589789 OWI589789 PGE589789 PQA589789 PZW589789 QJS589789 QTO589789 RDK589789 RNG589789 RXC589789 SGY589789 SQU589789 TAQ589789 TKM589789 TUI589789 UEE589789 UOA589789 UXW589789 VHS589789 VRO589789 WBK589789 WLG589789 WVC589789 IQ655325 SM655325 ACI655325 AME655325 AWA655325 BFW655325 BPS655325 BZO655325 CJK655325 CTG655325 DDC655325 DMY655325 DWU655325 EGQ655325 EQM655325 FAI655325 FKE655325 FUA655325 GDW655325 GNS655325 GXO655325 HHK655325 HRG655325 IBC655325 IKY655325 IUU655325 JEQ655325 JOM655325 JYI655325 KIE655325 KSA655325 LBW655325 LLS655325 LVO655325 MFK655325 MPG655325 MZC655325 NIY655325 NSU655325 OCQ655325 OMM655325 OWI655325 PGE655325 PQA655325 PZW655325 QJS655325 QTO655325 RDK655325 RNG655325 RXC655325 SGY655325 SQU655325 TAQ655325 TKM655325 TUI655325 UEE655325 UOA655325 UXW655325 VHS655325 VRO655325 WBK655325 WLG655325 WVC655325 IQ720861 SM720861 ACI720861 AME720861 AWA720861 BFW720861 BPS720861 BZO720861 CJK720861 CTG720861 DDC720861 DMY720861 DWU720861 EGQ720861 EQM720861 FAI720861 FKE720861 FUA720861 GDW720861 GNS720861 GXO720861 HHK720861 HRG720861 IBC720861 IKY720861 IUU720861 JEQ720861 JOM720861 JYI720861 KIE720861 KSA720861 LBW720861 LLS720861 LVO720861 MFK720861 MPG720861 MZC720861 NIY720861 NSU720861 OCQ720861 OMM720861 OWI720861 PGE720861 PQA720861 PZW720861 QJS720861 QTO720861 RDK720861 RNG720861 RXC720861 SGY720861 SQU720861 TAQ720861 TKM720861 TUI720861 UEE720861 UOA720861 UXW720861 VHS720861 VRO720861 WBK720861 WLG720861 WVC720861 IQ786397 SM786397 ACI786397 AME786397 AWA786397 BFW786397 BPS786397 BZO786397 CJK786397 CTG786397 DDC786397 DMY786397 DWU786397 EGQ786397 EQM786397 FAI786397 FKE786397 FUA786397 GDW786397 GNS786397 GXO786397 HHK786397 HRG786397 IBC786397 IKY786397 IUU786397 JEQ786397 JOM786397 JYI786397 KIE786397 KSA786397 LBW786397 LLS786397 LVO786397 MFK786397 MPG786397 MZC786397 NIY786397 NSU786397 OCQ786397 OMM786397 OWI786397 PGE786397 PQA786397 PZW786397 QJS786397 QTO786397 RDK786397 RNG786397 RXC786397 SGY786397 SQU786397 TAQ786397 TKM786397 TUI786397 UEE786397 UOA786397 UXW786397 VHS786397 VRO786397 WBK786397 WLG786397 WVC786397 IQ851933 SM851933 ACI851933 AME851933 AWA851933 BFW851933 BPS851933 BZO851933 CJK851933 CTG851933 DDC851933 DMY851933 DWU851933 EGQ851933 EQM851933 FAI851933 FKE851933 FUA851933 GDW851933 GNS851933 GXO851933 HHK851933 HRG851933 IBC851933 IKY851933 IUU851933 JEQ851933 JOM851933 JYI851933 KIE851933 KSA851933 LBW851933 LLS851933 LVO851933 MFK851933 MPG851933 MZC851933 NIY851933 NSU851933 OCQ851933 OMM851933 OWI851933 PGE851933 PQA851933 PZW851933 QJS851933 QTO851933 RDK851933 RNG851933 RXC851933 SGY851933 SQU851933 TAQ851933 TKM851933 TUI851933 UEE851933 UOA851933 UXW851933 VHS851933 VRO851933 WBK851933 WLG851933 WVC851933 IQ917469 SM917469 ACI917469 AME917469 AWA917469 BFW917469 BPS917469 BZO917469 CJK917469 CTG917469 DDC917469 DMY917469 DWU917469 EGQ917469 EQM917469 FAI917469 FKE917469 FUA917469 GDW917469 GNS917469 GXO917469 HHK917469 HRG917469 IBC917469 IKY917469 IUU917469 JEQ917469 JOM917469 JYI917469 KIE917469 KSA917469 LBW917469 LLS917469 LVO917469 MFK917469 MPG917469 MZC917469 NIY917469 NSU917469 OCQ917469 OMM917469 OWI917469 PGE917469 PQA917469 PZW917469 QJS917469 QTO917469 RDK917469 RNG917469 RXC917469 SGY917469 SQU917469 TAQ917469 TKM917469 TUI917469 UEE917469 UOA917469 UXW917469 VHS917469 VRO917469 WBK917469 WLG917469 WVC917469 IQ983005 SM983005 ACI983005 AME983005 AWA983005 BFW983005 BPS983005 BZO983005 CJK983005 CTG983005 DDC983005 DMY983005 DWU983005 EGQ983005 EQM983005 FAI983005 FKE983005 FUA983005 GDW983005 GNS983005 GXO983005 HHK983005 HRG983005 IBC983005 IKY983005 IUU983005 JEQ983005 JOM983005 JYI983005 KIE983005 KSA983005 LBW983005 LLS983005 LVO983005 MFK983005 MPG983005 MZC983005 NIY983005 NSU983005 OCQ983005 OMM983005 OWI983005 PGE983005 PQA983005 PZW983005 QJS983005 QTO983005 RDK983005 RNG983005 RXC983005 SGY983005 SQU983005 TAQ983005 TKM983005 TUI983005 UEE983005 UOA983005 UXW983005 VHS983005 VRO983005 WBK983005 WLG983005 WVC983005 IQ65503 SM65503 ACI65503 AME65503 AWA65503 BFW65503 BPS65503 BZO65503 CJK65503 CTG65503 DDC65503 DMY65503 DWU65503 EGQ65503 EQM65503 FAI65503 FKE65503 FUA65503 GDW65503 GNS65503 GXO65503 HHK65503 HRG65503 IBC65503 IKY65503 IUU65503 JEQ65503 JOM65503 JYI65503 KIE65503 KSA65503 LBW65503 LLS65503 LVO65503 MFK65503 MPG65503 MZC65503 NIY65503 NSU65503 OCQ65503 OMM65503 OWI65503 PGE65503 PQA65503 PZW65503 QJS65503 QTO65503 RDK65503 RNG65503 RXC65503 SGY65503 SQU65503 TAQ65503 TKM65503 TUI65503 UEE65503 UOA65503 UXW65503 VHS65503 VRO65503 WBK65503 WLG65503 WVC65503 IQ131039 SM131039 ACI131039 AME131039 AWA131039 BFW131039 BPS131039 BZO131039 CJK131039 CTG131039 DDC131039 DMY131039 DWU131039 EGQ131039 EQM131039 FAI131039 FKE131039 FUA131039 GDW131039 GNS131039 GXO131039 HHK131039 HRG131039 IBC131039 IKY131039 IUU131039 JEQ131039 JOM131039 JYI131039 KIE131039 KSA131039 LBW131039 LLS131039 LVO131039 MFK131039 MPG131039 MZC131039 NIY131039 NSU131039 OCQ131039 OMM131039 OWI131039 PGE131039 PQA131039 PZW131039 QJS131039 QTO131039 RDK131039 RNG131039 RXC131039 SGY131039 SQU131039 TAQ131039 TKM131039 TUI131039 UEE131039 UOA131039 UXW131039 VHS131039 VRO131039 WBK131039 WLG131039 WVC131039 IQ196575 SM196575 ACI196575 AME196575 AWA196575 BFW196575 BPS196575 BZO196575 CJK196575 CTG196575 DDC196575 DMY196575 DWU196575 EGQ196575 EQM196575 FAI196575 FKE196575 FUA196575 GDW196575 GNS196575 GXO196575 HHK196575 HRG196575 IBC196575 IKY196575 IUU196575 JEQ196575 JOM196575 JYI196575 KIE196575 KSA196575 LBW196575 LLS196575 LVO196575 MFK196575 MPG196575 MZC196575 NIY196575 NSU196575 OCQ196575 OMM196575 OWI196575 PGE196575 PQA196575 PZW196575 QJS196575 QTO196575 RDK196575 RNG196575 RXC196575 SGY196575 SQU196575 TAQ196575 TKM196575 TUI196575 UEE196575 UOA196575 UXW196575 VHS196575 VRO196575 WBK196575 WLG196575 WVC196575 IQ262111 SM262111 ACI262111 AME262111 AWA262111 BFW262111 BPS262111 BZO262111 CJK262111 CTG262111 DDC262111 DMY262111 DWU262111 EGQ262111 EQM262111 FAI262111 FKE262111 FUA262111 GDW262111 GNS262111 GXO262111 HHK262111 HRG262111 IBC262111 IKY262111 IUU262111 JEQ262111 JOM262111 JYI262111 KIE262111 KSA262111 LBW262111 LLS262111 LVO262111 MFK262111 MPG262111 MZC262111 NIY262111 NSU262111 OCQ262111 OMM262111 OWI262111 PGE262111 PQA262111 PZW262111 QJS262111 QTO262111 RDK262111 RNG262111 RXC262111 SGY262111 SQU262111 TAQ262111 TKM262111 TUI262111 UEE262111 UOA262111 UXW262111 VHS262111 VRO262111 WBK262111 WLG262111 WVC262111 IQ327647 SM327647 ACI327647 AME327647 AWA327647 BFW327647 BPS327647 BZO327647 CJK327647 CTG327647 DDC327647 DMY327647 DWU327647 EGQ327647 EQM327647 FAI327647 FKE327647 FUA327647 GDW327647 GNS327647 GXO327647 HHK327647 HRG327647 IBC327647 IKY327647 IUU327647 JEQ327647 JOM327647 JYI327647 KIE327647 KSA327647 LBW327647 LLS327647 LVO327647 MFK327647 MPG327647 MZC327647 NIY327647 NSU327647 OCQ327647 OMM327647 OWI327647 PGE327647 PQA327647 PZW327647 QJS327647 QTO327647 RDK327647 RNG327647 RXC327647 SGY327647 SQU327647 TAQ327647 TKM327647 TUI327647 UEE327647 UOA327647 UXW327647 VHS327647 VRO327647 WBK327647 WLG327647 WVC327647 IQ393183 SM393183 ACI393183 AME393183 AWA393183 BFW393183 BPS393183 BZO393183 CJK393183 CTG393183 DDC393183 DMY393183 DWU393183 EGQ393183 EQM393183 FAI393183 FKE393183 FUA393183 GDW393183 GNS393183 GXO393183 HHK393183 HRG393183 IBC393183 IKY393183 IUU393183 JEQ393183 JOM393183 JYI393183 KIE393183 KSA393183 LBW393183 LLS393183 LVO393183 MFK393183 MPG393183 MZC393183 NIY393183 NSU393183 OCQ393183 OMM393183 OWI393183 PGE393183 PQA393183 PZW393183 QJS393183 QTO393183 RDK393183 RNG393183 RXC393183 SGY393183 SQU393183 TAQ393183 TKM393183 TUI393183 UEE393183 UOA393183 UXW393183 VHS393183 VRO393183 WBK393183 WLG393183 WVC393183 IQ458719 SM458719 ACI458719 AME458719 AWA458719 BFW458719 BPS458719 BZO458719 CJK458719 CTG458719 DDC458719 DMY458719 DWU458719 EGQ458719 EQM458719 FAI458719 FKE458719 FUA458719 GDW458719 GNS458719 GXO458719 HHK458719 HRG458719 IBC458719 IKY458719 IUU458719 JEQ458719 JOM458719 JYI458719 KIE458719 KSA458719 LBW458719 LLS458719 LVO458719 MFK458719 MPG458719 MZC458719 NIY458719 NSU458719 OCQ458719 OMM458719 OWI458719 PGE458719 PQA458719 PZW458719 QJS458719 QTO458719 RDK458719 RNG458719 RXC458719 SGY458719 SQU458719 TAQ458719 TKM458719 TUI458719 UEE458719 UOA458719 UXW458719 VHS458719 VRO458719 WBK458719 WLG458719 WVC458719 IQ524255 SM524255 ACI524255 AME524255 AWA524255 BFW524255 BPS524255 BZO524255 CJK524255 CTG524255 DDC524255 DMY524255 DWU524255 EGQ524255 EQM524255 FAI524255 FKE524255 FUA524255 GDW524255 GNS524255 GXO524255 HHK524255 HRG524255 IBC524255 IKY524255 IUU524255 JEQ524255 JOM524255 JYI524255 KIE524255 KSA524255 LBW524255 LLS524255 LVO524255 MFK524255 MPG524255 MZC524255 NIY524255 NSU524255 OCQ524255 OMM524255 OWI524255 PGE524255 PQA524255 PZW524255 QJS524255 QTO524255 RDK524255 RNG524255 RXC524255 SGY524255 SQU524255 TAQ524255 TKM524255 TUI524255 UEE524255 UOA524255 UXW524255 VHS524255 VRO524255 WBK524255 WLG524255 WVC524255 IQ589791 SM589791 ACI589791 AME589791 AWA589791 BFW589791 BPS589791 BZO589791 CJK589791 CTG589791 DDC589791 DMY589791 DWU589791 EGQ589791 EQM589791 FAI589791 FKE589791 FUA589791 GDW589791 GNS589791 GXO589791 HHK589791 HRG589791 IBC589791 IKY589791 IUU589791 JEQ589791 JOM589791 JYI589791 KIE589791 KSA589791 LBW589791 LLS589791 LVO589791 MFK589791 MPG589791 MZC589791 NIY589791 NSU589791 OCQ589791 OMM589791 OWI589791 PGE589791 PQA589791 PZW589791 QJS589791 QTO589791 RDK589791 RNG589791 RXC589791 SGY589791 SQU589791 TAQ589791 TKM589791 TUI589791 UEE589791 UOA589791 UXW589791 VHS589791 VRO589791 WBK589791 WLG589791 WVC589791 IQ655327 SM655327 ACI655327 AME655327 AWA655327 BFW655327 BPS655327 BZO655327 CJK655327 CTG655327 DDC655327 DMY655327 DWU655327 EGQ655327 EQM655327 FAI655327 FKE655327 FUA655327 GDW655327 GNS655327 GXO655327 HHK655327 HRG655327 IBC655327 IKY655327 IUU655327 JEQ655327 JOM655327 JYI655327 KIE655327 KSA655327 LBW655327 LLS655327 LVO655327 MFK655327 MPG655327 MZC655327 NIY655327 NSU655327 OCQ655327 OMM655327 OWI655327 PGE655327 PQA655327 PZW655327 QJS655327 QTO655327 RDK655327 RNG655327 RXC655327 SGY655327 SQU655327 TAQ655327 TKM655327 TUI655327 UEE655327 UOA655327 UXW655327 VHS655327 VRO655327 WBK655327 WLG655327 WVC655327 IQ720863 SM720863 ACI720863 AME720863 AWA720863 BFW720863 BPS720863 BZO720863 CJK720863 CTG720863 DDC720863 DMY720863 DWU720863 EGQ720863 EQM720863 FAI720863 FKE720863 FUA720863 GDW720863 GNS720863 GXO720863 HHK720863 HRG720863 IBC720863 IKY720863 IUU720863 JEQ720863 JOM720863 JYI720863 KIE720863 KSA720863 LBW720863 LLS720863 LVO720863 MFK720863 MPG720863 MZC720863 NIY720863 NSU720863 OCQ720863 OMM720863 OWI720863 PGE720863 PQA720863 PZW720863 QJS720863 QTO720863 RDK720863 RNG720863 RXC720863 SGY720863 SQU720863 TAQ720863 TKM720863 TUI720863 UEE720863 UOA720863 UXW720863 VHS720863 VRO720863 WBK720863 WLG720863 WVC720863 IQ786399 SM786399 ACI786399 AME786399 AWA786399 BFW786399 BPS786399 BZO786399 CJK786399 CTG786399 DDC786399 DMY786399 DWU786399 EGQ786399 EQM786399 FAI786399 FKE786399 FUA786399 GDW786399 GNS786399 GXO786399 HHK786399 HRG786399 IBC786399 IKY786399 IUU786399 JEQ786399 JOM786399 JYI786399 KIE786399 KSA786399 LBW786399 LLS786399 LVO786399 MFK786399 MPG786399 MZC786399 NIY786399 NSU786399 OCQ786399 OMM786399 OWI786399 PGE786399 PQA786399 PZW786399 QJS786399 QTO786399 RDK786399 RNG786399 RXC786399 SGY786399 SQU786399 TAQ786399 TKM786399 TUI786399 UEE786399 UOA786399 UXW786399 VHS786399 VRO786399 WBK786399 WLG786399 WVC786399 IQ851935 SM851935 ACI851935 AME851935 AWA851935 BFW851935 BPS851935 BZO851935 CJK851935 CTG851935 DDC851935 DMY851935 DWU851935 EGQ851935 EQM851935 FAI851935 FKE851935 FUA851935 GDW851935 GNS851935 GXO851935 HHK851935 HRG851935 IBC851935 IKY851935 IUU851935 JEQ851935 JOM851935 JYI851935 KIE851935 KSA851935 LBW851935 LLS851935 LVO851935 MFK851935 MPG851935 MZC851935 NIY851935 NSU851935 OCQ851935 OMM851935 OWI851935 PGE851935 PQA851935 PZW851935 QJS851935 QTO851935 RDK851935 RNG851935 RXC851935 SGY851935 SQU851935 TAQ851935 TKM851935 TUI851935 UEE851935 UOA851935 UXW851935 VHS851935 VRO851935 WBK851935 WLG851935 WVC851935 IQ917471 SM917471 ACI917471 AME917471 AWA917471 BFW917471 BPS917471 BZO917471 CJK917471 CTG917471 DDC917471 DMY917471 DWU917471 EGQ917471 EQM917471 FAI917471 FKE917471 FUA917471 GDW917471 GNS917471 GXO917471 HHK917471 HRG917471 IBC917471 IKY917471 IUU917471 JEQ917471 JOM917471 JYI917471 KIE917471 KSA917471 LBW917471 LLS917471 LVO917471 MFK917471 MPG917471 MZC917471 NIY917471 NSU917471 OCQ917471 OMM917471 OWI917471 PGE917471 PQA917471 PZW917471 QJS917471 QTO917471 RDK917471 RNG917471 RXC917471 SGY917471 SQU917471 TAQ917471 TKM917471 TUI917471 UEE917471 UOA917471 UXW917471 VHS917471 VRO917471 WBK917471 WLG917471 WVC917471 IQ983007 SM983007 ACI983007 AME983007 AWA983007 BFW983007 BPS983007 BZO983007 CJK983007 CTG983007 DDC983007 DMY983007 DWU983007 EGQ983007 EQM983007 FAI983007 FKE983007 FUA983007 GDW983007 GNS983007 GXO983007 HHK983007 HRG983007 IBC983007 IKY983007 IUU983007 JEQ983007 JOM983007 JYI983007 KIE983007 KSA983007 LBW983007 LLS983007 LVO983007 MFK983007 MPG983007 MZC983007 NIY983007 NSU983007 OCQ983007 OMM983007 OWI983007 PGE983007 PQA983007 PZW983007 QJS983007 QTO983007 RDK983007 RNG983007 RXC983007 SGY983007 SQU983007 TAQ983007 TKM983007 TUI983007 UEE983007 UOA983007 UXW983007 VHS983007 VRO983007 WBK983007 WLG983007 WVC983007 IQ65525 SM65525 ACI65525 AME65525 AWA65525 BFW65525 BPS65525 BZO65525 CJK65525 CTG65525 DDC65525 DMY65525 DWU65525 EGQ65525 EQM65525 FAI65525 FKE65525 FUA65525 GDW65525 GNS65525 GXO65525 HHK65525 HRG65525 IBC65525 IKY65525 IUU65525 JEQ65525 JOM65525 JYI65525 KIE65525 KSA65525 LBW65525 LLS65525 LVO65525 MFK65525 MPG65525 MZC65525 NIY65525 NSU65525 OCQ65525 OMM65525 OWI65525 PGE65525 PQA65525 PZW65525 QJS65525 QTO65525 RDK65525 RNG65525 RXC65525 SGY65525 SQU65525 TAQ65525 TKM65525 TUI65525 UEE65525 UOA65525 UXW65525 VHS65525 VRO65525 WBK65525 WLG65525 WVC65525 IQ131061 SM131061 ACI131061 AME131061 AWA131061 BFW131061 BPS131061 BZO131061 CJK131061 CTG131061 DDC131061 DMY131061 DWU131061 EGQ131061 EQM131061 FAI131061 FKE131061 FUA131061 GDW131061 GNS131061 GXO131061 HHK131061 HRG131061 IBC131061 IKY131061 IUU131061 JEQ131061 JOM131061 JYI131061 KIE131061 KSA131061 LBW131061 LLS131061 LVO131061 MFK131061 MPG131061 MZC131061 NIY131061 NSU131061 OCQ131061 OMM131061 OWI131061 PGE131061 PQA131061 PZW131061 QJS131061 QTO131061 RDK131061 RNG131061 RXC131061 SGY131061 SQU131061 TAQ131061 TKM131061 TUI131061 UEE131061 UOA131061 UXW131061 VHS131061 VRO131061 WBK131061 WLG131061 WVC131061 IQ196597 SM196597 ACI196597 AME196597 AWA196597 BFW196597 BPS196597 BZO196597 CJK196597 CTG196597 DDC196597 DMY196597 DWU196597 EGQ196597 EQM196597 FAI196597 FKE196597 FUA196597 GDW196597 GNS196597 GXO196597 HHK196597 HRG196597 IBC196597 IKY196597 IUU196597 JEQ196597 JOM196597 JYI196597 KIE196597 KSA196597 LBW196597 LLS196597 LVO196597 MFK196597 MPG196597 MZC196597 NIY196597 NSU196597 OCQ196597 OMM196597 OWI196597 PGE196597 PQA196597 PZW196597 QJS196597 QTO196597 RDK196597 RNG196597 RXC196597 SGY196597 SQU196597 TAQ196597 TKM196597 TUI196597 UEE196597 UOA196597 UXW196597 VHS196597 VRO196597 WBK196597 WLG196597 WVC196597 IQ262133 SM262133 ACI262133 AME262133 AWA262133 BFW262133 BPS262133 BZO262133 CJK262133 CTG262133 DDC262133 DMY262133 DWU262133 EGQ262133 EQM262133 FAI262133 FKE262133 FUA262133 GDW262133 GNS262133 GXO262133 HHK262133 HRG262133 IBC262133 IKY262133 IUU262133 JEQ262133 JOM262133 JYI262133 KIE262133 KSA262133 LBW262133 LLS262133 LVO262133 MFK262133 MPG262133 MZC262133 NIY262133 NSU262133 OCQ262133 OMM262133 OWI262133 PGE262133 PQA262133 PZW262133 QJS262133 QTO262133 RDK262133 RNG262133 RXC262133 SGY262133 SQU262133 TAQ262133 TKM262133 TUI262133 UEE262133 UOA262133 UXW262133 VHS262133 VRO262133 WBK262133 WLG262133 WVC262133 IQ327669 SM327669 ACI327669 AME327669 AWA327669 BFW327669 BPS327669 BZO327669 CJK327669 CTG327669 DDC327669 DMY327669 DWU327669 EGQ327669 EQM327669 FAI327669 FKE327669 FUA327669 GDW327669 GNS327669 GXO327669 HHK327669 HRG327669 IBC327669 IKY327669 IUU327669 JEQ327669 JOM327669 JYI327669 KIE327669 KSA327669 LBW327669 LLS327669 LVO327669 MFK327669 MPG327669 MZC327669 NIY327669 NSU327669 OCQ327669 OMM327669 OWI327669 PGE327669 PQA327669 PZW327669 QJS327669 QTO327669 RDK327669 RNG327669 RXC327669 SGY327669 SQU327669 TAQ327669 TKM327669 TUI327669 UEE327669 UOA327669 UXW327669 VHS327669 VRO327669 WBK327669 WLG327669 WVC327669 IQ393205 SM393205 ACI393205 AME393205 AWA393205 BFW393205 BPS393205 BZO393205 CJK393205 CTG393205 DDC393205 DMY393205 DWU393205 EGQ393205 EQM393205 FAI393205 FKE393205 FUA393205 GDW393205 GNS393205 GXO393205 HHK393205 HRG393205 IBC393205 IKY393205 IUU393205 JEQ393205 JOM393205 JYI393205 KIE393205 KSA393205 LBW393205 LLS393205 LVO393205 MFK393205 MPG393205 MZC393205 NIY393205 NSU393205 OCQ393205 OMM393205 OWI393205 PGE393205 PQA393205 PZW393205 QJS393205 QTO393205 RDK393205 RNG393205 RXC393205 SGY393205 SQU393205 TAQ393205 TKM393205 TUI393205 UEE393205 UOA393205 UXW393205 VHS393205 VRO393205 WBK393205 WLG393205 WVC393205 IQ458741 SM458741 ACI458741 AME458741 AWA458741 BFW458741 BPS458741 BZO458741 CJK458741 CTG458741 DDC458741 DMY458741 DWU458741 EGQ458741 EQM458741 FAI458741 FKE458741 FUA458741 GDW458741 GNS458741 GXO458741 HHK458741 HRG458741 IBC458741 IKY458741 IUU458741 JEQ458741 JOM458741 JYI458741 KIE458741 KSA458741 LBW458741 LLS458741 LVO458741 MFK458741 MPG458741 MZC458741 NIY458741 NSU458741 OCQ458741 OMM458741 OWI458741 PGE458741 PQA458741 PZW458741 QJS458741 QTO458741 RDK458741 RNG458741 RXC458741 SGY458741 SQU458741 TAQ458741 TKM458741 TUI458741 UEE458741 UOA458741 UXW458741 VHS458741 VRO458741 WBK458741 WLG458741 WVC458741 IQ524277 SM524277 ACI524277 AME524277 AWA524277 BFW524277 BPS524277 BZO524277 CJK524277 CTG524277 DDC524277 DMY524277 DWU524277 EGQ524277 EQM524277 FAI524277 FKE524277 FUA524277 GDW524277 GNS524277 GXO524277 HHK524277 HRG524277 IBC524277 IKY524277 IUU524277 JEQ524277 JOM524277 JYI524277 KIE524277 KSA524277 LBW524277 LLS524277 LVO524277 MFK524277 MPG524277 MZC524277 NIY524277 NSU524277 OCQ524277 OMM524277 OWI524277 PGE524277 PQA524277 PZW524277 QJS524277 QTO524277 RDK524277 RNG524277 RXC524277 SGY524277 SQU524277 TAQ524277 TKM524277 TUI524277 UEE524277 UOA524277 UXW524277 VHS524277 VRO524277 WBK524277 WLG524277 WVC524277 IQ589813 SM589813 ACI589813 AME589813 AWA589813 BFW589813 BPS589813 BZO589813 CJK589813 CTG589813 DDC589813 DMY589813 DWU589813 EGQ589813 EQM589813 FAI589813 FKE589813 FUA589813 GDW589813 GNS589813 GXO589813 HHK589813 HRG589813 IBC589813 IKY589813 IUU589813 JEQ589813 JOM589813 JYI589813 KIE589813 KSA589813 LBW589813 LLS589813 LVO589813 MFK589813 MPG589813 MZC589813 NIY589813 NSU589813 OCQ589813 OMM589813 OWI589813 PGE589813 PQA589813 PZW589813 QJS589813 QTO589813 RDK589813 RNG589813 RXC589813 SGY589813 SQU589813 TAQ589813 TKM589813 TUI589813 UEE589813 UOA589813 UXW589813 VHS589813 VRO589813 WBK589813 WLG589813 WVC589813 IQ655349 SM655349 ACI655349 AME655349 AWA655349 BFW655349 BPS655349 BZO655349 CJK655349 CTG655349 DDC655349 DMY655349 DWU655349 EGQ655349 EQM655349 FAI655349 FKE655349 FUA655349 GDW655349 GNS655349 GXO655349 HHK655349 HRG655349 IBC655349 IKY655349 IUU655349 JEQ655349 JOM655349 JYI655349 KIE655349 KSA655349 LBW655349 LLS655349 LVO655349 MFK655349 MPG655349 MZC655349 NIY655349 NSU655349 OCQ655349 OMM655349 OWI655349 PGE655349 PQA655349 PZW655349 QJS655349 QTO655349 RDK655349 RNG655349 RXC655349 SGY655349 SQU655349 TAQ655349 TKM655349 TUI655349 UEE655349 UOA655349 UXW655349 VHS655349 VRO655349 WBK655349 WLG655349 WVC655349 IQ720885 SM720885 ACI720885 AME720885 AWA720885 BFW720885 BPS720885 BZO720885 CJK720885 CTG720885 DDC720885 DMY720885 DWU720885 EGQ720885 EQM720885 FAI720885 FKE720885 FUA720885 GDW720885 GNS720885 GXO720885 HHK720885 HRG720885 IBC720885 IKY720885 IUU720885 JEQ720885 JOM720885 JYI720885 KIE720885 KSA720885 LBW720885 LLS720885 LVO720885 MFK720885 MPG720885 MZC720885 NIY720885 NSU720885 OCQ720885 OMM720885 OWI720885 PGE720885 PQA720885 PZW720885 QJS720885 QTO720885 RDK720885 RNG720885 RXC720885 SGY720885 SQU720885 TAQ720885 TKM720885 TUI720885 UEE720885 UOA720885 UXW720885 VHS720885 VRO720885 WBK720885 WLG720885 WVC720885 IQ786421 SM786421 ACI786421 AME786421 AWA786421 BFW786421 BPS786421 BZO786421 CJK786421 CTG786421 DDC786421 DMY786421 DWU786421 EGQ786421 EQM786421 FAI786421 FKE786421 FUA786421 GDW786421 GNS786421 GXO786421 HHK786421 HRG786421 IBC786421 IKY786421 IUU786421 JEQ786421 JOM786421 JYI786421 KIE786421 KSA786421 LBW786421 LLS786421 LVO786421 MFK786421 MPG786421 MZC786421 NIY786421 NSU786421 OCQ786421 OMM786421 OWI786421 PGE786421 PQA786421 PZW786421 QJS786421 QTO786421 RDK786421 RNG786421 RXC786421 SGY786421 SQU786421 TAQ786421 TKM786421 TUI786421 UEE786421 UOA786421 UXW786421 VHS786421 VRO786421 WBK786421 WLG786421 WVC786421 IQ851957 SM851957 ACI851957 AME851957 AWA851957 BFW851957 BPS851957 BZO851957 CJK851957 CTG851957 DDC851957 DMY851957 DWU851957 EGQ851957 EQM851957 FAI851957 FKE851957 FUA851957 GDW851957 GNS851957 GXO851957 HHK851957 HRG851957 IBC851957 IKY851957 IUU851957 JEQ851957 JOM851957 JYI851957 KIE851957 KSA851957 LBW851957 LLS851957 LVO851957 MFK851957 MPG851957 MZC851957 NIY851957 NSU851957 OCQ851957 OMM851957 OWI851957 PGE851957 PQA851957 PZW851957 QJS851957 QTO851957 RDK851957 RNG851957 RXC851957 SGY851957 SQU851957 TAQ851957 TKM851957 TUI851957 UEE851957 UOA851957 UXW851957 VHS851957 VRO851957 WBK851957 WLG851957 WVC851957 IQ917493 SM917493 ACI917493 AME917493 AWA917493 BFW917493 BPS917493 BZO917493 CJK917493 CTG917493 DDC917493 DMY917493 DWU917493 EGQ917493 EQM917493 FAI917493 FKE917493 FUA917493 GDW917493 GNS917493 GXO917493 HHK917493 HRG917493 IBC917493 IKY917493 IUU917493 JEQ917493 JOM917493 JYI917493 KIE917493 KSA917493 LBW917493 LLS917493 LVO917493 MFK917493 MPG917493 MZC917493 NIY917493 NSU917493 OCQ917493 OMM917493 OWI917493 PGE917493 PQA917493 PZW917493 QJS917493 QTO917493 RDK917493 RNG917493 RXC917493 SGY917493 SQU917493 TAQ917493 TKM917493 TUI917493 UEE917493 UOA917493 UXW917493 VHS917493 VRO917493 WBK917493 WLG917493 WVC917493 IQ983029 SM983029 ACI983029 AME983029 AWA983029 BFW983029 BPS983029 BZO983029 CJK983029 CTG983029 DDC983029 DMY983029 DWU983029 EGQ983029 EQM983029 FAI983029 FKE983029 FUA983029 GDW983029 GNS983029 GXO983029 HHK983029 HRG983029 IBC983029 IKY983029 IUU983029 JEQ983029 JOM983029 JYI983029 KIE983029 KSA983029 LBW983029 LLS983029 LVO983029 MFK983029 MPG983029 MZC983029 NIY983029 NSU983029 OCQ983029 OMM983029 OWI983029 PGE983029 PQA983029 PZW983029 QJS983029 QTO983029 RDK983029 RNG983029 RXC983029 SGY983029 SQU983029 TAQ983029 TKM983029 TUI983029 UEE983029 UOA983029 UXW983029 VHS983029 VRO983029 WBK983029 WLG983029 WVC983029 IQ65533 SM65533 ACI65533 AME65533 AWA65533 BFW65533 BPS65533 BZO65533 CJK65533 CTG65533 DDC65533 DMY65533 DWU65533 EGQ65533 EQM65533 FAI65533 FKE65533 FUA65533 GDW65533 GNS65533 GXO65533 HHK65533 HRG65533 IBC65533 IKY65533 IUU65533 JEQ65533 JOM65533 JYI65533 KIE65533 KSA65533 LBW65533 LLS65533 LVO65533 MFK65533 MPG65533 MZC65533 NIY65533 NSU65533 OCQ65533 OMM65533 OWI65533 PGE65533 PQA65533 PZW65533 QJS65533 QTO65533 RDK65533 RNG65533 RXC65533 SGY65533 SQU65533 TAQ65533 TKM65533 TUI65533 UEE65533 UOA65533 UXW65533 VHS65533 VRO65533 WBK65533 WLG65533 WVC65533 IQ131069 SM131069 ACI131069 AME131069 AWA131069 BFW131069 BPS131069 BZO131069 CJK131069 CTG131069 DDC131069 DMY131069 DWU131069 EGQ131069 EQM131069 FAI131069 FKE131069 FUA131069 GDW131069 GNS131069 GXO131069 HHK131069 HRG131069 IBC131069 IKY131069 IUU131069 JEQ131069 JOM131069 JYI131069 KIE131069 KSA131069 LBW131069 LLS131069 LVO131069 MFK131069 MPG131069 MZC131069 NIY131069 NSU131069 OCQ131069 OMM131069 OWI131069 PGE131069 PQA131069 PZW131069 QJS131069 QTO131069 RDK131069 RNG131069 RXC131069 SGY131069 SQU131069 TAQ131069 TKM131069 TUI131069 UEE131069 UOA131069 UXW131069 VHS131069 VRO131069 WBK131069 WLG131069 WVC131069 IQ196605 SM196605 ACI196605 AME196605 AWA196605 BFW196605 BPS196605 BZO196605 CJK196605 CTG196605 DDC196605 DMY196605 DWU196605 EGQ196605 EQM196605 FAI196605 FKE196605 FUA196605 GDW196605 GNS196605 GXO196605 HHK196605 HRG196605 IBC196605 IKY196605 IUU196605 JEQ196605 JOM196605 JYI196605 KIE196605 KSA196605 LBW196605 LLS196605 LVO196605 MFK196605 MPG196605 MZC196605 NIY196605 NSU196605 OCQ196605 OMM196605 OWI196605 PGE196605 PQA196605 PZW196605 QJS196605 QTO196605 RDK196605 RNG196605 RXC196605 SGY196605 SQU196605 TAQ196605 TKM196605 TUI196605 UEE196605 UOA196605 UXW196605 VHS196605 VRO196605 WBK196605 WLG196605 WVC196605 IQ262141 SM262141 ACI262141 AME262141 AWA262141 BFW262141 BPS262141 BZO262141 CJK262141 CTG262141 DDC262141 DMY262141 DWU262141 EGQ262141 EQM262141 FAI262141 FKE262141 FUA262141 GDW262141 GNS262141 GXO262141 HHK262141 HRG262141 IBC262141 IKY262141 IUU262141 JEQ262141 JOM262141 JYI262141 KIE262141 KSA262141 LBW262141 LLS262141 LVO262141 MFK262141 MPG262141 MZC262141 NIY262141 NSU262141 OCQ262141 OMM262141 OWI262141 PGE262141 PQA262141 PZW262141 QJS262141 QTO262141 RDK262141 RNG262141 RXC262141 SGY262141 SQU262141 TAQ262141 TKM262141 TUI262141 UEE262141 UOA262141 UXW262141 VHS262141 VRO262141 WBK262141 WLG262141 WVC262141 IQ327677 SM327677 ACI327677 AME327677 AWA327677 BFW327677 BPS327677 BZO327677 CJK327677 CTG327677 DDC327677 DMY327677 DWU327677 EGQ327677 EQM327677 FAI327677 FKE327677 FUA327677 GDW327677 GNS327677 GXO327677 HHK327677 HRG327677 IBC327677 IKY327677 IUU327677 JEQ327677 JOM327677 JYI327677 KIE327677 KSA327677 LBW327677 LLS327677 LVO327677 MFK327677 MPG327677 MZC327677 NIY327677 NSU327677 OCQ327677 OMM327677 OWI327677 PGE327677 PQA327677 PZW327677 QJS327677 QTO327677 RDK327677 RNG327677 RXC327677 SGY327677 SQU327677 TAQ327677 TKM327677 TUI327677 UEE327677 UOA327677 UXW327677 VHS327677 VRO327677 WBK327677 WLG327677 WVC327677 IQ393213 SM393213 ACI393213 AME393213 AWA393213 BFW393213 BPS393213 BZO393213 CJK393213 CTG393213 DDC393213 DMY393213 DWU393213 EGQ393213 EQM393213 FAI393213 FKE393213 FUA393213 GDW393213 GNS393213 GXO393213 HHK393213 HRG393213 IBC393213 IKY393213 IUU393213 JEQ393213 JOM393213 JYI393213 KIE393213 KSA393213 LBW393213 LLS393213 LVO393213 MFK393213 MPG393213 MZC393213 NIY393213 NSU393213 OCQ393213 OMM393213 OWI393213 PGE393213 PQA393213 PZW393213 QJS393213 QTO393213 RDK393213 RNG393213 RXC393213 SGY393213 SQU393213 TAQ393213 TKM393213 TUI393213 UEE393213 UOA393213 UXW393213 VHS393213 VRO393213 WBK393213 WLG393213 WVC393213 IQ458749 SM458749 ACI458749 AME458749 AWA458749 BFW458749 BPS458749 BZO458749 CJK458749 CTG458749 DDC458749 DMY458749 DWU458749 EGQ458749 EQM458749 FAI458749 FKE458749 FUA458749 GDW458749 GNS458749 GXO458749 HHK458749 HRG458749 IBC458749 IKY458749 IUU458749 JEQ458749 JOM458749 JYI458749 KIE458749 KSA458749 LBW458749 LLS458749 LVO458749 MFK458749 MPG458749 MZC458749 NIY458749 NSU458749 OCQ458749 OMM458749 OWI458749 PGE458749 PQA458749 PZW458749 QJS458749 QTO458749 RDK458749 RNG458749 RXC458749 SGY458749 SQU458749 TAQ458749 TKM458749 TUI458749 UEE458749 UOA458749 UXW458749 VHS458749 VRO458749 WBK458749 WLG458749 WVC458749 IQ524285 SM524285 ACI524285 AME524285 AWA524285 BFW524285 BPS524285 BZO524285 CJK524285 CTG524285 DDC524285 DMY524285 DWU524285 EGQ524285 EQM524285 FAI524285 FKE524285 FUA524285 GDW524285 GNS524285 GXO524285 HHK524285 HRG524285 IBC524285 IKY524285 IUU524285 JEQ524285 JOM524285 JYI524285 KIE524285 KSA524285 LBW524285 LLS524285 LVO524285 MFK524285 MPG524285 MZC524285 NIY524285 NSU524285 OCQ524285 OMM524285 OWI524285 PGE524285 PQA524285 PZW524285 QJS524285 QTO524285 RDK524285 RNG524285 RXC524285 SGY524285 SQU524285 TAQ524285 TKM524285 TUI524285 UEE524285 UOA524285 UXW524285 VHS524285 VRO524285 WBK524285 WLG524285 WVC524285 IQ589821 SM589821 ACI589821 AME589821 AWA589821 BFW589821 BPS589821 BZO589821 CJK589821 CTG589821 DDC589821 DMY589821 DWU589821 EGQ589821 EQM589821 FAI589821 FKE589821 FUA589821 GDW589821 GNS589821 GXO589821 HHK589821 HRG589821 IBC589821 IKY589821 IUU589821 JEQ589821 JOM589821 JYI589821 KIE589821 KSA589821 LBW589821 LLS589821 LVO589821 MFK589821 MPG589821 MZC589821 NIY589821 NSU589821 OCQ589821 OMM589821 OWI589821 PGE589821 PQA589821 PZW589821 QJS589821 QTO589821 RDK589821 RNG589821 RXC589821 SGY589821 SQU589821 TAQ589821 TKM589821 TUI589821 UEE589821 UOA589821 UXW589821 VHS589821 VRO589821 WBK589821 WLG589821 WVC589821 IQ655357 SM655357 ACI655357 AME655357 AWA655357 BFW655357 BPS655357 BZO655357 CJK655357 CTG655357 DDC655357 DMY655357 DWU655357 EGQ655357 EQM655357 FAI655357 FKE655357 FUA655357 GDW655357 GNS655357 GXO655357 HHK655357 HRG655357 IBC655357 IKY655357 IUU655357 JEQ655357 JOM655357 JYI655357 KIE655357 KSA655357 LBW655357 LLS655357 LVO655357 MFK655357 MPG655357 MZC655357 NIY655357 NSU655357 OCQ655357 OMM655357 OWI655357 PGE655357 PQA655357 PZW655357 QJS655357 QTO655357 RDK655357 RNG655357 RXC655357 SGY655357 SQU655357 TAQ655357 TKM655357 TUI655357 UEE655357 UOA655357 UXW655357 VHS655357 VRO655357 WBK655357 WLG655357 WVC655357 IQ720893 SM720893 ACI720893 AME720893 AWA720893 BFW720893 BPS720893 BZO720893 CJK720893 CTG720893 DDC720893 DMY720893 DWU720893 EGQ720893 EQM720893 FAI720893 FKE720893 FUA720893 GDW720893 GNS720893 GXO720893 HHK720893 HRG720893 IBC720893 IKY720893 IUU720893 JEQ720893 JOM720893 JYI720893 KIE720893 KSA720893 LBW720893 LLS720893 LVO720893 MFK720893 MPG720893 MZC720893 NIY720893 NSU720893 OCQ720893 OMM720893 OWI720893 PGE720893 PQA720893 PZW720893 QJS720893 QTO720893 RDK720893 RNG720893 RXC720893 SGY720893 SQU720893 TAQ720893 TKM720893 TUI720893 UEE720893 UOA720893 UXW720893 VHS720893 VRO720893 WBK720893 WLG720893 WVC720893 IQ786429 SM786429 ACI786429 AME786429 AWA786429 BFW786429 BPS786429 BZO786429 CJK786429 CTG786429 DDC786429 DMY786429 DWU786429 EGQ786429 EQM786429 FAI786429 FKE786429 FUA786429 GDW786429 GNS786429 GXO786429 HHK786429 HRG786429 IBC786429 IKY786429 IUU786429 JEQ786429 JOM786429 JYI786429 KIE786429 KSA786429 LBW786429 LLS786429 LVO786429 MFK786429 MPG786429 MZC786429 NIY786429 NSU786429 OCQ786429 OMM786429 OWI786429 PGE786429 PQA786429 PZW786429 QJS786429 QTO786429 RDK786429 RNG786429 RXC786429 SGY786429 SQU786429 TAQ786429 TKM786429 TUI786429 UEE786429 UOA786429 UXW786429 VHS786429 VRO786429 WBK786429 WLG786429 WVC786429 IQ851965 SM851965 ACI851965 AME851965 AWA851965 BFW851965 BPS851965 BZO851965 CJK851965 CTG851965 DDC851965 DMY851965 DWU851965 EGQ851965 EQM851965 FAI851965 FKE851965 FUA851965 GDW851965 GNS851965 GXO851965 HHK851965 HRG851965 IBC851965 IKY851965 IUU851965 JEQ851965 JOM851965 JYI851965 KIE851965 KSA851965 LBW851965 LLS851965 LVO851965 MFK851965 MPG851965 MZC851965 NIY851965 NSU851965 OCQ851965 OMM851965 OWI851965 PGE851965 PQA851965 PZW851965 QJS851965 QTO851965 RDK851965 RNG851965 RXC851965 SGY851965 SQU851965 TAQ851965 TKM851965 TUI851965 UEE851965 UOA851965 UXW851965 VHS851965 VRO851965 WBK851965 WLG851965 WVC851965 IQ917501 SM917501 ACI917501 AME917501 AWA917501 BFW917501 BPS917501 BZO917501 CJK917501 CTG917501 DDC917501 DMY917501 DWU917501 EGQ917501 EQM917501 FAI917501 FKE917501 FUA917501 GDW917501 GNS917501 GXO917501 HHK917501 HRG917501 IBC917501 IKY917501 IUU917501 JEQ917501 JOM917501 JYI917501 KIE917501 KSA917501 LBW917501 LLS917501 LVO917501 MFK917501 MPG917501 MZC917501 NIY917501 NSU917501 OCQ917501 OMM917501 OWI917501 PGE917501 PQA917501 PZW917501 QJS917501 QTO917501 RDK917501 RNG917501 RXC917501 SGY917501 SQU917501 TAQ917501 TKM917501 TUI917501 UEE917501 UOA917501 UXW917501 VHS917501 VRO917501 WBK917501 WLG917501 WVC917501 IQ983037 SM983037 ACI983037 AME983037 AWA983037 BFW983037 BPS983037 BZO983037 CJK983037 CTG983037 DDC983037 DMY983037 DWU983037 EGQ983037 EQM983037 FAI983037 FKE983037 FUA983037 GDW983037 GNS983037 GXO983037 HHK983037 HRG983037 IBC983037 IKY983037 IUU983037 JEQ983037 JOM983037 JYI983037 KIE983037 KSA983037 LBW983037 LLS983037 LVO983037 MFK983037 MPG983037 MZC983037 NIY983037 NSU983037 OCQ983037 OMM983037 OWI983037 PGE983037 PQA983037 PZW983037 QJS983037 QTO983037 RDK983037 RNG983037 RXC983037 SGY983037 SQU983037 TAQ983037 TKM983037 TUI983037 UEE983037 UOA983037 UXW983037 VHS983037 VRO983037 WBK983037 WLG983037 WVC983037</xm:sqref>
        </x14:dataValidation>
        <x14:dataValidation type="list" allowBlank="1" showInputMessage="1" showErrorMessage="1">
          <x14:formula1>
            <xm:f>"建档立卡贫困家庭学生,低保家庭学生,特困供养学生,烈士子女,孤儿,残疾学生,低收入困难家庭学生"</xm:f>
          </x14:formula1>
          <xm:sqref>IQ65462:IQ65466 SM65462:SM65466 ACI65462:ACI65466 AME65462:AME65466 AWA65462:AWA65466 BFW65462:BFW65466 BPS65462:BPS65466 BZO65462:BZO65466 CJK65462:CJK65466 CTG65462:CTG65466 DDC65462:DDC65466 DMY65462:DMY65466 DWU65462:DWU65466 EGQ65462:EGQ65466 EQM65462:EQM65466 FAI65462:FAI65466 FKE65462:FKE65466 FUA65462:FUA65466 GDW65462:GDW65466 GNS65462:GNS65466 GXO65462:GXO65466 HHK65462:HHK65466 HRG65462:HRG65466 IBC65462:IBC65466 IKY65462:IKY65466 IUU65462:IUU65466 JEQ65462:JEQ65466 JOM65462:JOM65466 JYI65462:JYI65466 KIE65462:KIE65466 KSA65462:KSA65466 LBW65462:LBW65466 LLS65462:LLS65466 LVO65462:LVO65466 MFK65462:MFK65466 MPG65462:MPG65466 MZC65462:MZC65466 NIY65462:NIY65466 NSU65462:NSU65466 OCQ65462:OCQ65466 OMM65462:OMM65466 OWI65462:OWI65466 PGE65462:PGE65466 PQA65462:PQA65466 PZW65462:PZW65466 QJS65462:QJS65466 QTO65462:QTO65466 RDK65462:RDK65466 RNG65462:RNG65466 RXC65462:RXC65466 SGY65462:SGY65466 SQU65462:SQU65466 TAQ65462:TAQ65466 TKM65462:TKM65466 TUI65462:TUI65466 UEE65462:UEE65466 UOA65462:UOA65466 UXW65462:UXW65466 VHS65462:VHS65466 VRO65462:VRO65466 WBK65462:WBK65466 WLG65462:WLG65466 WVC65462:WVC65466 IQ130998:IQ131002 SM130998:SM131002 ACI130998:ACI131002 AME130998:AME131002 AWA130998:AWA131002 BFW130998:BFW131002 BPS130998:BPS131002 BZO130998:BZO131002 CJK130998:CJK131002 CTG130998:CTG131002 DDC130998:DDC131002 DMY130998:DMY131002 DWU130998:DWU131002 EGQ130998:EGQ131002 EQM130998:EQM131002 FAI130998:FAI131002 FKE130998:FKE131002 FUA130998:FUA131002 GDW130998:GDW131002 GNS130998:GNS131002 GXO130998:GXO131002 HHK130998:HHK131002 HRG130998:HRG131002 IBC130998:IBC131002 IKY130998:IKY131002 IUU130998:IUU131002 JEQ130998:JEQ131002 JOM130998:JOM131002 JYI130998:JYI131002 KIE130998:KIE131002 KSA130998:KSA131002 LBW130998:LBW131002 LLS130998:LLS131002 LVO130998:LVO131002 MFK130998:MFK131002 MPG130998:MPG131002 MZC130998:MZC131002 NIY130998:NIY131002 NSU130998:NSU131002 OCQ130998:OCQ131002 OMM130998:OMM131002 OWI130998:OWI131002 PGE130998:PGE131002 PQA130998:PQA131002 PZW130998:PZW131002 QJS130998:QJS131002 QTO130998:QTO131002 RDK130998:RDK131002 RNG130998:RNG131002 RXC130998:RXC131002 SGY130998:SGY131002 SQU130998:SQU131002 TAQ130998:TAQ131002 TKM130998:TKM131002 TUI130998:TUI131002 UEE130998:UEE131002 UOA130998:UOA131002 UXW130998:UXW131002 VHS130998:VHS131002 VRO130998:VRO131002 WBK130998:WBK131002 WLG130998:WLG131002 WVC130998:WVC131002 IQ196534:IQ196538 SM196534:SM196538 ACI196534:ACI196538 AME196534:AME196538 AWA196534:AWA196538 BFW196534:BFW196538 BPS196534:BPS196538 BZO196534:BZO196538 CJK196534:CJK196538 CTG196534:CTG196538 DDC196534:DDC196538 DMY196534:DMY196538 DWU196534:DWU196538 EGQ196534:EGQ196538 EQM196534:EQM196538 FAI196534:FAI196538 FKE196534:FKE196538 FUA196534:FUA196538 GDW196534:GDW196538 GNS196534:GNS196538 GXO196534:GXO196538 HHK196534:HHK196538 HRG196534:HRG196538 IBC196534:IBC196538 IKY196534:IKY196538 IUU196534:IUU196538 JEQ196534:JEQ196538 JOM196534:JOM196538 JYI196534:JYI196538 KIE196534:KIE196538 KSA196534:KSA196538 LBW196534:LBW196538 LLS196534:LLS196538 LVO196534:LVO196538 MFK196534:MFK196538 MPG196534:MPG196538 MZC196534:MZC196538 NIY196534:NIY196538 NSU196534:NSU196538 OCQ196534:OCQ196538 OMM196534:OMM196538 OWI196534:OWI196538 PGE196534:PGE196538 PQA196534:PQA196538 PZW196534:PZW196538 QJS196534:QJS196538 QTO196534:QTO196538 RDK196534:RDK196538 RNG196534:RNG196538 RXC196534:RXC196538 SGY196534:SGY196538 SQU196534:SQU196538 TAQ196534:TAQ196538 TKM196534:TKM196538 TUI196534:TUI196538 UEE196534:UEE196538 UOA196534:UOA196538 UXW196534:UXW196538 VHS196534:VHS196538 VRO196534:VRO196538 WBK196534:WBK196538 WLG196534:WLG196538 WVC196534:WVC196538 IQ262070:IQ262074 SM262070:SM262074 ACI262070:ACI262074 AME262070:AME262074 AWA262070:AWA262074 BFW262070:BFW262074 BPS262070:BPS262074 BZO262070:BZO262074 CJK262070:CJK262074 CTG262070:CTG262074 DDC262070:DDC262074 DMY262070:DMY262074 DWU262070:DWU262074 EGQ262070:EGQ262074 EQM262070:EQM262074 FAI262070:FAI262074 FKE262070:FKE262074 FUA262070:FUA262074 GDW262070:GDW262074 GNS262070:GNS262074 GXO262070:GXO262074 HHK262070:HHK262074 HRG262070:HRG262074 IBC262070:IBC262074 IKY262070:IKY262074 IUU262070:IUU262074 JEQ262070:JEQ262074 JOM262070:JOM262074 JYI262070:JYI262074 KIE262070:KIE262074 KSA262070:KSA262074 LBW262070:LBW262074 LLS262070:LLS262074 LVO262070:LVO262074 MFK262070:MFK262074 MPG262070:MPG262074 MZC262070:MZC262074 NIY262070:NIY262074 NSU262070:NSU262074 OCQ262070:OCQ262074 OMM262070:OMM262074 OWI262070:OWI262074 PGE262070:PGE262074 PQA262070:PQA262074 PZW262070:PZW262074 QJS262070:QJS262074 QTO262070:QTO262074 RDK262070:RDK262074 RNG262070:RNG262074 RXC262070:RXC262074 SGY262070:SGY262074 SQU262070:SQU262074 TAQ262070:TAQ262074 TKM262070:TKM262074 TUI262070:TUI262074 UEE262070:UEE262074 UOA262070:UOA262074 UXW262070:UXW262074 VHS262070:VHS262074 VRO262070:VRO262074 WBK262070:WBK262074 WLG262070:WLG262074 WVC262070:WVC262074 IQ327606:IQ327610 SM327606:SM327610 ACI327606:ACI327610 AME327606:AME327610 AWA327606:AWA327610 BFW327606:BFW327610 BPS327606:BPS327610 BZO327606:BZO327610 CJK327606:CJK327610 CTG327606:CTG327610 DDC327606:DDC327610 DMY327606:DMY327610 DWU327606:DWU327610 EGQ327606:EGQ327610 EQM327606:EQM327610 FAI327606:FAI327610 FKE327606:FKE327610 FUA327606:FUA327610 GDW327606:GDW327610 GNS327606:GNS327610 GXO327606:GXO327610 HHK327606:HHK327610 HRG327606:HRG327610 IBC327606:IBC327610 IKY327606:IKY327610 IUU327606:IUU327610 JEQ327606:JEQ327610 JOM327606:JOM327610 JYI327606:JYI327610 KIE327606:KIE327610 KSA327606:KSA327610 LBW327606:LBW327610 LLS327606:LLS327610 LVO327606:LVO327610 MFK327606:MFK327610 MPG327606:MPG327610 MZC327606:MZC327610 NIY327606:NIY327610 NSU327606:NSU327610 OCQ327606:OCQ327610 OMM327606:OMM327610 OWI327606:OWI327610 PGE327606:PGE327610 PQA327606:PQA327610 PZW327606:PZW327610 QJS327606:QJS327610 QTO327606:QTO327610 RDK327606:RDK327610 RNG327606:RNG327610 RXC327606:RXC327610 SGY327606:SGY327610 SQU327606:SQU327610 TAQ327606:TAQ327610 TKM327606:TKM327610 TUI327606:TUI327610 UEE327606:UEE327610 UOA327606:UOA327610 UXW327606:UXW327610 VHS327606:VHS327610 VRO327606:VRO327610 WBK327606:WBK327610 WLG327606:WLG327610 WVC327606:WVC327610 IQ393142:IQ393146 SM393142:SM393146 ACI393142:ACI393146 AME393142:AME393146 AWA393142:AWA393146 BFW393142:BFW393146 BPS393142:BPS393146 BZO393142:BZO393146 CJK393142:CJK393146 CTG393142:CTG393146 DDC393142:DDC393146 DMY393142:DMY393146 DWU393142:DWU393146 EGQ393142:EGQ393146 EQM393142:EQM393146 FAI393142:FAI393146 FKE393142:FKE393146 FUA393142:FUA393146 GDW393142:GDW393146 GNS393142:GNS393146 GXO393142:GXO393146 HHK393142:HHK393146 HRG393142:HRG393146 IBC393142:IBC393146 IKY393142:IKY393146 IUU393142:IUU393146 JEQ393142:JEQ393146 JOM393142:JOM393146 JYI393142:JYI393146 KIE393142:KIE393146 KSA393142:KSA393146 LBW393142:LBW393146 LLS393142:LLS393146 LVO393142:LVO393146 MFK393142:MFK393146 MPG393142:MPG393146 MZC393142:MZC393146 NIY393142:NIY393146 NSU393142:NSU393146 OCQ393142:OCQ393146 OMM393142:OMM393146 OWI393142:OWI393146 PGE393142:PGE393146 PQA393142:PQA393146 PZW393142:PZW393146 QJS393142:QJS393146 QTO393142:QTO393146 RDK393142:RDK393146 RNG393142:RNG393146 RXC393142:RXC393146 SGY393142:SGY393146 SQU393142:SQU393146 TAQ393142:TAQ393146 TKM393142:TKM393146 TUI393142:TUI393146 UEE393142:UEE393146 UOA393142:UOA393146 UXW393142:UXW393146 VHS393142:VHS393146 VRO393142:VRO393146 WBK393142:WBK393146 WLG393142:WLG393146 WVC393142:WVC393146 IQ458678:IQ458682 SM458678:SM458682 ACI458678:ACI458682 AME458678:AME458682 AWA458678:AWA458682 BFW458678:BFW458682 BPS458678:BPS458682 BZO458678:BZO458682 CJK458678:CJK458682 CTG458678:CTG458682 DDC458678:DDC458682 DMY458678:DMY458682 DWU458678:DWU458682 EGQ458678:EGQ458682 EQM458678:EQM458682 FAI458678:FAI458682 FKE458678:FKE458682 FUA458678:FUA458682 GDW458678:GDW458682 GNS458678:GNS458682 GXO458678:GXO458682 HHK458678:HHK458682 HRG458678:HRG458682 IBC458678:IBC458682 IKY458678:IKY458682 IUU458678:IUU458682 JEQ458678:JEQ458682 JOM458678:JOM458682 JYI458678:JYI458682 KIE458678:KIE458682 KSA458678:KSA458682 LBW458678:LBW458682 LLS458678:LLS458682 LVO458678:LVO458682 MFK458678:MFK458682 MPG458678:MPG458682 MZC458678:MZC458682 NIY458678:NIY458682 NSU458678:NSU458682 OCQ458678:OCQ458682 OMM458678:OMM458682 OWI458678:OWI458682 PGE458678:PGE458682 PQA458678:PQA458682 PZW458678:PZW458682 QJS458678:QJS458682 QTO458678:QTO458682 RDK458678:RDK458682 RNG458678:RNG458682 RXC458678:RXC458682 SGY458678:SGY458682 SQU458678:SQU458682 TAQ458678:TAQ458682 TKM458678:TKM458682 TUI458678:TUI458682 UEE458678:UEE458682 UOA458678:UOA458682 UXW458678:UXW458682 VHS458678:VHS458682 VRO458678:VRO458682 WBK458678:WBK458682 WLG458678:WLG458682 WVC458678:WVC458682 IQ524214:IQ524218 SM524214:SM524218 ACI524214:ACI524218 AME524214:AME524218 AWA524214:AWA524218 BFW524214:BFW524218 BPS524214:BPS524218 BZO524214:BZO524218 CJK524214:CJK524218 CTG524214:CTG524218 DDC524214:DDC524218 DMY524214:DMY524218 DWU524214:DWU524218 EGQ524214:EGQ524218 EQM524214:EQM524218 FAI524214:FAI524218 FKE524214:FKE524218 FUA524214:FUA524218 GDW524214:GDW524218 GNS524214:GNS524218 GXO524214:GXO524218 HHK524214:HHK524218 HRG524214:HRG524218 IBC524214:IBC524218 IKY524214:IKY524218 IUU524214:IUU524218 JEQ524214:JEQ524218 JOM524214:JOM524218 JYI524214:JYI524218 KIE524214:KIE524218 KSA524214:KSA524218 LBW524214:LBW524218 LLS524214:LLS524218 LVO524214:LVO524218 MFK524214:MFK524218 MPG524214:MPG524218 MZC524214:MZC524218 NIY524214:NIY524218 NSU524214:NSU524218 OCQ524214:OCQ524218 OMM524214:OMM524218 OWI524214:OWI524218 PGE524214:PGE524218 PQA524214:PQA524218 PZW524214:PZW524218 QJS524214:QJS524218 QTO524214:QTO524218 RDK524214:RDK524218 RNG524214:RNG524218 RXC524214:RXC524218 SGY524214:SGY524218 SQU524214:SQU524218 TAQ524214:TAQ524218 TKM524214:TKM524218 TUI524214:TUI524218 UEE524214:UEE524218 UOA524214:UOA524218 UXW524214:UXW524218 VHS524214:VHS524218 VRO524214:VRO524218 WBK524214:WBK524218 WLG524214:WLG524218 WVC524214:WVC524218 IQ589750:IQ589754 SM589750:SM589754 ACI589750:ACI589754 AME589750:AME589754 AWA589750:AWA589754 BFW589750:BFW589754 BPS589750:BPS589754 BZO589750:BZO589754 CJK589750:CJK589754 CTG589750:CTG589754 DDC589750:DDC589754 DMY589750:DMY589754 DWU589750:DWU589754 EGQ589750:EGQ589754 EQM589750:EQM589754 FAI589750:FAI589754 FKE589750:FKE589754 FUA589750:FUA589754 GDW589750:GDW589754 GNS589750:GNS589754 GXO589750:GXO589754 HHK589750:HHK589754 HRG589750:HRG589754 IBC589750:IBC589754 IKY589750:IKY589754 IUU589750:IUU589754 JEQ589750:JEQ589754 JOM589750:JOM589754 JYI589750:JYI589754 KIE589750:KIE589754 KSA589750:KSA589754 LBW589750:LBW589754 LLS589750:LLS589754 LVO589750:LVO589754 MFK589750:MFK589754 MPG589750:MPG589754 MZC589750:MZC589754 NIY589750:NIY589754 NSU589750:NSU589754 OCQ589750:OCQ589754 OMM589750:OMM589754 OWI589750:OWI589754 PGE589750:PGE589754 PQA589750:PQA589754 PZW589750:PZW589754 QJS589750:QJS589754 QTO589750:QTO589754 RDK589750:RDK589754 RNG589750:RNG589754 RXC589750:RXC589754 SGY589750:SGY589754 SQU589750:SQU589754 TAQ589750:TAQ589754 TKM589750:TKM589754 TUI589750:TUI589754 UEE589750:UEE589754 UOA589750:UOA589754 UXW589750:UXW589754 VHS589750:VHS589754 VRO589750:VRO589754 WBK589750:WBK589754 WLG589750:WLG589754 WVC589750:WVC589754 IQ655286:IQ655290 SM655286:SM655290 ACI655286:ACI655290 AME655286:AME655290 AWA655286:AWA655290 BFW655286:BFW655290 BPS655286:BPS655290 BZO655286:BZO655290 CJK655286:CJK655290 CTG655286:CTG655290 DDC655286:DDC655290 DMY655286:DMY655290 DWU655286:DWU655290 EGQ655286:EGQ655290 EQM655286:EQM655290 FAI655286:FAI655290 FKE655286:FKE655290 FUA655286:FUA655290 GDW655286:GDW655290 GNS655286:GNS655290 GXO655286:GXO655290 HHK655286:HHK655290 HRG655286:HRG655290 IBC655286:IBC655290 IKY655286:IKY655290 IUU655286:IUU655290 JEQ655286:JEQ655290 JOM655286:JOM655290 JYI655286:JYI655290 KIE655286:KIE655290 KSA655286:KSA655290 LBW655286:LBW655290 LLS655286:LLS655290 LVO655286:LVO655290 MFK655286:MFK655290 MPG655286:MPG655290 MZC655286:MZC655290 NIY655286:NIY655290 NSU655286:NSU655290 OCQ655286:OCQ655290 OMM655286:OMM655290 OWI655286:OWI655290 PGE655286:PGE655290 PQA655286:PQA655290 PZW655286:PZW655290 QJS655286:QJS655290 QTO655286:QTO655290 RDK655286:RDK655290 RNG655286:RNG655290 RXC655286:RXC655290 SGY655286:SGY655290 SQU655286:SQU655290 TAQ655286:TAQ655290 TKM655286:TKM655290 TUI655286:TUI655290 UEE655286:UEE655290 UOA655286:UOA655290 UXW655286:UXW655290 VHS655286:VHS655290 VRO655286:VRO655290 WBK655286:WBK655290 WLG655286:WLG655290 WVC655286:WVC655290 IQ720822:IQ720826 SM720822:SM720826 ACI720822:ACI720826 AME720822:AME720826 AWA720822:AWA720826 BFW720822:BFW720826 BPS720822:BPS720826 BZO720822:BZO720826 CJK720822:CJK720826 CTG720822:CTG720826 DDC720822:DDC720826 DMY720822:DMY720826 DWU720822:DWU720826 EGQ720822:EGQ720826 EQM720822:EQM720826 FAI720822:FAI720826 FKE720822:FKE720826 FUA720822:FUA720826 GDW720822:GDW720826 GNS720822:GNS720826 GXO720822:GXO720826 HHK720822:HHK720826 HRG720822:HRG720826 IBC720822:IBC720826 IKY720822:IKY720826 IUU720822:IUU720826 JEQ720822:JEQ720826 JOM720822:JOM720826 JYI720822:JYI720826 KIE720822:KIE720826 KSA720822:KSA720826 LBW720822:LBW720826 LLS720822:LLS720826 LVO720822:LVO720826 MFK720822:MFK720826 MPG720822:MPG720826 MZC720822:MZC720826 NIY720822:NIY720826 NSU720822:NSU720826 OCQ720822:OCQ720826 OMM720822:OMM720826 OWI720822:OWI720826 PGE720822:PGE720826 PQA720822:PQA720826 PZW720822:PZW720826 QJS720822:QJS720826 QTO720822:QTO720826 RDK720822:RDK720826 RNG720822:RNG720826 RXC720822:RXC720826 SGY720822:SGY720826 SQU720822:SQU720826 TAQ720822:TAQ720826 TKM720822:TKM720826 TUI720822:TUI720826 UEE720822:UEE720826 UOA720822:UOA720826 UXW720822:UXW720826 VHS720822:VHS720826 VRO720822:VRO720826 WBK720822:WBK720826 WLG720822:WLG720826 WVC720822:WVC720826 IQ786358:IQ786362 SM786358:SM786362 ACI786358:ACI786362 AME786358:AME786362 AWA786358:AWA786362 BFW786358:BFW786362 BPS786358:BPS786362 BZO786358:BZO786362 CJK786358:CJK786362 CTG786358:CTG786362 DDC786358:DDC786362 DMY786358:DMY786362 DWU786358:DWU786362 EGQ786358:EGQ786362 EQM786358:EQM786362 FAI786358:FAI786362 FKE786358:FKE786362 FUA786358:FUA786362 GDW786358:GDW786362 GNS786358:GNS786362 GXO786358:GXO786362 HHK786358:HHK786362 HRG786358:HRG786362 IBC786358:IBC786362 IKY786358:IKY786362 IUU786358:IUU786362 JEQ786358:JEQ786362 JOM786358:JOM786362 JYI786358:JYI786362 KIE786358:KIE786362 KSA786358:KSA786362 LBW786358:LBW786362 LLS786358:LLS786362 LVO786358:LVO786362 MFK786358:MFK786362 MPG786358:MPG786362 MZC786358:MZC786362 NIY786358:NIY786362 NSU786358:NSU786362 OCQ786358:OCQ786362 OMM786358:OMM786362 OWI786358:OWI786362 PGE786358:PGE786362 PQA786358:PQA786362 PZW786358:PZW786362 QJS786358:QJS786362 QTO786358:QTO786362 RDK786358:RDK786362 RNG786358:RNG786362 RXC786358:RXC786362 SGY786358:SGY786362 SQU786358:SQU786362 TAQ786358:TAQ786362 TKM786358:TKM786362 TUI786358:TUI786362 UEE786358:UEE786362 UOA786358:UOA786362 UXW786358:UXW786362 VHS786358:VHS786362 VRO786358:VRO786362 WBK786358:WBK786362 WLG786358:WLG786362 WVC786358:WVC786362 IQ851894:IQ851898 SM851894:SM851898 ACI851894:ACI851898 AME851894:AME851898 AWA851894:AWA851898 BFW851894:BFW851898 BPS851894:BPS851898 BZO851894:BZO851898 CJK851894:CJK851898 CTG851894:CTG851898 DDC851894:DDC851898 DMY851894:DMY851898 DWU851894:DWU851898 EGQ851894:EGQ851898 EQM851894:EQM851898 FAI851894:FAI851898 FKE851894:FKE851898 FUA851894:FUA851898 GDW851894:GDW851898 GNS851894:GNS851898 GXO851894:GXO851898 HHK851894:HHK851898 HRG851894:HRG851898 IBC851894:IBC851898 IKY851894:IKY851898 IUU851894:IUU851898 JEQ851894:JEQ851898 JOM851894:JOM851898 JYI851894:JYI851898 KIE851894:KIE851898 KSA851894:KSA851898 LBW851894:LBW851898 LLS851894:LLS851898 LVO851894:LVO851898 MFK851894:MFK851898 MPG851894:MPG851898 MZC851894:MZC851898 NIY851894:NIY851898 NSU851894:NSU851898 OCQ851894:OCQ851898 OMM851894:OMM851898 OWI851894:OWI851898 PGE851894:PGE851898 PQA851894:PQA851898 PZW851894:PZW851898 QJS851894:QJS851898 QTO851894:QTO851898 RDK851894:RDK851898 RNG851894:RNG851898 RXC851894:RXC851898 SGY851894:SGY851898 SQU851894:SQU851898 TAQ851894:TAQ851898 TKM851894:TKM851898 TUI851894:TUI851898 UEE851894:UEE851898 UOA851894:UOA851898 UXW851894:UXW851898 VHS851894:VHS851898 VRO851894:VRO851898 WBK851894:WBK851898 WLG851894:WLG851898 WVC851894:WVC851898 IQ917430:IQ917434 SM917430:SM917434 ACI917430:ACI917434 AME917430:AME917434 AWA917430:AWA917434 BFW917430:BFW917434 BPS917430:BPS917434 BZO917430:BZO917434 CJK917430:CJK917434 CTG917430:CTG917434 DDC917430:DDC917434 DMY917430:DMY917434 DWU917430:DWU917434 EGQ917430:EGQ917434 EQM917430:EQM917434 FAI917430:FAI917434 FKE917430:FKE917434 FUA917430:FUA917434 GDW917430:GDW917434 GNS917430:GNS917434 GXO917430:GXO917434 HHK917430:HHK917434 HRG917430:HRG917434 IBC917430:IBC917434 IKY917430:IKY917434 IUU917430:IUU917434 JEQ917430:JEQ917434 JOM917430:JOM917434 JYI917430:JYI917434 KIE917430:KIE917434 KSA917430:KSA917434 LBW917430:LBW917434 LLS917430:LLS917434 LVO917430:LVO917434 MFK917430:MFK917434 MPG917430:MPG917434 MZC917430:MZC917434 NIY917430:NIY917434 NSU917430:NSU917434 OCQ917430:OCQ917434 OMM917430:OMM917434 OWI917430:OWI917434 PGE917430:PGE917434 PQA917430:PQA917434 PZW917430:PZW917434 QJS917430:QJS917434 QTO917430:QTO917434 RDK917430:RDK917434 RNG917430:RNG917434 RXC917430:RXC917434 SGY917430:SGY917434 SQU917430:SQU917434 TAQ917430:TAQ917434 TKM917430:TKM917434 TUI917430:TUI917434 UEE917430:UEE917434 UOA917430:UOA917434 UXW917430:UXW917434 VHS917430:VHS917434 VRO917430:VRO917434 WBK917430:WBK917434 WLG917430:WLG917434 WVC917430:WVC917434 IQ982966:IQ982970 SM982966:SM982970 ACI982966:ACI982970 AME982966:AME982970 AWA982966:AWA982970 BFW982966:BFW982970 BPS982966:BPS982970 BZO982966:BZO982970 CJK982966:CJK982970 CTG982966:CTG982970 DDC982966:DDC982970 DMY982966:DMY982970 DWU982966:DWU982970 EGQ982966:EGQ982970 EQM982966:EQM982970 FAI982966:FAI982970 FKE982966:FKE982970 FUA982966:FUA982970 GDW982966:GDW982970 GNS982966:GNS982970 GXO982966:GXO982970 HHK982966:HHK982970 HRG982966:HRG982970 IBC982966:IBC982970 IKY982966:IKY982970 IUU982966:IUU982970 JEQ982966:JEQ982970 JOM982966:JOM982970 JYI982966:JYI982970 KIE982966:KIE982970 KSA982966:KSA982970 LBW982966:LBW982970 LLS982966:LLS982970 LVO982966:LVO982970 MFK982966:MFK982970 MPG982966:MPG982970 MZC982966:MZC982970 NIY982966:NIY982970 NSU982966:NSU982970 OCQ982966:OCQ982970 OMM982966:OMM982970 OWI982966:OWI982970 PGE982966:PGE982970 PQA982966:PQA982970 PZW982966:PZW982970 QJS982966:QJS982970 QTO982966:QTO982970 RDK982966:RDK982970 RNG982966:RNG982970 RXC982966:RXC982970 SGY982966:SGY982970 SQU982966:SQU982970 TAQ982966:TAQ982970 TKM982966:TKM982970 TUI982966:TUI982970 UEE982966:UEE982970 UOA982966:UOA982970 UXW982966:UXW982970 VHS982966:VHS982970 VRO982966:VRO982970 WBK982966:WBK982970 WLG982966:WLG982970 WVC982966:WVC982970 IQ65453:IQ65460 SM65453:SM65460 ACI65453:ACI65460 AME65453:AME65460 AWA65453:AWA65460 BFW65453:BFW65460 BPS65453:BPS65460 BZO65453:BZO65460 CJK65453:CJK65460 CTG65453:CTG65460 DDC65453:DDC65460 DMY65453:DMY65460 DWU65453:DWU65460 EGQ65453:EGQ65460 EQM65453:EQM65460 FAI65453:FAI65460 FKE65453:FKE65460 FUA65453:FUA65460 GDW65453:GDW65460 GNS65453:GNS65460 GXO65453:GXO65460 HHK65453:HHK65460 HRG65453:HRG65460 IBC65453:IBC65460 IKY65453:IKY65460 IUU65453:IUU65460 JEQ65453:JEQ65460 JOM65453:JOM65460 JYI65453:JYI65460 KIE65453:KIE65460 KSA65453:KSA65460 LBW65453:LBW65460 LLS65453:LLS65460 LVO65453:LVO65460 MFK65453:MFK65460 MPG65453:MPG65460 MZC65453:MZC65460 NIY65453:NIY65460 NSU65453:NSU65460 OCQ65453:OCQ65460 OMM65453:OMM65460 OWI65453:OWI65460 PGE65453:PGE65460 PQA65453:PQA65460 PZW65453:PZW65460 QJS65453:QJS65460 QTO65453:QTO65460 RDK65453:RDK65460 RNG65453:RNG65460 RXC65453:RXC65460 SGY65453:SGY65460 SQU65453:SQU65460 TAQ65453:TAQ65460 TKM65453:TKM65460 TUI65453:TUI65460 UEE65453:UEE65460 UOA65453:UOA65460 UXW65453:UXW65460 VHS65453:VHS65460 VRO65453:VRO65460 WBK65453:WBK65460 WLG65453:WLG65460 WVC65453:WVC65460 IQ130989:IQ130996 SM130989:SM130996 ACI130989:ACI130996 AME130989:AME130996 AWA130989:AWA130996 BFW130989:BFW130996 BPS130989:BPS130996 BZO130989:BZO130996 CJK130989:CJK130996 CTG130989:CTG130996 DDC130989:DDC130996 DMY130989:DMY130996 DWU130989:DWU130996 EGQ130989:EGQ130996 EQM130989:EQM130996 FAI130989:FAI130996 FKE130989:FKE130996 FUA130989:FUA130996 GDW130989:GDW130996 GNS130989:GNS130996 GXO130989:GXO130996 HHK130989:HHK130996 HRG130989:HRG130996 IBC130989:IBC130996 IKY130989:IKY130996 IUU130989:IUU130996 JEQ130989:JEQ130996 JOM130989:JOM130996 JYI130989:JYI130996 KIE130989:KIE130996 KSA130989:KSA130996 LBW130989:LBW130996 LLS130989:LLS130996 LVO130989:LVO130996 MFK130989:MFK130996 MPG130989:MPG130996 MZC130989:MZC130996 NIY130989:NIY130996 NSU130989:NSU130996 OCQ130989:OCQ130996 OMM130989:OMM130996 OWI130989:OWI130996 PGE130989:PGE130996 PQA130989:PQA130996 PZW130989:PZW130996 QJS130989:QJS130996 QTO130989:QTO130996 RDK130989:RDK130996 RNG130989:RNG130996 RXC130989:RXC130996 SGY130989:SGY130996 SQU130989:SQU130996 TAQ130989:TAQ130996 TKM130989:TKM130996 TUI130989:TUI130996 UEE130989:UEE130996 UOA130989:UOA130996 UXW130989:UXW130996 VHS130989:VHS130996 VRO130989:VRO130996 WBK130989:WBK130996 WLG130989:WLG130996 WVC130989:WVC130996 IQ196525:IQ196532 SM196525:SM196532 ACI196525:ACI196532 AME196525:AME196532 AWA196525:AWA196532 BFW196525:BFW196532 BPS196525:BPS196532 BZO196525:BZO196532 CJK196525:CJK196532 CTG196525:CTG196532 DDC196525:DDC196532 DMY196525:DMY196532 DWU196525:DWU196532 EGQ196525:EGQ196532 EQM196525:EQM196532 FAI196525:FAI196532 FKE196525:FKE196532 FUA196525:FUA196532 GDW196525:GDW196532 GNS196525:GNS196532 GXO196525:GXO196532 HHK196525:HHK196532 HRG196525:HRG196532 IBC196525:IBC196532 IKY196525:IKY196532 IUU196525:IUU196532 JEQ196525:JEQ196532 JOM196525:JOM196532 JYI196525:JYI196532 KIE196525:KIE196532 KSA196525:KSA196532 LBW196525:LBW196532 LLS196525:LLS196532 LVO196525:LVO196532 MFK196525:MFK196532 MPG196525:MPG196532 MZC196525:MZC196532 NIY196525:NIY196532 NSU196525:NSU196532 OCQ196525:OCQ196532 OMM196525:OMM196532 OWI196525:OWI196532 PGE196525:PGE196532 PQA196525:PQA196532 PZW196525:PZW196532 QJS196525:QJS196532 QTO196525:QTO196532 RDK196525:RDK196532 RNG196525:RNG196532 RXC196525:RXC196532 SGY196525:SGY196532 SQU196525:SQU196532 TAQ196525:TAQ196532 TKM196525:TKM196532 TUI196525:TUI196532 UEE196525:UEE196532 UOA196525:UOA196532 UXW196525:UXW196532 VHS196525:VHS196532 VRO196525:VRO196532 WBK196525:WBK196532 WLG196525:WLG196532 WVC196525:WVC196532 IQ262061:IQ262068 SM262061:SM262068 ACI262061:ACI262068 AME262061:AME262068 AWA262061:AWA262068 BFW262061:BFW262068 BPS262061:BPS262068 BZO262061:BZO262068 CJK262061:CJK262068 CTG262061:CTG262068 DDC262061:DDC262068 DMY262061:DMY262068 DWU262061:DWU262068 EGQ262061:EGQ262068 EQM262061:EQM262068 FAI262061:FAI262068 FKE262061:FKE262068 FUA262061:FUA262068 GDW262061:GDW262068 GNS262061:GNS262068 GXO262061:GXO262068 HHK262061:HHK262068 HRG262061:HRG262068 IBC262061:IBC262068 IKY262061:IKY262068 IUU262061:IUU262068 JEQ262061:JEQ262068 JOM262061:JOM262068 JYI262061:JYI262068 KIE262061:KIE262068 KSA262061:KSA262068 LBW262061:LBW262068 LLS262061:LLS262068 LVO262061:LVO262068 MFK262061:MFK262068 MPG262061:MPG262068 MZC262061:MZC262068 NIY262061:NIY262068 NSU262061:NSU262068 OCQ262061:OCQ262068 OMM262061:OMM262068 OWI262061:OWI262068 PGE262061:PGE262068 PQA262061:PQA262068 PZW262061:PZW262068 QJS262061:QJS262068 QTO262061:QTO262068 RDK262061:RDK262068 RNG262061:RNG262068 RXC262061:RXC262068 SGY262061:SGY262068 SQU262061:SQU262068 TAQ262061:TAQ262068 TKM262061:TKM262068 TUI262061:TUI262068 UEE262061:UEE262068 UOA262061:UOA262068 UXW262061:UXW262068 VHS262061:VHS262068 VRO262061:VRO262068 WBK262061:WBK262068 WLG262061:WLG262068 WVC262061:WVC262068 IQ327597:IQ327604 SM327597:SM327604 ACI327597:ACI327604 AME327597:AME327604 AWA327597:AWA327604 BFW327597:BFW327604 BPS327597:BPS327604 BZO327597:BZO327604 CJK327597:CJK327604 CTG327597:CTG327604 DDC327597:DDC327604 DMY327597:DMY327604 DWU327597:DWU327604 EGQ327597:EGQ327604 EQM327597:EQM327604 FAI327597:FAI327604 FKE327597:FKE327604 FUA327597:FUA327604 GDW327597:GDW327604 GNS327597:GNS327604 GXO327597:GXO327604 HHK327597:HHK327604 HRG327597:HRG327604 IBC327597:IBC327604 IKY327597:IKY327604 IUU327597:IUU327604 JEQ327597:JEQ327604 JOM327597:JOM327604 JYI327597:JYI327604 KIE327597:KIE327604 KSA327597:KSA327604 LBW327597:LBW327604 LLS327597:LLS327604 LVO327597:LVO327604 MFK327597:MFK327604 MPG327597:MPG327604 MZC327597:MZC327604 NIY327597:NIY327604 NSU327597:NSU327604 OCQ327597:OCQ327604 OMM327597:OMM327604 OWI327597:OWI327604 PGE327597:PGE327604 PQA327597:PQA327604 PZW327597:PZW327604 QJS327597:QJS327604 QTO327597:QTO327604 RDK327597:RDK327604 RNG327597:RNG327604 RXC327597:RXC327604 SGY327597:SGY327604 SQU327597:SQU327604 TAQ327597:TAQ327604 TKM327597:TKM327604 TUI327597:TUI327604 UEE327597:UEE327604 UOA327597:UOA327604 UXW327597:UXW327604 VHS327597:VHS327604 VRO327597:VRO327604 WBK327597:WBK327604 WLG327597:WLG327604 WVC327597:WVC327604 IQ393133:IQ393140 SM393133:SM393140 ACI393133:ACI393140 AME393133:AME393140 AWA393133:AWA393140 BFW393133:BFW393140 BPS393133:BPS393140 BZO393133:BZO393140 CJK393133:CJK393140 CTG393133:CTG393140 DDC393133:DDC393140 DMY393133:DMY393140 DWU393133:DWU393140 EGQ393133:EGQ393140 EQM393133:EQM393140 FAI393133:FAI393140 FKE393133:FKE393140 FUA393133:FUA393140 GDW393133:GDW393140 GNS393133:GNS393140 GXO393133:GXO393140 HHK393133:HHK393140 HRG393133:HRG393140 IBC393133:IBC393140 IKY393133:IKY393140 IUU393133:IUU393140 JEQ393133:JEQ393140 JOM393133:JOM393140 JYI393133:JYI393140 KIE393133:KIE393140 KSA393133:KSA393140 LBW393133:LBW393140 LLS393133:LLS393140 LVO393133:LVO393140 MFK393133:MFK393140 MPG393133:MPG393140 MZC393133:MZC393140 NIY393133:NIY393140 NSU393133:NSU393140 OCQ393133:OCQ393140 OMM393133:OMM393140 OWI393133:OWI393140 PGE393133:PGE393140 PQA393133:PQA393140 PZW393133:PZW393140 QJS393133:QJS393140 QTO393133:QTO393140 RDK393133:RDK393140 RNG393133:RNG393140 RXC393133:RXC393140 SGY393133:SGY393140 SQU393133:SQU393140 TAQ393133:TAQ393140 TKM393133:TKM393140 TUI393133:TUI393140 UEE393133:UEE393140 UOA393133:UOA393140 UXW393133:UXW393140 VHS393133:VHS393140 VRO393133:VRO393140 WBK393133:WBK393140 WLG393133:WLG393140 WVC393133:WVC393140 IQ458669:IQ458676 SM458669:SM458676 ACI458669:ACI458676 AME458669:AME458676 AWA458669:AWA458676 BFW458669:BFW458676 BPS458669:BPS458676 BZO458669:BZO458676 CJK458669:CJK458676 CTG458669:CTG458676 DDC458669:DDC458676 DMY458669:DMY458676 DWU458669:DWU458676 EGQ458669:EGQ458676 EQM458669:EQM458676 FAI458669:FAI458676 FKE458669:FKE458676 FUA458669:FUA458676 GDW458669:GDW458676 GNS458669:GNS458676 GXO458669:GXO458676 HHK458669:HHK458676 HRG458669:HRG458676 IBC458669:IBC458676 IKY458669:IKY458676 IUU458669:IUU458676 JEQ458669:JEQ458676 JOM458669:JOM458676 JYI458669:JYI458676 KIE458669:KIE458676 KSA458669:KSA458676 LBW458669:LBW458676 LLS458669:LLS458676 LVO458669:LVO458676 MFK458669:MFK458676 MPG458669:MPG458676 MZC458669:MZC458676 NIY458669:NIY458676 NSU458669:NSU458676 OCQ458669:OCQ458676 OMM458669:OMM458676 OWI458669:OWI458676 PGE458669:PGE458676 PQA458669:PQA458676 PZW458669:PZW458676 QJS458669:QJS458676 QTO458669:QTO458676 RDK458669:RDK458676 RNG458669:RNG458676 RXC458669:RXC458676 SGY458669:SGY458676 SQU458669:SQU458676 TAQ458669:TAQ458676 TKM458669:TKM458676 TUI458669:TUI458676 UEE458669:UEE458676 UOA458669:UOA458676 UXW458669:UXW458676 VHS458669:VHS458676 VRO458669:VRO458676 WBK458669:WBK458676 WLG458669:WLG458676 WVC458669:WVC458676 IQ524205:IQ524212 SM524205:SM524212 ACI524205:ACI524212 AME524205:AME524212 AWA524205:AWA524212 BFW524205:BFW524212 BPS524205:BPS524212 BZO524205:BZO524212 CJK524205:CJK524212 CTG524205:CTG524212 DDC524205:DDC524212 DMY524205:DMY524212 DWU524205:DWU524212 EGQ524205:EGQ524212 EQM524205:EQM524212 FAI524205:FAI524212 FKE524205:FKE524212 FUA524205:FUA524212 GDW524205:GDW524212 GNS524205:GNS524212 GXO524205:GXO524212 HHK524205:HHK524212 HRG524205:HRG524212 IBC524205:IBC524212 IKY524205:IKY524212 IUU524205:IUU524212 JEQ524205:JEQ524212 JOM524205:JOM524212 JYI524205:JYI524212 KIE524205:KIE524212 KSA524205:KSA524212 LBW524205:LBW524212 LLS524205:LLS524212 LVO524205:LVO524212 MFK524205:MFK524212 MPG524205:MPG524212 MZC524205:MZC524212 NIY524205:NIY524212 NSU524205:NSU524212 OCQ524205:OCQ524212 OMM524205:OMM524212 OWI524205:OWI524212 PGE524205:PGE524212 PQA524205:PQA524212 PZW524205:PZW524212 QJS524205:QJS524212 QTO524205:QTO524212 RDK524205:RDK524212 RNG524205:RNG524212 RXC524205:RXC524212 SGY524205:SGY524212 SQU524205:SQU524212 TAQ524205:TAQ524212 TKM524205:TKM524212 TUI524205:TUI524212 UEE524205:UEE524212 UOA524205:UOA524212 UXW524205:UXW524212 VHS524205:VHS524212 VRO524205:VRO524212 WBK524205:WBK524212 WLG524205:WLG524212 WVC524205:WVC524212 IQ589741:IQ589748 SM589741:SM589748 ACI589741:ACI589748 AME589741:AME589748 AWA589741:AWA589748 BFW589741:BFW589748 BPS589741:BPS589748 BZO589741:BZO589748 CJK589741:CJK589748 CTG589741:CTG589748 DDC589741:DDC589748 DMY589741:DMY589748 DWU589741:DWU589748 EGQ589741:EGQ589748 EQM589741:EQM589748 FAI589741:FAI589748 FKE589741:FKE589748 FUA589741:FUA589748 GDW589741:GDW589748 GNS589741:GNS589748 GXO589741:GXO589748 HHK589741:HHK589748 HRG589741:HRG589748 IBC589741:IBC589748 IKY589741:IKY589748 IUU589741:IUU589748 JEQ589741:JEQ589748 JOM589741:JOM589748 JYI589741:JYI589748 KIE589741:KIE589748 KSA589741:KSA589748 LBW589741:LBW589748 LLS589741:LLS589748 LVO589741:LVO589748 MFK589741:MFK589748 MPG589741:MPG589748 MZC589741:MZC589748 NIY589741:NIY589748 NSU589741:NSU589748 OCQ589741:OCQ589748 OMM589741:OMM589748 OWI589741:OWI589748 PGE589741:PGE589748 PQA589741:PQA589748 PZW589741:PZW589748 QJS589741:QJS589748 QTO589741:QTO589748 RDK589741:RDK589748 RNG589741:RNG589748 RXC589741:RXC589748 SGY589741:SGY589748 SQU589741:SQU589748 TAQ589741:TAQ589748 TKM589741:TKM589748 TUI589741:TUI589748 UEE589741:UEE589748 UOA589741:UOA589748 UXW589741:UXW589748 VHS589741:VHS589748 VRO589741:VRO589748 WBK589741:WBK589748 WLG589741:WLG589748 WVC589741:WVC589748 IQ655277:IQ655284 SM655277:SM655284 ACI655277:ACI655284 AME655277:AME655284 AWA655277:AWA655284 BFW655277:BFW655284 BPS655277:BPS655284 BZO655277:BZO655284 CJK655277:CJK655284 CTG655277:CTG655284 DDC655277:DDC655284 DMY655277:DMY655284 DWU655277:DWU655284 EGQ655277:EGQ655284 EQM655277:EQM655284 FAI655277:FAI655284 FKE655277:FKE655284 FUA655277:FUA655284 GDW655277:GDW655284 GNS655277:GNS655284 GXO655277:GXO655284 HHK655277:HHK655284 HRG655277:HRG655284 IBC655277:IBC655284 IKY655277:IKY655284 IUU655277:IUU655284 JEQ655277:JEQ655284 JOM655277:JOM655284 JYI655277:JYI655284 KIE655277:KIE655284 KSA655277:KSA655284 LBW655277:LBW655284 LLS655277:LLS655284 LVO655277:LVO655284 MFK655277:MFK655284 MPG655277:MPG655284 MZC655277:MZC655284 NIY655277:NIY655284 NSU655277:NSU655284 OCQ655277:OCQ655284 OMM655277:OMM655284 OWI655277:OWI655284 PGE655277:PGE655284 PQA655277:PQA655284 PZW655277:PZW655284 QJS655277:QJS655284 QTO655277:QTO655284 RDK655277:RDK655284 RNG655277:RNG655284 RXC655277:RXC655284 SGY655277:SGY655284 SQU655277:SQU655284 TAQ655277:TAQ655284 TKM655277:TKM655284 TUI655277:TUI655284 UEE655277:UEE655284 UOA655277:UOA655284 UXW655277:UXW655284 VHS655277:VHS655284 VRO655277:VRO655284 WBK655277:WBK655284 WLG655277:WLG655284 WVC655277:WVC655284 IQ720813:IQ720820 SM720813:SM720820 ACI720813:ACI720820 AME720813:AME720820 AWA720813:AWA720820 BFW720813:BFW720820 BPS720813:BPS720820 BZO720813:BZO720820 CJK720813:CJK720820 CTG720813:CTG720820 DDC720813:DDC720820 DMY720813:DMY720820 DWU720813:DWU720820 EGQ720813:EGQ720820 EQM720813:EQM720820 FAI720813:FAI720820 FKE720813:FKE720820 FUA720813:FUA720820 GDW720813:GDW720820 GNS720813:GNS720820 GXO720813:GXO720820 HHK720813:HHK720820 HRG720813:HRG720820 IBC720813:IBC720820 IKY720813:IKY720820 IUU720813:IUU720820 JEQ720813:JEQ720820 JOM720813:JOM720820 JYI720813:JYI720820 KIE720813:KIE720820 KSA720813:KSA720820 LBW720813:LBW720820 LLS720813:LLS720820 LVO720813:LVO720820 MFK720813:MFK720820 MPG720813:MPG720820 MZC720813:MZC720820 NIY720813:NIY720820 NSU720813:NSU720820 OCQ720813:OCQ720820 OMM720813:OMM720820 OWI720813:OWI720820 PGE720813:PGE720820 PQA720813:PQA720820 PZW720813:PZW720820 QJS720813:QJS720820 QTO720813:QTO720820 RDK720813:RDK720820 RNG720813:RNG720820 RXC720813:RXC720820 SGY720813:SGY720820 SQU720813:SQU720820 TAQ720813:TAQ720820 TKM720813:TKM720820 TUI720813:TUI720820 UEE720813:UEE720820 UOA720813:UOA720820 UXW720813:UXW720820 VHS720813:VHS720820 VRO720813:VRO720820 WBK720813:WBK720820 WLG720813:WLG720820 WVC720813:WVC720820 IQ786349:IQ786356 SM786349:SM786356 ACI786349:ACI786356 AME786349:AME786356 AWA786349:AWA786356 BFW786349:BFW786356 BPS786349:BPS786356 BZO786349:BZO786356 CJK786349:CJK786356 CTG786349:CTG786356 DDC786349:DDC786356 DMY786349:DMY786356 DWU786349:DWU786356 EGQ786349:EGQ786356 EQM786349:EQM786356 FAI786349:FAI786356 FKE786349:FKE786356 FUA786349:FUA786356 GDW786349:GDW786356 GNS786349:GNS786356 GXO786349:GXO786356 HHK786349:HHK786356 HRG786349:HRG786356 IBC786349:IBC786356 IKY786349:IKY786356 IUU786349:IUU786356 JEQ786349:JEQ786356 JOM786349:JOM786356 JYI786349:JYI786356 KIE786349:KIE786356 KSA786349:KSA786356 LBW786349:LBW786356 LLS786349:LLS786356 LVO786349:LVO786356 MFK786349:MFK786356 MPG786349:MPG786356 MZC786349:MZC786356 NIY786349:NIY786356 NSU786349:NSU786356 OCQ786349:OCQ786356 OMM786349:OMM786356 OWI786349:OWI786356 PGE786349:PGE786356 PQA786349:PQA786356 PZW786349:PZW786356 QJS786349:QJS786356 QTO786349:QTO786356 RDK786349:RDK786356 RNG786349:RNG786356 RXC786349:RXC786356 SGY786349:SGY786356 SQU786349:SQU786356 TAQ786349:TAQ786356 TKM786349:TKM786356 TUI786349:TUI786356 UEE786349:UEE786356 UOA786349:UOA786356 UXW786349:UXW786356 VHS786349:VHS786356 VRO786349:VRO786356 WBK786349:WBK786356 WLG786349:WLG786356 WVC786349:WVC786356 IQ851885:IQ851892 SM851885:SM851892 ACI851885:ACI851892 AME851885:AME851892 AWA851885:AWA851892 BFW851885:BFW851892 BPS851885:BPS851892 BZO851885:BZO851892 CJK851885:CJK851892 CTG851885:CTG851892 DDC851885:DDC851892 DMY851885:DMY851892 DWU851885:DWU851892 EGQ851885:EGQ851892 EQM851885:EQM851892 FAI851885:FAI851892 FKE851885:FKE851892 FUA851885:FUA851892 GDW851885:GDW851892 GNS851885:GNS851892 GXO851885:GXO851892 HHK851885:HHK851892 HRG851885:HRG851892 IBC851885:IBC851892 IKY851885:IKY851892 IUU851885:IUU851892 JEQ851885:JEQ851892 JOM851885:JOM851892 JYI851885:JYI851892 KIE851885:KIE851892 KSA851885:KSA851892 LBW851885:LBW851892 LLS851885:LLS851892 LVO851885:LVO851892 MFK851885:MFK851892 MPG851885:MPG851892 MZC851885:MZC851892 NIY851885:NIY851892 NSU851885:NSU851892 OCQ851885:OCQ851892 OMM851885:OMM851892 OWI851885:OWI851892 PGE851885:PGE851892 PQA851885:PQA851892 PZW851885:PZW851892 QJS851885:QJS851892 QTO851885:QTO851892 RDK851885:RDK851892 RNG851885:RNG851892 RXC851885:RXC851892 SGY851885:SGY851892 SQU851885:SQU851892 TAQ851885:TAQ851892 TKM851885:TKM851892 TUI851885:TUI851892 UEE851885:UEE851892 UOA851885:UOA851892 UXW851885:UXW851892 VHS851885:VHS851892 VRO851885:VRO851892 WBK851885:WBK851892 WLG851885:WLG851892 WVC851885:WVC851892 IQ917421:IQ917428 SM917421:SM917428 ACI917421:ACI917428 AME917421:AME917428 AWA917421:AWA917428 BFW917421:BFW917428 BPS917421:BPS917428 BZO917421:BZO917428 CJK917421:CJK917428 CTG917421:CTG917428 DDC917421:DDC917428 DMY917421:DMY917428 DWU917421:DWU917428 EGQ917421:EGQ917428 EQM917421:EQM917428 FAI917421:FAI917428 FKE917421:FKE917428 FUA917421:FUA917428 GDW917421:GDW917428 GNS917421:GNS917428 GXO917421:GXO917428 HHK917421:HHK917428 HRG917421:HRG917428 IBC917421:IBC917428 IKY917421:IKY917428 IUU917421:IUU917428 JEQ917421:JEQ917428 JOM917421:JOM917428 JYI917421:JYI917428 KIE917421:KIE917428 KSA917421:KSA917428 LBW917421:LBW917428 LLS917421:LLS917428 LVO917421:LVO917428 MFK917421:MFK917428 MPG917421:MPG917428 MZC917421:MZC917428 NIY917421:NIY917428 NSU917421:NSU917428 OCQ917421:OCQ917428 OMM917421:OMM917428 OWI917421:OWI917428 PGE917421:PGE917428 PQA917421:PQA917428 PZW917421:PZW917428 QJS917421:QJS917428 QTO917421:QTO917428 RDK917421:RDK917428 RNG917421:RNG917428 RXC917421:RXC917428 SGY917421:SGY917428 SQU917421:SQU917428 TAQ917421:TAQ917428 TKM917421:TKM917428 TUI917421:TUI917428 UEE917421:UEE917428 UOA917421:UOA917428 UXW917421:UXW917428 VHS917421:VHS917428 VRO917421:VRO917428 WBK917421:WBK917428 WLG917421:WLG917428 WVC917421:WVC917428 IQ982957:IQ982964 SM982957:SM982964 ACI982957:ACI982964 AME982957:AME982964 AWA982957:AWA982964 BFW982957:BFW982964 BPS982957:BPS982964 BZO982957:BZO982964 CJK982957:CJK982964 CTG982957:CTG982964 DDC982957:DDC982964 DMY982957:DMY982964 DWU982957:DWU982964 EGQ982957:EGQ982964 EQM982957:EQM982964 FAI982957:FAI982964 FKE982957:FKE982964 FUA982957:FUA982964 GDW982957:GDW982964 GNS982957:GNS982964 GXO982957:GXO982964 HHK982957:HHK982964 HRG982957:HRG982964 IBC982957:IBC982964 IKY982957:IKY982964 IUU982957:IUU982964 JEQ982957:JEQ982964 JOM982957:JOM982964 JYI982957:JYI982964 KIE982957:KIE982964 KSA982957:KSA982964 LBW982957:LBW982964 LLS982957:LLS982964 LVO982957:LVO982964 MFK982957:MFK982964 MPG982957:MPG982964 MZC982957:MZC982964 NIY982957:NIY982964 NSU982957:NSU982964 OCQ982957:OCQ982964 OMM982957:OMM982964 OWI982957:OWI982964 PGE982957:PGE982964 PQA982957:PQA982964 PZW982957:PZW982964 QJS982957:QJS982964 QTO982957:QTO982964 RDK982957:RDK982964 RNG982957:RNG982964 RXC982957:RXC982964 SGY982957:SGY982964 SQU982957:SQU982964 TAQ982957:TAQ982964 TKM982957:TKM982964 TUI982957:TUI982964 UEE982957:UEE982964 UOA982957:UOA982964 UXW982957:UXW982964 VHS982957:VHS982964 VRO982957:VRO982964 WBK982957:WBK982964 WLG982957:WLG982964 WVC982957:WVC982964 IQ65441:IQ65451 SM65441:SM65451 ACI65441:ACI65451 AME65441:AME65451 AWA65441:AWA65451 BFW65441:BFW65451 BPS65441:BPS65451 BZO65441:BZO65451 CJK65441:CJK65451 CTG65441:CTG65451 DDC65441:DDC65451 DMY65441:DMY65451 DWU65441:DWU65451 EGQ65441:EGQ65451 EQM65441:EQM65451 FAI65441:FAI65451 FKE65441:FKE65451 FUA65441:FUA65451 GDW65441:GDW65451 GNS65441:GNS65451 GXO65441:GXO65451 HHK65441:HHK65451 HRG65441:HRG65451 IBC65441:IBC65451 IKY65441:IKY65451 IUU65441:IUU65451 JEQ65441:JEQ65451 JOM65441:JOM65451 JYI65441:JYI65451 KIE65441:KIE65451 KSA65441:KSA65451 LBW65441:LBW65451 LLS65441:LLS65451 LVO65441:LVO65451 MFK65441:MFK65451 MPG65441:MPG65451 MZC65441:MZC65451 NIY65441:NIY65451 NSU65441:NSU65451 OCQ65441:OCQ65451 OMM65441:OMM65451 OWI65441:OWI65451 PGE65441:PGE65451 PQA65441:PQA65451 PZW65441:PZW65451 QJS65441:QJS65451 QTO65441:QTO65451 RDK65441:RDK65451 RNG65441:RNG65451 RXC65441:RXC65451 SGY65441:SGY65451 SQU65441:SQU65451 TAQ65441:TAQ65451 TKM65441:TKM65451 TUI65441:TUI65451 UEE65441:UEE65451 UOA65441:UOA65451 UXW65441:UXW65451 VHS65441:VHS65451 VRO65441:VRO65451 WBK65441:WBK65451 WLG65441:WLG65451 WVC65441:WVC65451 IQ130977:IQ130987 SM130977:SM130987 ACI130977:ACI130987 AME130977:AME130987 AWA130977:AWA130987 BFW130977:BFW130987 BPS130977:BPS130987 BZO130977:BZO130987 CJK130977:CJK130987 CTG130977:CTG130987 DDC130977:DDC130987 DMY130977:DMY130987 DWU130977:DWU130987 EGQ130977:EGQ130987 EQM130977:EQM130987 FAI130977:FAI130987 FKE130977:FKE130987 FUA130977:FUA130987 GDW130977:GDW130987 GNS130977:GNS130987 GXO130977:GXO130987 HHK130977:HHK130987 HRG130977:HRG130987 IBC130977:IBC130987 IKY130977:IKY130987 IUU130977:IUU130987 JEQ130977:JEQ130987 JOM130977:JOM130987 JYI130977:JYI130987 KIE130977:KIE130987 KSA130977:KSA130987 LBW130977:LBW130987 LLS130977:LLS130987 LVO130977:LVO130987 MFK130977:MFK130987 MPG130977:MPG130987 MZC130977:MZC130987 NIY130977:NIY130987 NSU130977:NSU130987 OCQ130977:OCQ130987 OMM130977:OMM130987 OWI130977:OWI130987 PGE130977:PGE130987 PQA130977:PQA130987 PZW130977:PZW130987 QJS130977:QJS130987 QTO130977:QTO130987 RDK130977:RDK130987 RNG130977:RNG130987 RXC130977:RXC130987 SGY130977:SGY130987 SQU130977:SQU130987 TAQ130977:TAQ130987 TKM130977:TKM130987 TUI130977:TUI130987 UEE130977:UEE130987 UOA130977:UOA130987 UXW130977:UXW130987 VHS130977:VHS130987 VRO130977:VRO130987 WBK130977:WBK130987 WLG130977:WLG130987 WVC130977:WVC130987 IQ196513:IQ196523 SM196513:SM196523 ACI196513:ACI196523 AME196513:AME196523 AWA196513:AWA196523 BFW196513:BFW196523 BPS196513:BPS196523 BZO196513:BZO196523 CJK196513:CJK196523 CTG196513:CTG196523 DDC196513:DDC196523 DMY196513:DMY196523 DWU196513:DWU196523 EGQ196513:EGQ196523 EQM196513:EQM196523 FAI196513:FAI196523 FKE196513:FKE196523 FUA196513:FUA196523 GDW196513:GDW196523 GNS196513:GNS196523 GXO196513:GXO196523 HHK196513:HHK196523 HRG196513:HRG196523 IBC196513:IBC196523 IKY196513:IKY196523 IUU196513:IUU196523 JEQ196513:JEQ196523 JOM196513:JOM196523 JYI196513:JYI196523 KIE196513:KIE196523 KSA196513:KSA196523 LBW196513:LBW196523 LLS196513:LLS196523 LVO196513:LVO196523 MFK196513:MFK196523 MPG196513:MPG196523 MZC196513:MZC196523 NIY196513:NIY196523 NSU196513:NSU196523 OCQ196513:OCQ196523 OMM196513:OMM196523 OWI196513:OWI196523 PGE196513:PGE196523 PQA196513:PQA196523 PZW196513:PZW196523 QJS196513:QJS196523 QTO196513:QTO196523 RDK196513:RDK196523 RNG196513:RNG196523 RXC196513:RXC196523 SGY196513:SGY196523 SQU196513:SQU196523 TAQ196513:TAQ196523 TKM196513:TKM196523 TUI196513:TUI196523 UEE196513:UEE196523 UOA196513:UOA196523 UXW196513:UXW196523 VHS196513:VHS196523 VRO196513:VRO196523 WBK196513:WBK196523 WLG196513:WLG196523 WVC196513:WVC196523 IQ262049:IQ262059 SM262049:SM262059 ACI262049:ACI262059 AME262049:AME262059 AWA262049:AWA262059 BFW262049:BFW262059 BPS262049:BPS262059 BZO262049:BZO262059 CJK262049:CJK262059 CTG262049:CTG262059 DDC262049:DDC262059 DMY262049:DMY262059 DWU262049:DWU262059 EGQ262049:EGQ262059 EQM262049:EQM262059 FAI262049:FAI262059 FKE262049:FKE262059 FUA262049:FUA262059 GDW262049:GDW262059 GNS262049:GNS262059 GXO262049:GXO262059 HHK262049:HHK262059 HRG262049:HRG262059 IBC262049:IBC262059 IKY262049:IKY262059 IUU262049:IUU262059 JEQ262049:JEQ262059 JOM262049:JOM262059 JYI262049:JYI262059 KIE262049:KIE262059 KSA262049:KSA262059 LBW262049:LBW262059 LLS262049:LLS262059 LVO262049:LVO262059 MFK262049:MFK262059 MPG262049:MPG262059 MZC262049:MZC262059 NIY262049:NIY262059 NSU262049:NSU262059 OCQ262049:OCQ262059 OMM262049:OMM262059 OWI262049:OWI262059 PGE262049:PGE262059 PQA262049:PQA262059 PZW262049:PZW262059 QJS262049:QJS262059 QTO262049:QTO262059 RDK262049:RDK262059 RNG262049:RNG262059 RXC262049:RXC262059 SGY262049:SGY262059 SQU262049:SQU262059 TAQ262049:TAQ262059 TKM262049:TKM262059 TUI262049:TUI262059 UEE262049:UEE262059 UOA262049:UOA262059 UXW262049:UXW262059 VHS262049:VHS262059 VRO262049:VRO262059 WBK262049:WBK262059 WLG262049:WLG262059 WVC262049:WVC262059 IQ327585:IQ327595 SM327585:SM327595 ACI327585:ACI327595 AME327585:AME327595 AWA327585:AWA327595 BFW327585:BFW327595 BPS327585:BPS327595 BZO327585:BZO327595 CJK327585:CJK327595 CTG327585:CTG327595 DDC327585:DDC327595 DMY327585:DMY327595 DWU327585:DWU327595 EGQ327585:EGQ327595 EQM327585:EQM327595 FAI327585:FAI327595 FKE327585:FKE327595 FUA327585:FUA327595 GDW327585:GDW327595 GNS327585:GNS327595 GXO327585:GXO327595 HHK327585:HHK327595 HRG327585:HRG327595 IBC327585:IBC327595 IKY327585:IKY327595 IUU327585:IUU327595 JEQ327585:JEQ327595 JOM327585:JOM327595 JYI327585:JYI327595 KIE327585:KIE327595 KSA327585:KSA327595 LBW327585:LBW327595 LLS327585:LLS327595 LVO327585:LVO327595 MFK327585:MFK327595 MPG327585:MPG327595 MZC327585:MZC327595 NIY327585:NIY327595 NSU327585:NSU327595 OCQ327585:OCQ327595 OMM327585:OMM327595 OWI327585:OWI327595 PGE327585:PGE327595 PQA327585:PQA327595 PZW327585:PZW327595 QJS327585:QJS327595 QTO327585:QTO327595 RDK327585:RDK327595 RNG327585:RNG327595 RXC327585:RXC327595 SGY327585:SGY327595 SQU327585:SQU327595 TAQ327585:TAQ327595 TKM327585:TKM327595 TUI327585:TUI327595 UEE327585:UEE327595 UOA327585:UOA327595 UXW327585:UXW327595 VHS327585:VHS327595 VRO327585:VRO327595 WBK327585:WBK327595 WLG327585:WLG327595 WVC327585:WVC327595 IQ393121:IQ393131 SM393121:SM393131 ACI393121:ACI393131 AME393121:AME393131 AWA393121:AWA393131 BFW393121:BFW393131 BPS393121:BPS393131 BZO393121:BZO393131 CJK393121:CJK393131 CTG393121:CTG393131 DDC393121:DDC393131 DMY393121:DMY393131 DWU393121:DWU393131 EGQ393121:EGQ393131 EQM393121:EQM393131 FAI393121:FAI393131 FKE393121:FKE393131 FUA393121:FUA393131 GDW393121:GDW393131 GNS393121:GNS393131 GXO393121:GXO393131 HHK393121:HHK393131 HRG393121:HRG393131 IBC393121:IBC393131 IKY393121:IKY393131 IUU393121:IUU393131 JEQ393121:JEQ393131 JOM393121:JOM393131 JYI393121:JYI393131 KIE393121:KIE393131 KSA393121:KSA393131 LBW393121:LBW393131 LLS393121:LLS393131 LVO393121:LVO393131 MFK393121:MFK393131 MPG393121:MPG393131 MZC393121:MZC393131 NIY393121:NIY393131 NSU393121:NSU393131 OCQ393121:OCQ393131 OMM393121:OMM393131 OWI393121:OWI393131 PGE393121:PGE393131 PQA393121:PQA393131 PZW393121:PZW393131 QJS393121:QJS393131 QTO393121:QTO393131 RDK393121:RDK393131 RNG393121:RNG393131 RXC393121:RXC393131 SGY393121:SGY393131 SQU393121:SQU393131 TAQ393121:TAQ393131 TKM393121:TKM393131 TUI393121:TUI393131 UEE393121:UEE393131 UOA393121:UOA393131 UXW393121:UXW393131 VHS393121:VHS393131 VRO393121:VRO393131 WBK393121:WBK393131 WLG393121:WLG393131 WVC393121:WVC393131 IQ458657:IQ458667 SM458657:SM458667 ACI458657:ACI458667 AME458657:AME458667 AWA458657:AWA458667 BFW458657:BFW458667 BPS458657:BPS458667 BZO458657:BZO458667 CJK458657:CJK458667 CTG458657:CTG458667 DDC458657:DDC458667 DMY458657:DMY458667 DWU458657:DWU458667 EGQ458657:EGQ458667 EQM458657:EQM458667 FAI458657:FAI458667 FKE458657:FKE458667 FUA458657:FUA458667 GDW458657:GDW458667 GNS458657:GNS458667 GXO458657:GXO458667 HHK458657:HHK458667 HRG458657:HRG458667 IBC458657:IBC458667 IKY458657:IKY458667 IUU458657:IUU458667 JEQ458657:JEQ458667 JOM458657:JOM458667 JYI458657:JYI458667 KIE458657:KIE458667 KSA458657:KSA458667 LBW458657:LBW458667 LLS458657:LLS458667 LVO458657:LVO458667 MFK458657:MFK458667 MPG458657:MPG458667 MZC458657:MZC458667 NIY458657:NIY458667 NSU458657:NSU458667 OCQ458657:OCQ458667 OMM458657:OMM458667 OWI458657:OWI458667 PGE458657:PGE458667 PQA458657:PQA458667 PZW458657:PZW458667 QJS458657:QJS458667 QTO458657:QTO458667 RDK458657:RDK458667 RNG458657:RNG458667 RXC458657:RXC458667 SGY458657:SGY458667 SQU458657:SQU458667 TAQ458657:TAQ458667 TKM458657:TKM458667 TUI458657:TUI458667 UEE458657:UEE458667 UOA458657:UOA458667 UXW458657:UXW458667 VHS458657:VHS458667 VRO458657:VRO458667 WBK458657:WBK458667 WLG458657:WLG458667 WVC458657:WVC458667 IQ524193:IQ524203 SM524193:SM524203 ACI524193:ACI524203 AME524193:AME524203 AWA524193:AWA524203 BFW524193:BFW524203 BPS524193:BPS524203 BZO524193:BZO524203 CJK524193:CJK524203 CTG524193:CTG524203 DDC524193:DDC524203 DMY524193:DMY524203 DWU524193:DWU524203 EGQ524193:EGQ524203 EQM524193:EQM524203 FAI524193:FAI524203 FKE524193:FKE524203 FUA524193:FUA524203 GDW524193:GDW524203 GNS524193:GNS524203 GXO524193:GXO524203 HHK524193:HHK524203 HRG524193:HRG524203 IBC524193:IBC524203 IKY524193:IKY524203 IUU524193:IUU524203 JEQ524193:JEQ524203 JOM524193:JOM524203 JYI524193:JYI524203 KIE524193:KIE524203 KSA524193:KSA524203 LBW524193:LBW524203 LLS524193:LLS524203 LVO524193:LVO524203 MFK524193:MFK524203 MPG524193:MPG524203 MZC524193:MZC524203 NIY524193:NIY524203 NSU524193:NSU524203 OCQ524193:OCQ524203 OMM524193:OMM524203 OWI524193:OWI524203 PGE524193:PGE524203 PQA524193:PQA524203 PZW524193:PZW524203 QJS524193:QJS524203 QTO524193:QTO524203 RDK524193:RDK524203 RNG524193:RNG524203 RXC524193:RXC524203 SGY524193:SGY524203 SQU524193:SQU524203 TAQ524193:TAQ524203 TKM524193:TKM524203 TUI524193:TUI524203 UEE524193:UEE524203 UOA524193:UOA524203 UXW524193:UXW524203 VHS524193:VHS524203 VRO524193:VRO524203 WBK524193:WBK524203 WLG524193:WLG524203 WVC524193:WVC524203 IQ589729:IQ589739 SM589729:SM589739 ACI589729:ACI589739 AME589729:AME589739 AWA589729:AWA589739 BFW589729:BFW589739 BPS589729:BPS589739 BZO589729:BZO589739 CJK589729:CJK589739 CTG589729:CTG589739 DDC589729:DDC589739 DMY589729:DMY589739 DWU589729:DWU589739 EGQ589729:EGQ589739 EQM589729:EQM589739 FAI589729:FAI589739 FKE589729:FKE589739 FUA589729:FUA589739 GDW589729:GDW589739 GNS589729:GNS589739 GXO589729:GXO589739 HHK589729:HHK589739 HRG589729:HRG589739 IBC589729:IBC589739 IKY589729:IKY589739 IUU589729:IUU589739 JEQ589729:JEQ589739 JOM589729:JOM589739 JYI589729:JYI589739 KIE589729:KIE589739 KSA589729:KSA589739 LBW589729:LBW589739 LLS589729:LLS589739 LVO589729:LVO589739 MFK589729:MFK589739 MPG589729:MPG589739 MZC589729:MZC589739 NIY589729:NIY589739 NSU589729:NSU589739 OCQ589729:OCQ589739 OMM589729:OMM589739 OWI589729:OWI589739 PGE589729:PGE589739 PQA589729:PQA589739 PZW589729:PZW589739 QJS589729:QJS589739 QTO589729:QTO589739 RDK589729:RDK589739 RNG589729:RNG589739 RXC589729:RXC589739 SGY589729:SGY589739 SQU589729:SQU589739 TAQ589729:TAQ589739 TKM589729:TKM589739 TUI589729:TUI589739 UEE589729:UEE589739 UOA589729:UOA589739 UXW589729:UXW589739 VHS589729:VHS589739 VRO589729:VRO589739 WBK589729:WBK589739 WLG589729:WLG589739 WVC589729:WVC589739 IQ655265:IQ655275 SM655265:SM655275 ACI655265:ACI655275 AME655265:AME655275 AWA655265:AWA655275 BFW655265:BFW655275 BPS655265:BPS655275 BZO655265:BZO655275 CJK655265:CJK655275 CTG655265:CTG655275 DDC655265:DDC655275 DMY655265:DMY655275 DWU655265:DWU655275 EGQ655265:EGQ655275 EQM655265:EQM655275 FAI655265:FAI655275 FKE655265:FKE655275 FUA655265:FUA655275 GDW655265:GDW655275 GNS655265:GNS655275 GXO655265:GXO655275 HHK655265:HHK655275 HRG655265:HRG655275 IBC655265:IBC655275 IKY655265:IKY655275 IUU655265:IUU655275 JEQ655265:JEQ655275 JOM655265:JOM655275 JYI655265:JYI655275 KIE655265:KIE655275 KSA655265:KSA655275 LBW655265:LBW655275 LLS655265:LLS655275 LVO655265:LVO655275 MFK655265:MFK655275 MPG655265:MPG655275 MZC655265:MZC655275 NIY655265:NIY655275 NSU655265:NSU655275 OCQ655265:OCQ655275 OMM655265:OMM655275 OWI655265:OWI655275 PGE655265:PGE655275 PQA655265:PQA655275 PZW655265:PZW655275 QJS655265:QJS655275 QTO655265:QTO655275 RDK655265:RDK655275 RNG655265:RNG655275 RXC655265:RXC655275 SGY655265:SGY655275 SQU655265:SQU655275 TAQ655265:TAQ655275 TKM655265:TKM655275 TUI655265:TUI655275 UEE655265:UEE655275 UOA655265:UOA655275 UXW655265:UXW655275 VHS655265:VHS655275 VRO655265:VRO655275 WBK655265:WBK655275 WLG655265:WLG655275 WVC655265:WVC655275 IQ720801:IQ720811 SM720801:SM720811 ACI720801:ACI720811 AME720801:AME720811 AWA720801:AWA720811 BFW720801:BFW720811 BPS720801:BPS720811 BZO720801:BZO720811 CJK720801:CJK720811 CTG720801:CTG720811 DDC720801:DDC720811 DMY720801:DMY720811 DWU720801:DWU720811 EGQ720801:EGQ720811 EQM720801:EQM720811 FAI720801:FAI720811 FKE720801:FKE720811 FUA720801:FUA720811 GDW720801:GDW720811 GNS720801:GNS720811 GXO720801:GXO720811 HHK720801:HHK720811 HRG720801:HRG720811 IBC720801:IBC720811 IKY720801:IKY720811 IUU720801:IUU720811 JEQ720801:JEQ720811 JOM720801:JOM720811 JYI720801:JYI720811 KIE720801:KIE720811 KSA720801:KSA720811 LBW720801:LBW720811 LLS720801:LLS720811 LVO720801:LVO720811 MFK720801:MFK720811 MPG720801:MPG720811 MZC720801:MZC720811 NIY720801:NIY720811 NSU720801:NSU720811 OCQ720801:OCQ720811 OMM720801:OMM720811 OWI720801:OWI720811 PGE720801:PGE720811 PQA720801:PQA720811 PZW720801:PZW720811 QJS720801:QJS720811 QTO720801:QTO720811 RDK720801:RDK720811 RNG720801:RNG720811 RXC720801:RXC720811 SGY720801:SGY720811 SQU720801:SQU720811 TAQ720801:TAQ720811 TKM720801:TKM720811 TUI720801:TUI720811 UEE720801:UEE720811 UOA720801:UOA720811 UXW720801:UXW720811 VHS720801:VHS720811 VRO720801:VRO720811 WBK720801:WBK720811 WLG720801:WLG720811 WVC720801:WVC720811 IQ786337:IQ786347 SM786337:SM786347 ACI786337:ACI786347 AME786337:AME786347 AWA786337:AWA786347 BFW786337:BFW786347 BPS786337:BPS786347 BZO786337:BZO786347 CJK786337:CJK786347 CTG786337:CTG786347 DDC786337:DDC786347 DMY786337:DMY786347 DWU786337:DWU786347 EGQ786337:EGQ786347 EQM786337:EQM786347 FAI786337:FAI786347 FKE786337:FKE786347 FUA786337:FUA786347 GDW786337:GDW786347 GNS786337:GNS786347 GXO786337:GXO786347 HHK786337:HHK786347 HRG786337:HRG786347 IBC786337:IBC786347 IKY786337:IKY786347 IUU786337:IUU786347 JEQ786337:JEQ786347 JOM786337:JOM786347 JYI786337:JYI786347 KIE786337:KIE786347 KSA786337:KSA786347 LBW786337:LBW786347 LLS786337:LLS786347 LVO786337:LVO786347 MFK786337:MFK786347 MPG786337:MPG786347 MZC786337:MZC786347 NIY786337:NIY786347 NSU786337:NSU786347 OCQ786337:OCQ786347 OMM786337:OMM786347 OWI786337:OWI786347 PGE786337:PGE786347 PQA786337:PQA786347 PZW786337:PZW786347 QJS786337:QJS786347 QTO786337:QTO786347 RDK786337:RDK786347 RNG786337:RNG786347 RXC786337:RXC786347 SGY786337:SGY786347 SQU786337:SQU786347 TAQ786337:TAQ786347 TKM786337:TKM786347 TUI786337:TUI786347 UEE786337:UEE786347 UOA786337:UOA786347 UXW786337:UXW786347 VHS786337:VHS786347 VRO786337:VRO786347 WBK786337:WBK786347 WLG786337:WLG786347 WVC786337:WVC786347 IQ851873:IQ851883 SM851873:SM851883 ACI851873:ACI851883 AME851873:AME851883 AWA851873:AWA851883 BFW851873:BFW851883 BPS851873:BPS851883 BZO851873:BZO851883 CJK851873:CJK851883 CTG851873:CTG851883 DDC851873:DDC851883 DMY851873:DMY851883 DWU851873:DWU851883 EGQ851873:EGQ851883 EQM851873:EQM851883 FAI851873:FAI851883 FKE851873:FKE851883 FUA851873:FUA851883 GDW851873:GDW851883 GNS851873:GNS851883 GXO851873:GXO851883 HHK851873:HHK851883 HRG851873:HRG851883 IBC851873:IBC851883 IKY851873:IKY851883 IUU851873:IUU851883 JEQ851873:JEQ851883 JOM851873:JOM851883 JYI851873:JYI851883 KIE851873:KIE851883 KSA851873:KSA851883 LBW851873:LBW851883 LLS851873:LLS851883 LVO851873:LVO851883 MFK851873:MFK851883 MPG851873:MPG851883 MZC851873:MZC851883 NIY851873:NIY851883 NSU851873:NSU851883 OCQ851873:OCQ851883 OMM851873:OMM851883 OWI851873:OWI851883 PGE851873:PGE851883 PQA851873:PQA851883 PZW851873:PZW851883 QJS851873:QJS851883 QTO851873:QTO851883 RDK851873:RDK851883 RNG851873:RNG851883 RXC851873:RXC851883 SGY851873:SGY851883 SQU851873:SQU851883 TAQ851873:TAQ851883 TKM851873:TKM851883 TUI851873:TUI851883 UEE851873:UEE851883 UOA851873:UOA851883 UXW851873:UXW851883 VHS851873:VHS851883 VRO851873:VRO851883 WBK851873:WBK851883 WLG851873:WLG851883 WVC851873:WVC851883 IQ917409:IQ917419 SM917409:SM917419 ACI917409:ACI917419 AME917409:AME917419 AWA917409:AWA917419 BFW917409:BFW917419 BPS917409:BPS917419 BZO917409:BZO917419 CJK917409:CJK917419 CTG917409:CTG917419 DDC917409:DDC917419 DMY917409:DMY917419 DWU917409:DWU917419 EGQ917409:EGQ917419 EQM917409:EQM917419 FAI917409:FAI917419 FKE917409:FKE917419 FUA917409:FUA917419 GDW917409:GDW917419 GNS917409:GNS917419 GXO917409:GXO917419 HHK917409:HHK917419 HRG917409:HRG917419 IBC917409:IBC917419 IKY917409:IKY917419 IUU917409:IUU917419 JEQ917409:JEQ917419 JOM917409:JOM917419 JYI917409:JYI917419 KIE917409:KIE917419 KSA917409:KSA917419 LBW917409:LBW917419 LLS917409:LLS917419 LVO917409:LVO917419 MFK917409:MFK917419 MPG917409:MPG917419 MZC917409:MZC917419 NIY917409:NIY917419 NSU917409:NSU917419 OCQ917409:OCQ917419 OMM917409:OMM917419 OWI917409:OWI917419 PGE917409:PGE917419 PQA917409:PQA917419 PZW917409:PZW917419 QJS917409:QJS917419 QTO917409:QTO917419 RDK917409:RDK917419 RNG917409:RNG917419 RXC917409:RXC917419 SGY917409:SGY917419 SQU917409:SQU917419 TAQ917409:TAQ917419 TKM917409:TKM917419 TUI917409:TUI917419 UEE917409:UEE917419 UOA917409:UOA917419 UXW917409:UXW917419 VHS917409:VHS917419 VRO917409:VRO917419 WBK917409:WBK917419 WLG917409:WLG917419 WVC917409:WVC917419 IQ982945:IQ982955 SM982945:SM982955 ACI982945:ACI982955 AME982945:AME982955 AWA982945:AWA982955 BFW982945:BFW982955 BPS982945:BPS982955 BZO982945:BZO982955 CJK982945:CJK982955 CTG982945:CTG982955 DDC982945:DDC982955 DMY982945:DMY982955 DWU982945:DWU982955 EGQ982945:EGQ982955 EQM982945:EQM982955 FAI982945:FAI982955 FKE982945:FKE982955 FUA982945:FUA982955 GDW982945:GDW982955 GNS982945:GNS982955 GXO982945:GXO982955 HHK982945:HHK982955 HRG982945:HRG982955 IBC982945:IBC982955 IKY982945:IKY982955 IUU982945:IUU982955 JEQ982945:JEQ982955 JOM982945:JOM982955 JYI982945:JYI982955 KIE982945:KIE982955 KSA982945:KSA982955 LBW982945:LBW982955 LLS982945:LLS982955 LVO982945:LVO982955 MFK982945:MFK982955 MPG982945:MPG982955 MZC982945:MZC982955 NIY982945:NIY982955 NSU982945:NSU982955 OCQ982945:OCQ982955 OMM982945:OMM982955 OWI982945:OWI982955 PGE982945:PGE982955 PQA982945:PQA982955 PZW982945:PZW982955 QJS982945:QJS982955 QTO982945:QTO982955 RDK982945:RDK982955 RNG982945:RNG982955 RXC982945:RXC982955 SGY982945:SGY982955 SQU982945:SQU982955 TAQ982945:TAQ982955 TKM982945:TKM982955 TUI982945:TUI982955 UEE982945:UEE982955 UOA982945:UOA982955 UXW982945:UXW982955 VHS982945:VHS982955 VRO982945:VRO982955 WBK982945:WBK982955 WLG982945:WLG982955 WVC982945:WVC982955 IQ65406:IQ65439 SM65406:SM65439 ACI65406:ACI65439 AME65406:AME65439 AWA65406:AWA65439 BFW65406:BFW65439 BPS65406:BPS65439 BZO65406:BZO65439 CJK65406:CJK65439 CTG65406:CTG65439 DDC65406:DDC65439 DMY65406:DMY65439 DWU65406:DWU65439 EGQ65406:EGQ65439 EQM65406:EQM65439 FAI65406:FAI65439 FKE65406:FKE65439 FUA65406:FUA65439 GDW65406:GDW65439 GNS65406:GNS65439 GXO65406:GXO65439 HHK65406:HHK65439 HRG65406:HRG65439 IBC65406:IBC65439 IKY65406:IKY65439 IUU65406:IUU65439 JEQ65406:JEQ65439 JOM65406:JOM65439 JYI65406:JYI65439 KIE65406:KIE65439 KSA65406:KSA65439 LBW65406:LBW65439 LLS65406:LLS65439 LVO65406:LVO65439 MFK65406:MFK65439 MPG65406:MPG65439 MZC65406:MZC65439 NIY65406:NIY65439 NSU65406:NSU65439 OCQ65406:OCQ65439 OMM65406:OMM65439 OWI65406:OWI65439 PGE65406:PGE65439 PQA65406:PQA65439 PZW65406:PZW65439 QJS65406:QJS65439 QTO65406:QTO65439 RDK65406:RDK65439 RNG65406:RNG65439 RXC65406:RXC65439 SGY65406:SGY65439 SQU65406:SQU65439 TAQ65406:TAQ65439 TKM65406:TKM65439 TUI65406:TUI65439 UEE65406:UEE65439 UOA65406:UOA65439 UXW65406:UXW65439 VHS65406:VHS65439 VRO65406:VRO65439 WBK65406:WBK65439 WLG65406:WLG65439 WVC65406:WVC65439 IQ130942:IQ130975 SM130942:SM130975 ACI130942:ACI130975 AME130942:AME130975 AWA130942:AWA130975 BFW130942:BFW130975 BPS130942:BPS130975 BZO130942:BZO130975 CJK130942:CJK130975 CTG130942:CTG130975 DDC130942:DDC130975 DMY130942:DMY130975 DWU130942:DWU130975 EGQ130942:EGQ130975 EQM130942:EQM130975 FAI130942:FAI130975 FKE130942:FKE130975 FUA130942:FUA130975 GDW130942:GDW130975 GNS130942:GNS130975 GXO130942:GXO130975 HHK130942:HHK130975 HRG130942:HRG130975 IBC130942:IBC130975 IKY130942:IKY130975 IUU130942:IUU130975 JEQ130942:JEQ130975 JOM130942:JOM130975 JYI130942:JYI130975 KIE130942:KIE130975 KSA130942:KSA130975 LBW130942:LBW130975 LLS130942:LLS130975 LVO130942:LVO130975 MFK130942:MFK130975 MPG130942:MPG130975 MZC130942:MZC130975 NIY130942:NIY130975 NSU130942:NSU130975 OCQ130942:OCQ130975 OMM130942:OMM130975 OWI130942:OWI130975 PGE130942:PGE130975 PQA130942:PQA130975 PZW130942:PZW130975 QJS130942:QJS130975 QTO130942:QTO130975 RDK130942:RDK130975 RNG130942:RNG130975 RXC130942:RXC130975 SGY130942:SGY130975 SQU130942:SQU130975 TAQ130942:TAQ130975 TKM130942:TKM130975 TUI130942:TUI130975 UEE130942:UEE130975 UOA130942:UOA130975 UXW130942:UXW130975 VHS130942:VHS130975 VRO130942:VRO130975 WBK130942:WBK130975 WLG130942:WLG130975 WVC130942:WVC130975 IQ196478:IQ196511 SM196478:SM196511 ACI196478:ACI196511 AME196478:AME196511 AWA196478:AWA196511 BFW196478:BFW196511 BPS196478:BPS196511 BZO196478:BZO196511 CJK196478:CJK196511 CTG196478:CTG196511 DDC196478:DDC196511 DMY196478:DMY196511 DWU196478:DWU196511 EGQ196478:EGQ196511 EQM196478:EQM196511 FAI196478:FAI196511 FKE196478:FKE196511 FUA196478:FUA196511 GDW196478:GDW196511 GNS196478:GNS196511 GXO196478:GXO196511 HHK196478:HHK196511 HRG196478:HRG196511 IBC196478:IBC196511 IKY196478:IKY196511 IUU196478:IUU196511 JEQ196478:JEQ196511 JOM196478:JOM196511 JYI196478:JYI196511 KIE196478:KIE196511 KSA196478:KSA196511 LBW196478:LBW196511 LLS196478:LLS196511 LVO196478:LVO196511 MFK196478:MFK196511 MPG196478:MPG196511 MZC196478:MZC196511 NIY196478:NIY196511 NSU196478:NSU196511 OCQ196478:OCQ196511 OMM196478:OMM196511 OWI196478:OWI196511 PGE196478:PGE196511 PQA196478:PQA196511 PZW196478:PZW196511 QJS196478:QJS196511 QTO196478:QTO196511 RDK196478:RDK196511 RNG196478:RNG196511 RXC196478:RXC196511 SGY196478:SGY196511 SQU196478:SQU196511 TAQ196478:TAQ196511 TKM196478:TKM196511 TUI196478:TUI196511 UEE196478:UEE196511 UOA196478:UOA196511 UXW196478:UXW196511 VHS196478:VHS196511 VRO196478:VRO196511 WBK196478:WBK196511 WLG196478:WLG196511 WVC196478:WVC196511 IQ262014:IQ262047 SM262014:SM262047 ACI262014:ACI262047 AME262014:AME262047 AWA262014:AWA262047 BFW262014:BFW262047 BPS262014:BPS262047 BZO262014:BZO262047 CJK262014:CJK262047 CTG262014:CTG262047 DDC262014:DDC262047 DMY262014:DMY262047 DWU262014:DWU262047 EGQ262014:EGQ262047 EQM262014:EQM262047 FAI262014:FAI262047 FKE262014:FKE262047 FUA262014:FUA262047 GDW262014:GDW262047 GNS262014:GNS262047 GXO262014:GXO262047 HHK262014:HHK262047 HRG262014:HRG262047 IBC262014:IBC262047 IKY262014:IKY262047 IUU262014:IUU262047 JEQ262014:JEQ262047 JOM262014:JOM262047 JYI262014:JYI262047 KIE262014:KIE262047 KSA262014:KSA262047 LBW262014:LBW262047 LLS262014:LLS262047 LVO262014:LVO262047 MFK262014:MFK262047 MPG262014:MPG262047 MZC262014:MZC262047 NIY262014:NIY262047 NSU262014:NSU262047 OCQ262014:OCQ262047 OMM262014:OMM262047 OWI262014:OWI262047 PGE262014:PGE262047 PQA262014:PQA262047 PZW262014:PZW262047 QJS262014:QJS262047 QTO262014:QTO262047 RDK262014:RDK262047 RNG262014:RNG262047 RXC262014:RXC262047 SGY262014:SGY262047 SQU262014:SQU262047 TAQ262014:TAQ262047 TKM262014:TKM262047 TUI262014:TUI262047 UEE262014:UEE262047 UOA262014:UOA262047 UXW262014:UXW262047 VHS262014:VHS262047 VRO262014:VRO262047 WBK262014:WBK262047 WLG262014:WLG262047 WVC262014:WVC262047 IQ327550:IQ327583 SM327550:SM327583 ACI327550:ACI327583 AME327550:AME327583 AWA327550:AWA327583 BFW327550:BFW327583 BPS327550:BPS327583 BZO327550:BZO327583 CJK327550:CJK327583 CTG327550:CTG327583 DDC327550:DDC327583 DMY327550:DMY327583 DWU327550:DWU327583 EGQ327550:EGQ327583 EQM327550:EQM327583 FAI327550:FAI327583 FKE327550:FKE327583 FUA327550:FUA327583 GDW327550:GDW327583 GNS327550:GNS327583 GXO327550:GXO327583 HHK327550:HHK327583 HRG327550:HRG327583 IBC327550:IBC327583 IKY327550:IKY327583 IUU327550:IUU327583 JEQ327550:JEQ327583 JOM327550:JOM327583 JYI327550:JYI327583 KIE327550:KIE327583 KSA327550:KSA327583 LBW327550:LBW327583 LLS327550:LLS327583 LVO327550:LVO327583 MFK327550:MFK327583 MPG327550:MPG327583 MZC327550:MZC327583 NIY327550:NIY327583 NSU327550:NSU327583 OCQ327550:OCQ327583 OMM327550:OMM327583 OWI327550:OWI327583 PGE327550:PGE327583 PQA327550:PQA327583 PZW327550:PZW327583 QJS327550:QJS327583 QTO327550:QTO327583 RDK327550:RDK327583 RNG327550:RNG327583 RXC327550:RXC327583 SGY327550:SGY327583 SQU327550:SQU327583 TAQ327550:TAQ327583 TKM327550:TKM327583 TUI327550:TUI327583 UEE327550:UEE327583 UOA327550:UOA327583 UXW327550:UXW327583 VHS327550:VHS327583 VRO327550:VRO327583 WBK327550:WBK327583 WLG327550:WLG327583 WVC327550:WVC327583 IQ393086:IQ393119 SM393086:SM393119 ACI393086:ACI393119 AME393086:AME393119 AWA393086:AWA393119 BFW393086:BFW393119 BPS393086:BPS393119 BZO393086:BZO393119 CJK393086:CJK393119 CTG393086:CTG393119 DDC393086:DDC393119 DMY393086:DMY393119 DWU393086:DWU393119 EGQ393086:EGQ393119 EQM393086:EQM393119 FAI393086:FAI393119 FKE393086:FKE393119 FUA393086:FUA393119 GDW393086:GDW393119 GNS393086:GNS393119 GXO393086:GXO393119 HHK393086:HHK393119 HRG393086:HRG393119 IBC393086:IBC393119 IKY393086:IKY393119 IUU393086:IUU393119 JEQ393086:JEQ393119 JOM393086:JOM393119 JYI393086:JYI393119 KIE393086:KIE393119 KSA393086:KSA393119 LBW393086:LBW393119 LLS393086:LLS393119 LVO393086:LVO393119 MFK393086:MFK393119 MPG393086:MPG393119 MZC393086:MZC393119 NIY393086:NIY393119 NSU393086:NSU393119 OCQ393086:OCQ393119 OMM393086:OMM393119 OWI393086:OWI393119 PGE393086:PGE393119 PQA393086:PQA393119 PZW393086:PZW393119 QJS393086:QJS393119 QTO393086:QTO393119 RDK393086:RDK393119 RNG393086:RNG393119 RXC393086:RXC393119 SGY393086:SGY393119 SQU393086:SQU393119 TAQ393086:TAQ393119 TKM393086:TKM393119 TUI393086:TUI393119 UEE393086:UEE393119 UOA393086:UOA393119 UXW393086:UXW393119 VHS393086:VHS393119 VRO393086:VRO393119 WBK393086:WBK393119 WLG393086:WLG393119 WVC393086:WVC393119 IQ458622:IQ458655 SM458622:SM458655 ACI458622:ACI458655 AME458622:AME458655 AWA458622:AWA458655 BFW458622:BFW458655 BPS458622:BPS458655 BZO458622:BZO458655 CJK458622:CJK458655 CTG458622:CTG458655 DDC458622:DDC458655 DMY458622:DMY458655 DWU458622:DWU458655 EGQ458622:EGQ458655 EQM458622:EQM458655 FAI458622:FAI458655 FKE458622:FKE458655 FUA458622:FUA458655 GDW458622:GDW458655 GNS458622:GNS458655 GXO458622:GXO458655 HHK458622:HHK458655 HRG458622:HRG458655 IBC458622:IBC458655 IKY458622:IKY458655 IUU458622:IUU458655 JEQ458622:JEQ458655 JOM458622:JOM458655 JYI458622:JYI458655 KIE458622:KIE458655 KSA458622:KSA458655 LBW458622:LBW458655 LLS458622:LLS458655 LVO458622:LVO458655 MFK458622:MFK458655 MPG458622:MPG458655 MZC458622:MZC458655 NIY458622:NIY458655 NSU458622:NSU458655 OCQ458622:OCQ458655 OMM458622:OMM458655 OWI458622:OWI458655 PGE458622:PGE458655 PQA458622:PQA458655 PZW458622:PZW458655 QJS458622:QJS458655 QTO458622:QTO458655 RDK458622:RDK458655 RNG458622:RNG458655 RXC458622:RXC458655 SGY458622:SGY458655 SQU458622:SQU458655 TAQ458622:TAQ458655 TKM458622:TKM458655 TUI458622:TUI458655 UEE458622:UEE458655 UOA458622:UOA458655 UXW458622:UXW458655 VHS458622:VHS458655 VRO458622:VRO458655 WBK458622:WBK458655 WLG458622:WLG458655 WVC458622:WVC458655 IQ524158:IQ524191 SM524158:SM524191 ACI524158:ACI524191 AME524158:AME524191 AWA524158:AWA524191 BFW524158:BFW524191 BPS524158:BPS524191 BZO524158:BZO524191 CJK524158:CJK524191 CTG524158:CTG524191 DDC524158:DDC524191 DMY524158:DMY524191 DWU524158:DWU524191 EGQ524158:EGQ524191 EQM524158:EQM524191 FAI524158:FAI524191 FKE524158:FKE524191 FUA524158:FUA524191 GDW524158:GDW524191 GNS524158:GNS524191 GXO524158:GXO524191 HHK524158:HHK524191 HRG524158:HRG524191 IBC524158:IBC524191 IKY524158:IKY524191 IUU524158:IUU524191 JEQ524158:JEQ524191 JOM524158:JOM524191 JYI524158:JYI524191 KIE524158:KIE524191 KSA524158:KSA524191 LBW524158:LBW524191 LLS524158:LLS524191 LVO524158:LVO524191 MFK524158:MFK524191 MPG524158:MPG524191 MZC524158:MZC524191 NIY524158:NIY524191 NSU524158:NSU524191 OCQ524158:OCQ524191 OMM524158:OMM524191 OWI524158:OWI524191 PGE524158:PGE524191 PQA524158:PQA524191 PZW524158:PZW524191 QJS524158:QJS524191 QTO524158:QTO524191 RDK524158:RDK524191 RNG524158:RNG524191 RXC524158:RXC524191 SGY524158:SGY524191 SQU524158:SQU524191 TAQ524158:TAQ524191 TKM524158:TKM524191 TUI524158:TUI524191 UEE524158:UEE524191 UOA524158:UOA524191 UXW524158:UXW524191 VHS524158:VHS524191 VRO524158:VRO524191 WBK524158:WBK524191 WLG524158:WLG524191 WVC524158:WVC524191 IQ589694:IQ589727 SM589694:SM589727 ACI589694:ACI589727 AME589694:AME589727 AWA589694:AWA589727 BFW589694:BFW589727 BPS589694:BPS589727 BZO589694:BZO589727 CJK589694:CJK589727 CTG589694:CTG589727 DDC589694:DDC589727 DMY589694:DMY589727 DWU589694:DWU589727 EGQ589694:EGQ589727 EQM589694:EQM589727 FAI589694:FAI589727 FKE589694:FKE589727 FUA589694:FUA589727 GDW589694:GDW589727 GNS589694:GNS589727 GXO589694:GXO589727 HHK589694:HHK589727 HRG589694:HRG589727 IBC589694:IBC589727 IKY589694:IKY589727 IUU589694:IUU589727 JEQ589694:JEQ589727 JOM589694:JOM589727 JYI589694:JYI589727 KIE589694:KIE589727 KSA589694:KSA589727 LBW589694:LBW589727 LLS589694:LLS589727 LVO589694:LVO589727 MFK589694:MFK589727 MPG589694:MPG589727 MZC589694:MZC589727 NIY589694:NIY589727 NSU589694:NSU589727 OCQ589694:OCQ589727 OMM589694:OMM589727 OWI589694:OWI589727 PGE589694:PGE589727 PQA589694:PQA589727 PZW589694:PZW589727 QJS589694:QJS589727 QTO589694:QTO589727 RDK589694:RDK589727 RNG589694:RNG589727 RXC589694:RXC589727 SGY589694:SGY589727 SQU589694:SQU589727 TAQ589694:TAQ589727 TKM589694:TKM589727 TUI589694:TUI589727 UEE589694:UEE589727 UOA589694:UOA589727 UXW589694:UXW589727 VHS589694:VHS589727 VRO589694:VRO589727 WBK589694:WBK589727 WLG589694:WLG589727 WVC589694:WVC589727 IQ655230:IQ655263 SM655230:SM655263 ACI655230:ACI655263 AME655230:AME655263 AWA655230:AWA655263 BFW655230:BFW655263 BPS655230:BPS655263 BZO655230:BZO655263 CJK655230:CJK655263 CTG655230:CTG655263 DDC655230:DDC655263 DMY655230:DMY655263 DWU655230:DWU655263 EGQ655230:EGQ655263 EQM655230:EQM655263 FAI655230:FAI655263 FKE655230:FKE655263 FUA655230:FUA655263 GDW655230:GDW655263 GNS655230:GNS655263 GXO655230:GXO655263 HHK655230:HHK655263 HRG655230:HRG655263 IBC655230:IBC655263 IKY655230:IKY655263 IUU655230:IUU655263 JEQ655230:JEQ655263 JOM655230:JOM655263 JYI655230:JYI655263 KIE655230:KIE655263 KSA655230:KSA655263 LBW655230:LBW655263 LLS655230:LLS655263 LVO655230:LVO655263 MFK655230:MFK655263 MPG655230:MPG655263 MZC655230:MZC655263 NIY655230:NIY655263 NSU655230:NSU655263 OCQ655230:OCQ655263 OMM655230:OMM655263 OWI655230:OWI655263 PGE655230:PGE655263 PQA655230:PQA655263 PZW655230:PZW655263 QJS655230:QJS655263 QTO655230:QTO655263 RDK655230:RDK655263 RNG655230:RNG655263 RXC655230:RXC655263 SGY655230:SGY655263 SQU655230:SQU655263 TAQ655230:TAQ655263 TKM655230:TKM655263 TUI655230:TUI655263 UEE655230:UEE655263 UOA655230:UOA655263 UXW655230:UXW655263 VHS655230:VHS655263 VRO655230:VRO655263 WBK655230:WBK655263 WLG655230:WLG655263 WVC655230:WVC655263 IQ720766:IQ720799 SM720766:SM720799 ACI720766:ACI720799 AME720766:AME720799 AWA720766:AWA720799 BFW720766:BFW720799 BPS720766:BPS720799 BZO720766:BZO720799 CJK720766:CJK720799 CTG720766:CTG720799 DDC720766:DDC720799 DMY720766:DMY720799 DWU720766:DWU720799 EGQ720766:EGQ720799 EQM720766:EQM720799 FAI720766:FAI720799 FKE720766:FKE720799 FUA720766:FUA720799 GDW720766:GDW720799 GNS720766:GNS720799 GXO720766:GXO720799 HHK720766:HHK720799 HRG720766:HRG720799 IBC720766:IBC720799 IKY720766:IKY720799 IUU720766:IUU720799 JEQ720766:JEQ720799 JOM720766:JOM720799 JYI720766:JYI720799 KIE720766:KIE720799 KSA720766:KSA720799 LBW720766:LBW720799 LLS720766:LLS720799 LVO720766:LVO720799 MFK720766:MFK720799 MPG720766:MPG720799 MZC720766:MZC720799 NIY720766:NIY720799 NSU720766:NSU720799 OCQ720766:OCQ720799 OMM720766:OMM720799 OWI720766:OWI720799 PGE720766:PGE720799 PQA720766:PQA720799 PZW720766:PZW720799 QJS720766:QJS720799 QTO720766:QTO720799 RDK720766:RDK720799 RNG720766:RNG720799 RXC720766:RXC720799 SGY720766:SGY720799 SQU720766:SQU720799 TAQ720766:TAQ720799 TKM720766:TKM720799 TUI720766:TUI720799 UEE720766:UEE720799 UOA720766:UOA720799 UXW720766:UXW720799 VHS720766:VHS720799 VRO720766:VRO720799 WBK720766:WBK720799 WLG720766:WLG720799 WVC720766:WVC720799 IQ786302:IQ786335 SM786302:SM786335 ACI786302:ACI786335 AME786302:AME786335 AWA786302:AWA786335 BFW786302:BFW786335 BPS786302:BPS786335 BZO786302:BZO786335 CJK786302:CJK786335 CTG786302:CTG786335 DDC786302:DDC786335 DMY786302:DMY786335 DWU786302:DWU786335 EGQ786302:EGQ786335 EQM786302:EQM786335 FAI786302:FAI786335 FKE786302:FKE786335 FUA786302:FUA786335 GDW786302:GDW786335 GNS786302:GNS786335 GXO786302:GXO786335 HHK786302:HHK786335 HRG786302:HRG786335 IBC786302:IBC786335 IKY786302:IKY786335 IUU786302:IUU786335 JEQ786302:JEQ786335 JOM786302:JOM786335 JYI786302:JYI786335 KIE786302:KIE786335 KSA786302:KSA786335 LBW786302:LBW786335 LLS786302:LLS786335 LVO786302:LVO786335 MFK786302:MFK786335 MPG786302:MPG786335 MZC786302:MZC786335 NIY786302:NIY786335 NSU786302:NSU786335 OCQ786302:OCQ786335 OMM786302:OMM786335 OWI786302:OWI786335 PGE786302:PGE786335 PQA786302:PQA786335 PZW786302:PZW786335 QJS786302:QJS786335 QTO786302:QTO786335 RDK786302:RDK786335 RNG786302:RNG786335 RXC786302:RXC786335 SGY786302:SGY786335 SQU786302:SQU786335 TAQ786302:TAQ786335 TKM786302:TKM786335 TUI786302:TUI786335 UEE786302:UEE786335 UOA786302:UOA786335 UXW786302:UXW786335 VHS786302:VHS786335 VRO786302:VRO786335 WBK786302:WBK786335 WLG786302:WLG786335 WVC786302:WVC786335 IQ851838:IQ851871 SM851838:SM851871 ACI851838:ACI851871 AME851838:AME851871 AWA851838:AWA851871 BFW851838:BFW851871 BPS851838:BPS851871 BZO851838:BZO851871 CJK851838:CJK851871 CTG851838:CTG851871 DDC851838:DDC851871 DMY851838:DMY851871 DWU851838:DWU851871 EGQ851838:EGQ851871 EQM851838:EQM851871 FAI851838:FAI851871 FKE851838:FKE851871 FUA851838:FUA851871 GDW851838:GDW851871 GNS851838:GNS851871 GXO851838:GXO851871 HHK851838:HHK851871 HRG851838:HRG851871 IBC851838:IBC851871 IKY851838:IKY851871 IUU851838:IUU851871 JEQ851838:JEQ851871 JOM851838:JOM851871 JYI851838:JYI851871 KIE851838:KIE851871 KSA851838:KSA851871 LBW851838:LBW851871 LLS851838:LLS851871 LVO851838:LVO851871 MFK851838:MFK851871 MPG851838:MPG851871 MZC851838:MZC851871 NIY851838:NIY851871 NSU851838:NSU851871 OCQ851838:OCQ851871 OMM851838:OMM851871 OWI851838:OWI851871 PGE851838:PGE851871 PQA851838:PQA851871 PZW851838:PZW851871 QJS851838:QJS851871 QTO851838:QTO851871 RDK851838:RDK851871 RNG851838:RNG851871 RXC851838:RXC851871 SGY851838:SGY851871 SQU851838:SQU851871 TAQ851838:TAQ851871 TKM851838:TKM851871 TUI851838:TUI851871 UEE851838:UEE851871 UOA851838:UOA851871 UXW851838:UXW851871 VHS851838:VHS851871 VRO851838:VRO851871 WBK851838:WBK851871 WLG851838:WLG851871 WVC851838:WVC851871 IQ917374:IQ917407 SM917374:SM917407 ACI917374:ACI917407 AME917374:AME917407 AWA917374:AWA917407 BFW917374:BFW917407 BPS917374:BPS917407 BZO917374:BZO917407 CJK917374:CJK917407 CTG917374:CTG917407 DDC917374:DDC917407 DMY917374:DMY917407 DWU917374:DWU917407 EGQ917374:EGQ917407 EQM917374:EQM917407 FAI917374:FAI917407 FKE917374:FKE917407 FUA917374:FUA917407 GDW917374:GDW917407 GNS917374:GNS917407 GXO917374:GXO917407 HHK917374:HHK917407 HRG917374:HRG917407 IBC917374:IBC917407 IKY917374:IKY917407 IUU917374:IUU917407 JEQ917374:JEQ917407 JOM917374:JOM917407 JYI917374:JYI917407 KIE917374:KIE917407 KSA917374:KSA917407 LBW917374:LBW917407 LLS917374:LLS917407 LVO917374:LVO917407 MFK917374:MFK917407 MPG917374:MPG917407 MZC917374:MZC917407 NIY917374:NIY917407 NSU917374:NSU917407 OCQ917374:OCQ917407 OMM917374:OMM917407 OWI917374:OWI917407 PGE917374:PGE917407 PQA917374:PQA917407 PZW917374:PZW917407 QJS917374:QJS917407 QTO917374:QTO917407 RDK917374:RDK917407 RNG917374:RNG917407 RXC917374:RXC917407 SGY917374:SGY917407 SQU917374:SQU917407 TAQ917374:TAQ917407 TKM917374:TKM917407 TUI917374:TUI917407 UEE917374:UEE917407 UOA917374:UOA917407 UXW917374:UXW917407 VHS917374:VHS917407 VRO917374:VRO917407 WBK917374:WBK917407 WLG917374:WLG917407 WVC917374:WVC917407 IQ982910:IQ982943 SM982910:SM982943 ACI982910:ACI982943 AME982910:AME982943 AWA982910:AWA982943 BFW982910:BFW982943 BPS982910:BPS982943 BZO982910:BZO982943 CJK982910:CJK982943 CTG982910:CTG982943 DDC982910:DDC982943 DMY982910:DMY982943 DWU982910:DWU982943 EGQ982910:EGQ982943 EQM982910:EQM982943 FAI982910:FAI982943 FKE982910:FKE982943 FUA982910:FUA982943 GDW982910:GDW982943 GNS982910:GNS982943 GXO982910:GXO982943 HHK982910:HHK982943 HRG982910:HRG982943 IBC982910:IBC982943 IKY982910:IKY982943 IUU982910:IUU982943 JEQ982910:JEQ982943 JOM982910:JOM982943 JYI982910:JYI982943 KIE982910:KIE982943 KSA982910:KSA982943 LBW982910:LBW982943 LLS982910:LLS982943 LVO982910:LVO982943 MFK982910:MFK982943 MPG982910:MPG982943 MZC982910:MZC982943 NIY982910:NIY982943 NSU982910:NSU982943 OCQ982910:OCQ982943 OMM982910:OMM982943 OWI982910:OWI982943 PGE982910:PGE982943 PQA982910:PQA982943 PZW982910:PZW982943 QJS982910:QJS982943 QTO982910:QTO982943 RDK982910:RDK982943 RNG982910:RNG982943 RXC982910:RXC982943 SGY982910:SGY982943 SQU982910:SQU982943 TAQ982910:TAQ982943 TKM982910:TKM982943 TUI982910:TUI982943 UEE982910:UEE982943 UOA982910:UOA982943 UXW982910:UXW982943 VHS982910:VHS982943 VRO982910:VRO982943 WBK982910:WBK982943 WLG982910:WLG982943 WVC982910:WVC982943 IQ65380:IQ65404 SM65380:SM65404 ACI65380:ACI65404 AME65380:AME65404 AWA65380:AWA65404 BFW65380:BFW65404 BPS65380:BPS65404 BZO65380:BZO65404 CJK65380:CJK65404 CTG65380:CTG65404 DDC65380:DDC65404 DMY65380:DMY65404 DWU65380:DWU65404 EGQ65380:EGQ65404 EQM65380:EQM65404 FAI65380:FAI65404 FKE65380:FKE65404 FUA65380:FUA65404 GDW65380:GDW65404 GNS65380:GNS65404 GXO65380:GXO65404 HHK65380:HHK65404 HRG65380:HRG65404 IBC65380:IBC65404 IKY65380:IKY65404 IUU65380:IUU65404 JEQ65380:JEQ65404 JOM65380:JOM65404 JYI65380:JYI65404 KIE65380:KIE65404 KSA65380:KSA65404 LBW65380:LBW65404 LLS65380:LLS65404 LVO65380:LVO65404 MFK65380:MFK65404 MPG65380:MPG65404 MZC65380:MZC65404 NIY65380:NIY65404 NSU65380:NSU65404 OCQ65380:OCQ65404 OMM65380:OMM65404 OWI65380:OWI65404 PGE65380:PGE65404 PQA65380:PQA65404 PZW65380:PZW65404 QJS65380:QJS65404 QTO65380:QTO65404 RDK65380:RDK65404 RNG65380:RNG65404 RXC65380:RXC65404 SGY65380:SGY65404 SQU65380:SQU65404 TAQ65380:TAQ65404 TKM65380:TKM65404 TUI65380:TUI65404 UEE65380:UEE65404 UOA65380:UOA65404 UXW65380:UXW65404 VHS65380:VHS65404 VRO65380:VRO65404 WBK65380:WBK65404 WLG65380:WLG65404 WVC65380:WVC65404 IQ130916:IQ130940 SM130916:SM130940 ACI130916:ACI130940 AME130916:AME130940 AWA130916:AWA130940 BFW130916:BFW130940 BPS130916:BPS130940 BZO130916:BZO130940 CJK130916:CJK130940 CTG130916:CTG130940 DDC130916:DDC130940 DMY130916:DMY130940 DWU130916:DWU130940 EGQ130916:EGQ130940 EQM130916:EQM130940 FAI130916:FAI130940 FKE130916:FKE130940 FUA130916:FUA130940 GDW130916:GDW130940 GNS130916:GNS130940 GXO130916:GXO130940 HHK130916:HHK130940 HRG130916:HRG130940 IBC130916:IBC130940 IKY130916:IKY130940 IUU130916:IUU130940 JEQ130916:JEQ130940 JOM130916:JOM130940 JYI130916:JYI130940 KIE130916:KIE130940 KSA130916:KSA130940 LBW130916:LBW130940 LLS130916:LLS130940 LVO130916:LVO130940 MFK130916:MFK130940 MPG130916:MPG130940 MZC130916:MZC130940 NIY130916:NIY130940 NSU130916:NSU130940 OCQ130916:OCQ130940 OMM130916:OMM130940 OWI130916:OWI130940 PGE130916:PGE130940 PQA130916:PQA130940 PZW130916:PZW130940 QJS130916:QJS130940 QTO130916:QTO130940 RDK130916:RDK130940 RNG130916:RNG130940 RXC130916:RXC130940 SGY130916:SGY130940 SQU130916:SQU130940 TAQ130916:TAQ130940 TKM130916:TKM130940 TUI130916:TUI130940 UEE130916:UEE130940 UOA130916:UOA130940 UXW130916:UXW130940 VHS130916:VHS130940 VRO130916:VRO130940 WBK130916:WBK130940 WLG130916:WLG130940 WVC130916:WVC130940 IQ196452:IQ196476 SM196452:SM196476 ACI196452:ACI196476 AME196452:AME196476 AWA196452:AWA196476 BFW196452:BFW196476 BPS196452:BPS196476 BZO196452:BZO196476 CJK196452:CJK196476 CTG196452:CTG196476 DDC196452:DDC196476 DMY196452:DMY196476 DWU196452:DWU196476 EGQ196452:EGQ196476 EQM196452:EQM196476 FAI196452:FAI196476 FKE196452:FKE196476 FUA196452:FUA196476 GDW196452:GDW196476 GNS196452:GNS196476 GXO196452:GXO196476 HHK196452:HHK196476 HRG196452:HRG196476 IBC196452:IBC196476 IKY196452:IKY196476 IUU196452:IUU196476 JEQ196452:JEQ196476 JOM196452:JOM196476 JYI196452:JYI196476 KIE196452:KIE196476 KSA196452:KSA196476 LBW196452:LBW196476 LLS196452:LLS196476 LVO196452:LVO196476 MFK196452:MFK196476 MPG196452:MPG196476 MZC196452:MZC196476 NIY196452:NIY196476 NSU196452:NSU196476 OCQ196452:OCQ196476 OMM196452:OMM196476 OWI196452:OWI196476 PGE196452:PGE196476 PQA196452:PQA196476 PZW196452:PZW196476 QJS196452:QJS196476 QTO196452:QTO196476 RDK196452:RDK196476 RNG196452:RNG196476 RXC196452:RXC196476 SGY196452:SGY196476 SQU196452:SQU196476 TAQ196452:TAQ196476 TKM196452:TKM196476 TUI196452:TUI196476 UEE196452:UEE196476 UOA196452:UOA196476 UXW196452:UXW196476 VHS196452:VHS196476 VRO196452:VRO196476 WBK196452:WBK196476 WLG196452:WLG196476 WVC196452:WVC196476 IQ261988:IQ262012 SM261988:SM262012 ACI261988:ACI262012 AME261988:AME262012 AWA261988:AWA262012 BFW261988:BFW262012 BPS261988:BPS262012 BZO261988:BZO262012 CJK261988:CJK262012 CTG261988:CTG262012 DDC261988:DDC262012 DMY261988:DMY262012 DWU261988:DWU262012 EGQ261988:EGQ262012 EQM261988:EQM262012 FAI261988:FAI262012 FKE261988:FKE262012 FUA261988:FUA262012 GDW261988:GDW262012 GNS261988:GNS262012 GXO261988:GXO262012 HHK261988:HHK262012 HRG261988:HRG262012 IBC261988:IBC262012 IKY261988:IKY262012 IUU261988:IUU262012 JEQ261988:JEQ262012 JOM261988:JOM262012 JYI261988:JYI262012 KIE261988:KIE262012 KSA261988:KSA262012 LBW261988:LBW262012 LLS261988:LLS262012 LVO261988:LVO262012 MFK261988:MFK262012 MPG261988:MPG262012 MZC261988:MZC262012 NIY261988:NIY262012 NSU261988:NSU262012 OCQ261988:OCQ262012 OMM261988:OMM262012 OWI261988:OWI262012 PGE261988:PGE262012 PQA261988:PQA262012 PZW261988:PZW262012 QJS261988:QJS262012 QTO261988:QTO262012 RDK261988:RDK262012 RNG261988:RNG262012 RXC261988:RXC262012 SGY261988:SGY262012 SQU261988:SQU262012 TAQ261988:TAQ262012 TKM261988:TKM262012 TUI261988:TUI262012 UEE261988:UEE262012 UOA261988:UOA262012 UXW261988:UXW262012 VHS261988:VHS262012 VRO261988:VRO262012 WBK261988:WBK262012 WLG261988:WLG262012 WVC261988:WVC262012 IQ327524:IQ327548 SM327524:SM327548 ACI327524:ACI327548 AME327524:AME327548 AWA327524:AWA327548 BFW327524:BFW327548 BPS327524:BPS327548 BZO327524:BZO327548 CJK327524:CJK327548 CTG327524:CTG327548 DDC327524:DDC327548 DMY327524:DMY327548 DWU327524:DWU327548 EGQ327524:EGQ327548 EQM327524:EQM327548 FAI327524:FAI327548 FKE327524:FKE327548 FUA327524:FUA327548 GDW327524:GDW327548 GNS327524:GNS327548 GXO327524:GXO327548 HHK327524:HHK327548 HRG327524:HRG327548 IBC327524:IBC327548 IKY327524:IKY327548 IUU327524:IUU327548 JEQ327524:JEQ327548 JOM327524:JOM327548 JYI327524:JYI327548 KIE327524:KIE327548 KSA327524:KSA327548 LBW327524:LBW327548 LLS327524:LLS327548 LVO327524:LVO327548 MFK327524:MFK327548 MPG327524:MPG327548 MZC327524:MZC327548 NIY327524:NIY327548 NSU327524:NSU327548 OCQ327524:OCQ327548 OMM327524:OMM327548 OWI327524:OWI327548 PGE327524:PGE327548 PQA327524:PQA327548 PZW327524:PZW327548 QJS327524:QJS327548 QTO327524:QTO327548 RDK327524:RDK327548 RNG327524:RNG327548 RXC327524:RXC327548 SGY327524:SGY327548 SQU327524:SQU327548 TAQ327524:TAQ327548 TKM327524:TKM327548 TUI327524:TUI327548 UEE327524:UEE327548 UOA327524:UOA327548 UXW327524:UXW327548 VHS327524:VHS327548 VRO327524:VRO327548 WBK327524:WBK327548 WLG327524:WLG327548 WVC327524:WVC327548 IQ393060:IQ393084 SM393060:SM393084 ACI393060:ACI393084 AME393060:AME393084 AWA393060:AWA393084 BFW393060:BFW393084 BPS393060:BPS393084 BZO393060:BZO393084 CJK393060:CJK393084 CTG393060:CTG393084 DDC393060:DDC393084 DMY393060:DMY393084 DWU393060:DWU393084 EGQ393060:EGQ393084 EQM393060:EQM393084 FAI393060:FAI393084 FKE393060:FKE393084 FUA393060:FUA393084 GDW393060:GDW393084 GNS393060:GNS393084 GXO393060:GXO393084 HHK393060:HHK393084 HRG393060:HRG393084 IBC393060:IBC393084 IKY393060:IKY393084 IUU393060:IUU393084 JEQ393060:JEQ393084 JOM393060:JOM393084 JYI393060:JYI393084 KIE393060:KIE393084 KSA393060:KSA393084 LBW393060:LBW393084 LLS393060:LLS393084 LVO393060:LVO393084 MFK393060:MFK393084 MPG393060:MPG393084 MZC393060:MZC393084 NIY393060:NIY393084 NSU393060:NSU393084 OCQ393060:OCQ393084 OMM393060:OMM393084 OWI393060:OWI393084 PGE393060:PGE393084 PQA393060:PQA393084 PZW393060:PZW393084 QJS393060:QJS393084 QTO393060:QTO393084 RDK393060:RDK393084 RNG393060:RNG393084 RXC393060:RXC393084 SGY393060:SGY393084 SQU393060:SQU393084 TAQ393060:TAQ393084 TKM393060:TKM393084 TUI393060:TUI393084 UEE393060:UEE393084 UOA393060:UOA393084 UXW393060:UXW393084 VHS393060:VHS393084 VRO393060:VRO393084 WBK393060:WBK393084 WLG393060:WLG393084 WVC393060:WVC393084 IQ458596:IQ458620 SM458596:SM458620 ACI458596:ACI458620 AME458596:AME458620 AWA458596:AWA458620 BFW458596:BFW458620 BPS458596:BPS458620 BZO458596:BZO458620 CJK458596:CJK458620 CTG458596:CTG458620 DDC458596:DDC458620 DMY458596:DMY458620 DWU458596:DWU458620 EGQ458596:EGQ458620 EQM458596:EQM458620 FAI458596:FAI458620 FKE458596:FKE458620 FUA458596:FUA458620 GDW458596:GDW458620 GNS458596:GNS458620 GXO458596:GXO458620 HHK458596:HHK458620 HRG458596:HRG458620 IBC458596:IBC458620 IKY458596:IKY458620 IUU458596:IUU458620 JEQ458596:JEQ458620 JOM458596:JOM458620 JYI458596:JYI458620 KIE458596:KIE458620 KSA458596:KSA458620 LBW458596:LBW458620 LLS458596:LLS458620 LVO458596:LVO458620 MFK458596:MFK458620 MPG458596:MPG458620 MZC458596:MZC458620 NIY458596:NIY458620 NSU458596:NSU458620 OCQ458596:OCQ458620 OMM458596:OMM458620 OWI458596:OWI458620 PGE458596:PGE458620 PQA458596:PQA458620 PZW458596:PZW458620 QJS458596:QJS458620 QTO458596:QTO458620 RDK458596:RDK458620 RNG458596:RNG458620 RXC458596:RXC458620 SGY458596:SGY458620 SQU458596:SQU458620 TAQ458596:TAQ458620 TKM458596:TKM458620 TUI458596:TUI458620 UEE458596:UEE458620 UOA458596:UOA458620 UXW458596:UXW458620 VHS458596:VHS458620 VRO458596:VRO458620 WBK458596:WBK458620 WLG458596:WLG458620 WVC458596:WVC458620 IQ524132:IQ524156 SM524132:SM524156 ACI524132:ACI524156 AME524132:AME524156 AWA524132:AWA524156 BFW524132:BFW524156 BPS524132:BPS524156 BZO524132:BZO524156 CJK524132:CJK524156 CTG524132:CTG524156 DDC524132:DDC524156 DMY524132:DMY524156 DWU524132:DWU524156 EGQ524132:EGQ524156 EQM524132:EQM524156 FAI524132:FAI524156 FKE524132:FKE524156 FUA524132:FUA524156 GDW524132:GDW524156 GNS524132:GNS524156 GXO524132:GXO524156 HHK524132:HHK524156 HRG524132:HRG524156 IBC524132:IBC524156 IKY524132:IKY524156 IUU524132:IUU524156 JEQ524132:JEQ524156 JOM524132:JOM524156 JYI524132:JYI524156 KIE524132:KIE524156 KSA524132:KSA524156 LBW524132:LBW524156 LLS524132:LLS524156 LVO524132:LVO524156 MFK524132:MFK524156 MPG524132:MPG524156 MZC524132:MZC524156 NIY524132:NIY524156 NSU524132:NSU524156 OCQ524132:OCQ524156 OMM524132:OMM524156 OWI524132:OWI524156 PGE524132:PGE524156 PQA524132:PQA524156 PZW524132:PZW524156 QJS524132:QJS524156 QTO524132:QTO524156 RDK524132:RDK524156 RNG524132:RNG524156 RXC524132:RXC524156 SGY524132:SGY524156 SQU524132:SQU524156 TAQ524132:TAQ524156 TKM524132:TKM524156 TUI524132:TUI524156 UEE524132:UEE524156 UOA524132:UOA524156 UXW524132:UXW524156 VHS524132:VHS524156 VRO524132:VRO524156 WBK524132:WBK524156 WLG524132:WLG524156 WVC524132:WVC524156 IQ589668:IQ589692 SM589668:SM589692 ACI589668:ACI589692 AME589668:AME589692 AWA589668:AWA589692 BFW589668:BFW589692 BPS589668:BPS589692 BZO589668:BZO589692 CJK589668:CJK589692 CTG589668:CTG589692 DDC589668:DDC589692 DMY589668:DMY589692 DWU589668:DWU589692 EGQ589668:EGQ589692 EQM589668:EQM589692 FAI589668:FAI589692 FKE589668:FKE589692 FUA589668:FUA589692 GDW589668:GDW589692 GNS589668:GNS589692 GXO589668:GXO589692 HHK589668:HHK589692 HRG589668:HRG589692 IBC589668:IBC589692 IKY589668:IKY589692 IUU589668:IUU589692 JEQ589668:JEQ589692 JOM589668:JOM589692 JYI589668:JYI589692 KIE589668:KIE589692 KSA589668:KSA589692 LBW589668:LBW589692 LLS589668:LLS589692 LVO589668:LVO589692 MFK589668:MFK589692 MPG589668:MPG589692 MZC589668:MZC589692 NIY589668:NIY589692 NSU589668:NSU589692 OCQ589668:OCQ589692 OMM589668:OMM589692 OWI589668:OWI589692 PGE589668:PGE589692 PQA589668:PQA589692 PZW589668:PZW589692 QJS589668:QJS589692 QTO589668:QTO589692 RDK589668:RDK589692 RNG589668:RNG589692 RXC589668:RXC589692 SGY589668:SGY589692 SQU589668:SQU589692 TAQ589668:TAQ589692 TKM589668:TKM589692 TUI589668:TUI589692 UEE589668:UEE589692 UOA589668:UOA589692 UXW589668:UXW589692 VHS589668:VHS589692 VRO589668:VRO589692 WBK589668:WBK589692 WLG589668:WLG589692 WVC589668:WVC589692 IQ655204:IQ655228 SM655204:SM655228 ACI655204:ACI655228 AME655204:AME655228 AWA655204:AWA655228 BFW655204:BFW655228 BPS655204:BPS655228 BZO655204:BZO655228 CJK655204:CJK655228 CTG655204:CTG655228 DDC655204:DDC655228 DMY655204:DMY655228 DWU655204:DWU655228 EGQ655204:EGQ655228 EQM655204:EQM655228 FAI655204:FAI655228 FKE655204:FKE655228 FUA655204:FUA655228 GDW655204:GDW655228 GNS655204:GNS655228 GXO655204:GXO655228 HHK655204:HHK655228 HRG655204:HRG655228 IBC655204:IBC655228 IKY655204:IKY655228 IUU655204:IUU655228 JEQ655204:JEQ655228 JOM655204:JOM655228 JYI655204:JYI655228 KIE655204:KIE655228 KSA655204:KSA655228 LBW655204:LBW655228 LLS655204:LLS655228 LVO655204:LVO655228 MFK655204:MFK655228 MPG655204:MPG655228 MZC655204:MZC655228 NIY655204:NIY655228 NSU655204:NSU655228 OCQ655204:OCQ655228 OMM655204:OMM655228 OWI655204:OWI655228 PGE655204:PGE655228 PQA655204:PQA655228 PZW655204:PZW655228 QJS655204:QJS655228 QTO655204:QTO655228 RDK655204:RDK655228 RNG655204:RNG655228 RXC655204:RXC655228 SGY655204:SGY655228 SQU655204:SQU655228 TAQ655204:TAQ655228 TKM655204:TKM655228 TUI655204:TUI655228 UEE655204:UEE655228 UOA655204:UOA655228 UXW655204:UXW655228 VHS655204:VHS655228 VRO655204:VRO655228 WBK655204:WBK655228 WLG655204:WLG655228 WVC655204:WVC655228 IQ720740:IQ720764 SM720740:SM720764 ACI720740:ACI720764 AME720740:AME720764 AWA720740:AWA720764 BFW720740:BFW720764 BPS720740:BPS720764 BZO720740:BZO720764 CJK720740:CJK720764 CTG720740:CTG720764 DDC720740:DDC720764 DMY720740:DMY720764 DWU720740:DWU720764 EGQ720740:EGQ720764 EQM720740:EQM720764 FAI720740:FAI720764 FKE720740:FKE720764 FUA720740:FUA720764 GDW720740:GDW720764 GNS720740:GNS720764 GXO720740:GXO720764 HHK720740:HHK720764 HRG720740:HRG720764 IBC720740:IBC720764 IKY720740:IKY720764 IUU720740:IUU720764 JEQ720740:JEQ720764 JOM720740:JOM720764 JYI720740:JYI720764 KIE720740:KIE720764 KSA720740:KSA720764 LBW720740:LBW720764 LLS720740:LLS720764 LVO720740:LVO720764 MFK720740:MFK720764 MPG720740:MPG720764 MZC720740:MZC720764 NIY720740:NIY720764 NSU720740:NSU720764 OCQ720740:OCQ720764 OMM720740:OMM720764 OWI720740:OWI720764 PGE720740:PGE720764 PQA720740:PQA720764 PZW720740:PZW720764 QJS720740:QJS720764 QTO720740:QTO720764 RDK720740:RDK720764 RNG720740:RNG720764 RXC720740:RXC720764 SGY720740:SGY720764 SQU720740:SQU720764 TAQ720740:TAQ720764 TKM720740:TKM720764 TUI720740:TUI720764 UEE720740:UEE720764 UOA720740:UOA720764 UXW720740:UXW720764 VHS720740:VHS720764 VRO720740:VRO720764 WBK720740:WBK720764 WLG720740:WLG720764 WVC720740:WVC720764 IQ786276:IQ786300 SM786276:SM786300 ACI786276:ACI786300 AME786276:AME786300 AWA786276:AWA786300 BFW786276:BFW786300 BPS786276:BPS786300 BZO786276:BZO786300 CJK786276:CJK786300 CTG786276:CTG786300 DDC786276:DDC786300 DMY786276:DMY786300 DWU786276:DWU786300 EGQ786276:EGQ786300 EQM786276:EQM786300 FAI786276:FAI786300 FKE786276:FKE786300 FUA786276:FUA786300 GDW786276:GDW786300 GNS786276:GNS786300 GXO786276:GXO786300 HHK786276:HHK786300 HRG786276:HRG786300 IBC786276:IBC786300 IKY786276:IKY786300 IUU786276:IUU786300 JEQ786276:JEQ786300 JOM786276:JOM786300 JYI786276:JYI786300 KIE786276:KIE786300 KSA786276:KSA786300 LBW786276:LBW786300 LLS786276:LLS786300 LVO786276:LVO786300 MFK786276:MFK786300 MPG786276:MPG786300 MZC786276:MZC786300 NIY786276:NIY786300 NSU786276:NSU786300 OCQ786276:OCQ786300 OMM786276:OMM786300 OWI786276:OWI786300 PGE786276:PGE786300 PQA786276:PQA786300 PZW786276:PZW786300 QJS786276:QJS786300 QTO786276:QTO786300 RDK786276:RDK786300 RNG786276:RNG786300 RXC786276:RXC786300 SGY786276:SGY786300 SQU786276:SQU786300 TAQ786276:TAQ786300 TKM786276:TKM786300 TUI786276:TUI786300 UEE786276:UEE786300 UOA786276:UOA786300 UXW786276:UXW786300 VHS786276:VHS786300 VRO786276:VRO786300 WBK786276:WBK786300 WLG786276:WLG786300 WVC786276:WVC786300 IQ851812:IQ851836 SM851812:SM851836 ACI851812:ACI851836 AME851812:AME851836 AWA851812:AWA851836 BFW851812:BFW851836 BPS851812:BPS851836 BZO851812:BZO851836 CJK851812:CJK851836 CTG851812:CTG851836 DDC851812:DDC851836 DMY851812:DMY851836 DWU851812:DWU851836 EGQ851812:EGQ851836 EQM851812:EQM851836 FAI851812:FAI851836 FKE851812:FKE851836 FUA851812:FUA851836 GDW851812:GDW851836 GNS851812:GNS851836 GXO851812:GXO851836 HHK851812:HHK851836 HRG851812:HRG851836 IBC851812:IBC851836 IKY851812:IKY851836 IUU851812:IUU851836 JEQ851812:JEQ851836 JOM851812:JOM851836 JYI851812:JYI851836 KIE851812:KIE851836 KSA851812:KSA851836 LBW851812:LBW851836 LLS851812:LLS851836 LVO851812:LVO851836 MFK851812:MFK851836 MPG851812:MPG851836 MZC851812:MZC851836 NIY851812:NIY851836 NSU851812:NSU851836 OCQ851812:OCQ851836 OMM851812:OMM851836 OWI851812:OWI851836 PGE851812:PGE851836 PQA851812:PQA851836 PZW851812:PZW851836 QJS851812:QJS851836 QTO851812:QTO851836 RDK851812:RDK851836 RNG851812:RNG851836 RXC851812:RXC851836 SGY851812:SGY851836 SQU851812:SQU851836 TAQ851812:TAQ851836 TKM851812:TKM851836 TUI851812:TUI851836 UEE851812:UEE851836 UOA851812:UOA851836 UXW851812:UXW851836 VHS851812:VHS851836 VRO851812:VRO851836 WBK851812:WBK851836 WLG851812:WLG851836 WVC851812:WVC851836 IQ917348:IQ917372 SM917348:SM917372 ACI917348:ACI917372 AME917348:AME917372 AWA917348:AWA917372 BFW917348:BFW917372 BPS917348:BPS917372 BZO917348:BZO917372 CJK917348:CJK917372 CTG917348:CTG917372 DDC917348:DDC917372 DMY917348:DMY917372 DWU917348:DWU917372 EGQ917348:EGQ917372 EQM917348:EQM917372 FAI917348:FAI917372 FKE917348:FKE917372 FUA917348:FUA917372 GDW917348:GDW917372 GNS917348:GNS917372 GXO917348:GXO917372 HHK917348:HHK917372 HRG917348:HRG917372 IBC917348:IBC917372 IKY917348:IKY917372 IUU917348:IUU917372 JEQ917348:JEQ917372 JOM917348:JOM917372 JYI917348:JYI917372 KIE917348:KIE917372 KSA917348:KSA917372 LBW917348:LBW917372 LLS917348:LLS917372 LVO917348:LVO917372 MFK917348:MFK917372 MPG917348:MPG917372 MZC917348:MZC917372 NIY917348:NIY917372 NSU917348:NSU917372 OCQ917348:OCQ917372 OMM917348:OMM917372 OWI917348:OWI917372 PGE917348:PGE917372 PQA917348:PQA917372 PZW917348:PZW917372 QJS917348:QJS917372 QTO917348:QTO917372 RDK917348:RDK917372 RNG917348:RNG917372 RXC917348:RXC917372 SGY917348:SGY917372 SQU917348:SQU917372 TAQ917348:TAQ917372 TKM917348:TKM917372 TUI917348:TUI917372 UEE917348:UEE917372 UOA917348:UOA917372 UXW917348:UXW917372 VHS917348:VHS917372 VRO917348:VRO917372 WBK917348:WBK917372 WLG917348:WLG917372 WVC917348:WVC917372 IQ982884:IQ982908 SM982884:SM982908 ACI982884:ACI982908 AME982884:AME982908 AWA982884:AWA982908 BFW982884:BFW982908 BPS982884:BPS982908 BZO982884:BZO982908 CJK982884:CJK982908 CTG982884:CTG982908 DDC982884:DDC982908 DMY982884:DMY982908 DWU982884:DWU982908 EGQ982884:EGQ982908 EQM982884:EQM982908 FAI982884:FAI982908 FKE982884:FKE982908 FUA982884:FUA982908 GDW982884:GDW982908 GNS982884:GNS982908 GXO982884:GXO982908 HHK982884:HHK982908 HRG982884:HRG982908 IBC982884:IBC982908 IKY982884:IKY982908 IUU982884:IUU982908 JEQ982884:JEQ982908 JOM982884:JOM982908 JYI982884:JYI982908 KIE982884:KIE982908 KSA982884:KSA982908 LBW982884:LBW982908 LLS982884:LLS982908 LVO982884:LVO982908 MFK982884:MFK982908 MPG982884:MPG982908 MZC982884:MZC982908 NIY982884:NIY982908 NSU982884:NSU982908 OCQ982884:OCQ982908 OMM982884:OMM982908 OWI982884:OWI982908 PGE982884:PGE982908 PQA982884:PQA982908 PZW982884:PZW982908 QJS982884:QJS982908 QTO982884:QTO982908 RDK982884:RDK982908 RNG982884:RNG982908 RXC982884:RXC982908 SGY982884:SGY982908 SQU982884:SQU982908 TAQ982884:TAQ982908 TKM982884:TKM982908 TUI982884:TUI982908 UEE982884:UEE982908 UOA982884:UOA982908 UXW982884:UXW982908 VHS982884:VHS982908 VRO982884:VRO982908 WBK982884:WBK982908 WLG982884:WLG982908 WVC982884:WVC982908 IQ65375:IQ65378 SM65375:SM65378 ACI65375:ACI65378 AME65375:AME65378 AWA65375:AWA65378 BFW65375:BFW65378 BPS65375:BPS65378 BZO65375:BZO65378 CJK65375:CJK65378 CTG65375:CTG65378 DDC65375:DDC65378 DMY65375:DMY65378 DWU65375:DWU65378 EGQ65375:EGQ65378 EQM65375:EQM65378 FAI65375:FAI65378 FKE65375:FKE65378 FUA65375:FUA65378 GDW65375:GDW65378 GNS65375:GNS65378 GXO65375:GXO65378 HHK65375:HHK65378 HRG65375:HRG65378 IBC65375:IBC65378 IKY65375:IKY65378 IUU65375:IUU65378 JEQ65375:JEQ65378 JOM65375:JOM65378 JYI65375:JYI65378 KIE65375:KIE65378 KSA65375:KSA65378 LBW65375:LBW65378 LLS65375:LLS65378 LVO65375:LVO65378 MFK65375:MFK65378 MPG65375:MPG65378 MZC65375:MZC65378 NIY65375:NIY65378 NSU65375:NSU65378 OCQ65375:OCQ65378 OMM65375:OMM65378 OWI65375:OWI65378 PGE65375:PGE65378 PQA65375:PQA65378 PZW65375:PZW65378 QJS65375:QJS65378 QTO65375:QTO65378 RDK65375:RDK65378 RNG65375:RNG65378 RXC65375:RXC65378 SGY65375:SGY65378 SQU65375:SQU65378 TAQ65375:TAQ65378 TKM65375:TKM65378 TUI65375:TUI65378 UEE65375:UEE65378 UOA65375:UOA65378 UXW65375:UXW65378 VHS65375:VHS65378 VRO65375:VRO65378 WBK65375:WBK65378 WLG65375:WLG65378 WVC65375:WVC65378 IQ130911:IQ130914 SM130911:SM130914 ACI130911:ACI130914 AME130911:AME130914 AWA130911:AWA130914 BFW130911:BFW130914 BPS130911:BPS130914 BZO130911:BZO130914 CJK130911:CJK130914 CTG130911:CTG130914 DDC130911:DDC130914 DMY130911:DMY130914 DWU130911:DWU130914 EGQ130911:EGQ130914 EQM130911:EQM130914 FAI130911:FAI130914 FKE130911:FKE130914 FUA130911:FUA130914 GDW130911:GDW130914 GNS130911:GNS130914 GXO130911:GXO130914 HHK130911:HHK130914 HRG130911:HRG130914 IBC130911:IBC130914 IKY130911:IKY130914 IUU130911:IUU130914 JEQ130911:JEQ130914 JOM130911:JOM130914 JYI130911:JYI130914 KIE130911:KIE130914 KSA130911:KSA130914 LBW130911:LBW130914 LLS130911:LLS130914 LVO130911:LVO130914 MFK130911:MFK130914 MPG130911:MPG130914 MZC130911:MZC130914 NIY130911:NIY130914 NSU130911:NSU130914 OCQ130911:OCQ130914 OMM130911:OMM130914 OWI130911:OWI130914 PGE130911:PGE130914 PQA130911:PQA130914 PZW130911:PZW130914 QJS130911:QJS130914 QTO130911:QTO130914 RDK130911:RDK130914 RNG130911:RNG130914 RXC130911:RXC130914 SGY130911:SGY130914 SQU130911:SQU130914 TAQ130911:TAQ130914 TKM130911:TKM130914 TUI130911:TUI130914 UEE130911:UEE130914 UOA130911:UOA130914 UXW130911:UXW130914 VHS130911:VHS130914 VRO130911:VRO130914 WBK130911:WBK130914 WLG130911:WLG130914 WVC130911:WVC130914 IQ196447:IQ196450 SM196447:SM196450 ACI196447:ACI196450 AME196447:AME196450 AWA196447:AWA196450 BFW196447:BFW196450 BPS196447:BPS196450 BZO196447:BZO196450 CJK196447:CJK196450 CTG196447:CTG196450 DDC196447:DDC196450 DMY196447:DMY196450 DWU196447:DWU196450 EGQ196447:EGQ196450 EQM196447:EQM196450 FAI196447:FAI196450 FKE196447:FKE196450 FUA196447:FUA196450 GDW196447:GDW196450 GNS196447:GNS196450 GXO196447:GXO196450 HHK196447:HHK196450 HRG196447:HRG196450 IBC196447:IBC196450 IKY196447:IKY196450 IUU196447:IUU196450 JEQ196447:JEQ196450 JOM196447:JOM196450 JYI196447:JYI196450 KIE196447:KIE196450 KSA196447:KSA196450 LBW196447:LBW196450 LLS196447:LLS196450 LVO196447:LVO196450 MFK196447:MFK196450 MPG196447:MPG196450 MZC196447:MZC196450 NIY196447:NIY196450 NSU196447:NSU196450 OCQ196447:OCQ196450 OMM196447:OMM196450 OWI196447:OWI196450 PGE196447:PGE196450 PQA196447:PQA196450 PZW196447:PZW196450 QJS196447:QJS196450 QTO196447:QTO196450 RDK196447:RDK196450 RNG196447:RNG196450 RXC196447:RXC196450 SGY196447:SGY196450 SQU196447:SQU196450 TAQ196447:TAQ196450 TKM196447:TKM196450 TUI196447:TUI196450 UEE196447:UEE196450 UOA196447:UOA196450 UXW196447:UXW196450 VHS196447:VHS196450 VRO196447:VRO196450 WBK196447:WBK196450 WLG196447:WLG196450 WVC196447:WVC196450 IQ261983:IQ261986 SM261983:SM261986 ACI261983:ACI261986 AME261983:AME261986 AWA261983:AWA261986 BFW261983:BFW261986 BPS261983:BPS261986 BZO261983:BZO261986 CJK261983:CJK261986 CTG261983:CTG261986 DDC261983:DDC261986 DMY261983:DMY261986 DWU261983:DWU261986 EGQ261983:EGQ261986 EQM261983:EQM261986 FAI261983:FAI261986 FKE261983:FKE261986 FUA261983:FUA261986 GDW261983:GDW261986 GNS261983:GNS261986 GXO261983:GXO261986 HHK261983:HHK261986 HRG261983:HRG261986 IBC261983:IBC261986 IKY261983:IKY261986 IUU261983:IUU261986 JEQ261983:JEQ261986 JOM261983:JOM261986 JYI261983:JYI261986 KIE261983:KIE261986 KSA261983:KSA261986 LBW261983:LBW261986 LLS261983:LLS261986 LVO261983:LVO261986 MFK261983:MFK261986 MPG261983:MPG261986 MZC261983:MZC261986 NIY261983:NIY261986 NSU261983:NSU261986 OCQ261983:OCQ261986 OMM261983:OMM261986 OWI261983:OWI261986 PGE261983:PGE261986 PQA261983:PQA261986 PZW261983:PZW261986 QJS261983:QJS261986 QTO261983:QTO261986 RDK261983:RDK261986 RNG261983:RNG261986 RXC261983:RXC261986 SGY261983:SGY261986 SQU261983:SQU261986 TAQ261983:TAQ261986 TKM261983:TKM261986 TUI261983:TUI261986 UEE261983:UEE261986 UOA261983:UOA261986 UXW261983:UXW261986 VHS261983:VHS261986 VRO261983:VRO261986 WBK261983:WBK261986 WLG261983:WLG261986 WVC261983:WVC261986 IQ327519:IQ327522 SM327519:SM327522 ACI327519:ACI327522 AME327519:AME327522 AWA327519:AWA327522 BFW327519:BFW327522 BPS327519:BPS327522 BZO327519:BZO327522 CJK327519:CJK327522 CTG327519:CTG327522 DDC327519:DDC327522 DMY327519:DMY327522 DWU327519:DWU327522 EGQ327519:EGQ327522 EQM327519:EQM327522 FAI327519:FAI327522 FKE327519:FKE327522 FUA327519:FUA327522 GDW327519:GDW327522 GNS327519:GNS327522 GXO327519:GXO327522 HHK327519:HHK327522 HRG327519:HRG327522 IBC327519:IBC327522 IKY327519:IKY327522 IUU327519:IUU327522 JEQ327519:JEQ327522 JOM327519:JOM327522 JYI327519:JYI327522 KIE327519:KIE327522 KSA327519:KSA327522 LBW327519:LBW327522 LLS327519:LLS327522 LVO327519:LVO327522 MFK327519:MFK327522 MPG327519:MPG327522 MZC327519:MZC327522 NIY327519:NIY327522 NSU327519:NSU327522 OCQ327519:OCQ327522 OMM327519:OMM327522 OWI327519:OWI327522 PGE327519:PGE327522 PQA327519:PQA327522 PZW327519:PZW327522 QJS327519:QJS327522 QTO327519:QTO327522 RDK327519:RDK327522 RNG327519:RNG327522 RXC327519:RXC327522 SGY327519:SGY327522 SQU327519:SQU327522 TAQ327519:TAQ327522 TKM327519:TKM327522 TUI327519:TUI327522 UEE327519:UEE327522 UOA327519:UOA327522 UXW327519:UXW327522 VHS327519:VHS327522 VRO327519:VRO327522 WBK327519:WBK327522 WLG327519:WLG327522 WVC327519:WVC327522 IQ393055:IQ393058 SM393055:SM393058 ACI393055:ACI393058 AME393055:AME393058 AWA393055:AWA393058 BFW393055:BFW393058 BPS393055:BPS393058 BZO393055:BZO393058 CJK393055:CJK393058 CTG393055:CTG393058 DDC393055:DDC393058 DMY393055:DMY393058 DWU393055:DWU393058 EGQ393055:EGQ393058 EQM393055:EQM393058 FAI393055:FAI393058 FKE393055:FKE393058 FUA393055:FUA393058 GDW393055:GDW393058 GNS393055:GNS393058 GXO393055:GXO393058 HHK393055:HHK393058 HRG393055:HRG393058 IBC393055:IBC393058 IKY393055:IKY393058 IUU393055:IUU393058 JEQ393055:JEQ393058 JOM393055:JOM393058 JYI393055:JYI393058 KIE393055:KIE393058 KSA393055:KSA393058 LBW393055:LBW393058 LLS393055:LLS393058 LVO393055:LVO393058 MFK393055:MFK393058 MPG393055:MPG393058 MZC393055:MZC393058 NIY393055:NIY393058 NSU393055:NSU393058 OCQ393055:OCQ393058 OMM393055:OMM393058 OWI393055:OWI393058 PGE393055:PGE393058 PQA393055:PQA393058 PZW393055:PZW393058 QJS393055:QJS393058 QTO393055:QTO393058 RDK393055:RDK393058 RNG393055:RNG393058 RXC393055:RXC393058 SGY393055:SGY393058 SQU393055:SQU393058 TAQ393055:TAQ393058 TKM393055:TKM393058 TUI393055:TUI393058 UEE393055:UEE393058 UOA393055:UOA393058 UXW393055:UXW393058 VHS393055:VHS393058 VRO393055:VRO393058 WBK393055:WBK393058 WLG393055:WLG393058 WVC393055:WVC393058 IQ458591:IQ458594 SM458591:SM458594 ACI458591:ACI458594 AME458591:AME458594 AWA458591:AWA458594 BFW458591:BFW458594 BPS458591:BPS458594 BZO458591:BZO458594 CJK458591:CJK458594 CTG458591:CTG458594 DDC458591:DDC458594 DMY458591:DMY458594 DWU458591:DWU458594 EGQ458591:EGQ458594 EQM458591:EQM458594 FAI458591:FAI458594 FKE458591:FKE458594 FUA458591:FUA458594 GDW458591:GDW458594 GNS458591:GNS458594 GXO458591:GXO458594 HHK458591:HHK458594 HRG458591:HRG458594 IBC458591:IBC458594 IKY458591:IKY458594 IUU458591:IUU458594 JEQ458591:JEQ458594 JOM458591:JOM458594 JYI458591:JYI458594 KIE458591:KIE458594 KSA458591:KSA458594 LBW458591:LBW458594 LLS458591:LLS458594 LVO458591:LVO458594 MFK458591:MFK458594 MPG458591:MPG458594 MZC458591:MZC458594 NIY458591:NIY458594 NSU458591:NSU458594 OCQ458591:OCQ458594 OMM458591:OMM458594 OWI458591:OWI458594 PGE458591:PGE458594 PQA458591:PQA458594 PZW458591:PZW458594 QJS458591:QJS458594 QTO458591:QTO458594 RDK458591:RDK458594 RNG458591:RNG458594 RXC458591:RXC458594 SGY458591:SGY458594 SQU458591:SQU458594 TAQ458591:TAQ458594 TKM458591:TKM458594 TUI458591:TUI458594 UEE458591:UEE458594 UOA458591:UOA458594 UXW458591:UXW458594 VHS458591:VHS458594 VRO458591:VRO458594 WBK458591:WBK458594 WLG458591:WLG458594 WVC458591:WVC458594 IQ524127:IQ524130 SM524127:SM524130 ACI524127:ACI524130 AME524127:AME524130 AWA524127:AWA524130 BFW524127:BFW524130 BPS524127:BPS524130 BZO524127:BZO524130 CJK524127:CJK524130 CTG524127:CTG524130 DDC524127:DDC524130 DMY524127:DMY524130 DWU524127:DWU524130 EGQ524127:EGQ524130 EQM524127:EQM524130 FAI524127:FAI524130 FKE524127:FKE524130 FUA524127:FUA524130 GDW524127:GDW524130 GNS524127:GNS524130 GXO524127:GXO524130 HHK524127:HHK524130 HRG524127:HRG524130 IBC524127:IBC524130 IKY524127:IKY524130 IUU524127:IUU524130 JEQ524127:JEQ524130 JOM524127:JOM524130 JYI524127:JYI524130 KIE524127:KIE524130 KSA524127:KSA524130 LBW524127:LBW524130 LLS524127:LLS524130 LVO524127:LVO524130 MFK524127:MFK524130 MPG524127:MPG524130 MZC524127:MZC524130 NIY524127:NIY524130 NSU524127:NSU524130 OCQ524127:OCQ524130 OMM524127:OMM524130 OWI524127:OWI524130 PGE524127:PGE524130 PQA524127:PQA524130 PZW524127:PZW524130 QJS524127:QJS524130 QTO524127:QTO524130 RDK524127:RDK524130 RNG524127:RNG524130 RXC524127:RXC524130 SGY524127:SGY524130 SQU524127:SQU524130 TAQ524127:TAQ524130 TKM524127:TKM524130 TUI524127:TUI524130 UEE524127:UEE524130 UOA524127:UOA524130 UXW524127:UXW524130 VHS524127:VHS524130 VRO524127:VRO524130 WBK524127:WBK524130 WLG524127:WLG524130 WVC524127:WVC524130 IQ589663:IQ589666 SM589663:SM589666 ACI589663:ACI589666 AME589663:AME589666 AWA589663:AWA589666 BFW589663:BFW589666 BPS589663:BPS589666 BZO589663:BZO589666 CJK589663:CJK589666 CTG589663:CTG589666 DDC589663:DDC589666 DMY589663:DMY589666 DWU589663:DWU589666 EGQ589663:EGQ589666 EQM589663:EQM589666 FAI589663:FAI589666 FKE589663:FKE589666 FUA589663:FUA589666 GDW589663:GDW589666 GNS589663:GNS589666 GXO589663:GXO589666 HHK589663:HHK589666 HRG589663:HRG589666 IBC589663:IBC589666 IKY589663:IKY589666 IUU589663:IUU589666 JEQ589663:JEQ589666 JOM589663:JOM589666 JYI589663:JYI589666 KIE589663:KIE589666 KSA589663:KSA589666 LBW589663:LBW589666 LLS589663:LLS589666 LVO589663:LVO589666 MFK589663:MFK589666 MPG589663:MPG589666 MZC589663:MZC589666 NIY589663:NIY589666 NSU589663:NSU589666 OCQ589663:OCQ589666 OMM589663:OMM589666 OWI589663:OWI589666 PGE589663:PGE589666 PQA589663:PQA589666 PZW589663:PZW589666 QJS589663:QJS589666 QTO589663:QTO589666 RDK589663:RDK589666 RNG589663:RNG589666 RXC589663:RXC589666 SGY589663:SGY589666 SQU589663:SQU589666 TAQ589663:TAQ589666 TKM589663:TKM589666 TUI589663:TUI589666 UEE589663:UEE589666 UOA589663:UOA589666 UXW589663:UXW589666 VHS589663:VHS589666 VRO589663:VRO589666 WBK589663:WBK589666 WLG589663:WLG589666 WVC589663:WVC589666 IQ655199:IQ655202 SM655199:SM655202 ACI655199:ACI655202 AME655199:AME655202 AWA655199:AWA655202 BFW655199:BFW655202 BPS655199:BPS655202 BZO655199:BZO655202 CJK655199:CJK655202 CTG655199:CTG655202 DDC655199:DDC655202 DMY655199:DMY655202 DWU655199:DWU655202 EGQ655199:EGQ655202 EQM655199:EQM655202 FAI655199:FAI655202 FKE655199:FKE655202 FUA655199:FUA655202 GDW655199:GDW655202 GNS655199:GNS655202 GXO655199:GXO655202 HHK655199:HHK655202 HRG655199:HRG655202 IBC655199:IBC655202 IKY655199:IKY655202 IUU655199:IUU655202 JEQ655199:JEQ655202 JOM655199:JOM655202 JYI655199:JYI655202 KIE655199:KIE655202 KSA655199:KSA655202 LBW655199:LBW655202 LLS655199:LLS655202 LVO655199:LVO655202 MFK655199:MFK655202 MPG655199:MPG655202 MZC655199:MZC655202 NIY655199:NIY655202 NSU655199:NSU655202 OCQ655199:OCQ655202 OMM655199:OMM655202 OWI655199:OWI655202 PGE655199:PGE655202 PQA655199:PQA655202 PZW655199:PZW655202 QJS655199:QJS655202 QTO655199:QTO655202 RDK655199:RDK655202 RNG655199:RNG655202 RXC655199:RXC655202 SGY655199:SGY655202 SQU655199:SQU655202 TAQ655199:TAQ655202 TKM655199:TKM655202 TUI655199:TUI655202 UEE655199:UEE655202 UOA655199:UOA655202 UXW655199:UXW655202 VHS655199:VHS655202 VRO655199:VRO655202 WBK655199:WBK655202 WLG655199:WLG655202 WVC655199:WVC655202 IQ720735:IQ720738 SM720735:SM720738 ACI720735:ACI720738 AME720735:AME720738 AWA720735:AWA720738 BFW720735:BFW720738 BPS720735:BPS720738 BZO720735:BZO720738 CJK720735:CJK720738 CTG720735:CTG720738 DDC720735:DDC720738 DMY720735:DMY720738 DWU720735:DWU720738 EGQ720735:EGQ720738 EQM720735:EQM720738 FAI720735:FAI720738 FKE720735:FKE720738 FUA720735:FUA720738 GDW720735:GDW720738 GNS720735:GNS720738 GXO720735:GXO720738 HHK720735:HHK720738 HRG720735:HRG720738 IBC720735:IBC720738 IKY720735:IKY720738 IUU720735:IUU720738 JEQ720735:JEQ720738 JOM720735:JOM720738 JYI720735:JYI720738 KIE720735:KIE720738 KSA720735:KSA720738 LBW720735:LBW720738 LLS720735:LLS720738 LVO720735:LVO720738 MFK720735:MFK720738 MPG720735:MPG720738 MZC720735:MZC720738 NIY720735:NIY720738 NSU720735:NSU720738 OCQ720735:OCQ720738 OMM720735:OMM720738 OWI720735:OWI720738 PGE720735:PGE720738 PQA720735:PQA720738 PZW720735:PZW720738 QJS720735:QJS720738 QTO720735:QTO720738 RDK720735:RDK720738 RNG720735:RNG720738 RXC720735:RXC720738 SGY720735:SGY720738 SQU720735:SQU720738 TAQ720735:TAQ720738 TKM720735:TKM720738 TUI720735:TUI720738 UEE720735:UEE720738 UOA720735:UOA720738 UXW720735:UXW720738 VHS720735:VHS720738 VRO720735:VRO720738 WBK720735:WBK720738 WLG720735:WLG720738 WVC720735:WVC720738 IQ786271:IQ786274 SM786271:SM786274 ACI786271:ACI786274 AME786271:AME786274 AWA786271:AWA786274 BFW786271:BFW786274 BPS786271:BPS786274 BZO786271:BZO786274 CJK786271:CJK786274 CTG786271:CTG786274 DDC786271:DDC786274 DMY786271:DMY786274 DWU786271:DWU786274 EGQ786271:EGQ786274 EQM786271:EQM786274 FAI786271:FAI786274 FKE786271:FKE786274 FUA786271:FUA786274 GDW786271:GDW786274 GNS786271:GNS786274 GXO786271:GXO786274 HHK786271:HHK786274 HRG786271:HRG786274 IBC786271:IBC786274 IKY786271:IKY786274 IUU786271:IUU786274 JEQ786271:JEQ786274 JOM786271:JOM786274 JYI786271:JYI786274 KIE786271:KIE786274 KSA786271:KSA786274 LBW786271:LBW786274 LLS786271:LLS786274 LVO786271:LVO786274 MFK786271:MFK786274 MPG786271:MPG786274 MZC786271:MZC786274 NIY786271:NIY786274 NSU786271:NSU786274 OCQ786271:OCQ786274 OMM786271:OMM786274 OWI786271:OWI786274 PGE786271:PGE786274 PQA786271:PQA786274 PZW786271:PZW786274 QJS786271:QJS786274 QTO786271:QTO786274 RDK786271:RDK786274 RNG786271:RNG786274 RXC786271:RXC786274 SGY786271:SGY786274 SQU786271:SQU786274 TAQ786271:TAQ786274 TKM786271:TKM786274 TUI786271:TUI786274 UEE786271:UEE786274 UOA786271:UOA786274 UXW786271:UXW786274 VHS786271:VHS786274 VRO786271:VRO786274 WBK786271:WBK786274 WLG786271:WLG786274 WVC786271:WVC786274 IQ851807:IQ851810 SM851807:SM851810 ACI851807:ACI851810 AME851807:AME851810 AWA851807:AWA851810 BFW851807:BFW851810 BPS851807:BPS851810 BZO851807:BZO851810 CJK851807:CJK851810 CTG851807:CTG851810 DDC851807:DDC851810 DMY851807:DMY851810 DWU851807:DWU851810 EGQ851807:EGQ851810 EQM851807:EQM851810 FAI851807:FAI851810 FKE851807:FKE851810 FUA851807:FUA851810 GDW851807:GDW851810 GNS851807:GNS851810 GXO851807:GXO851810 HHK851807:HHK851810 HRG851807:HRG851810 IBC851807:IBC851810 IKY851807:IKY851810 IUU851807:IUU851810 JEQ851807:JEQ851810 JOM851807:JOM851810 JYI851807:JYI851810 KIE851807:KIE851810 KSA851807:KSA851810 LBW851807:LBW851810 LLS851807:LLS851810 LVO851807:LVO851810 MFK851807:MFK851810 MPG851807:MPG851810 MZC851807:MZC851810 NIY851807:NIY851810 NSU851807:NSU851810 OCQ851807:OCQ851810 OMM851807:OMM851810 OWI851807:OWI851810 PGE851807:PGE851810 PQA851807:PQA851810 PZW851807:PZW851810 QJS851807:QJS851810 QTO851807:QTO851810 RDK851807:RDK851810 RNG851807:RNG851810 RXC851807:RXC851810 SGY851807:SGY851810 SQU851807:SQU851810 TAQ851807:TAQ851810 TKM851807:TKM851810 TUI851807:TUI851810 UEE851807:UEE851810 UOA851807:UOA851810 UXW851807:UXW851810 VHS851807:VHS851810 VRO851807:VRO851810 WBK851807:WBK851810 WLG851807:WLG851810 WVC851807:WVC851810 IQ917343:IQ917346 SM917343:SM917346 ACI917343:ACI917346 AME917343:AME917346 AWA917343:AWA917346 BFW917343:BFW917346 BPS917343:BPS917346 BZO917343:BZO917346 CJK917343:CJK917346 CTG917343:CTG917346 DDC917343:DDC917346 DMY917343:DMY917346 DWU917343:DWU917346 EGQ917343:EGQ917346 EQM917343:EQM917346 FAI917343:FAI917346 FKE917343:FKE917346 FUA917343:FUA917346 GDW917343:GDW917346 GNS917343:GNS917346 GXO917343:GXO917346 HHK917343:HHK917346 HRG917343:HRG917346 IBC917343:IBC917346 IKY917343:IKY917346 IUU917343:IUU917346 JEQ917343:JEQ917346 JOM917343:JOM917346 JYI917343:JYI917346 KIE917343:KIE917346 KSA917343:KSA917346 LBW917343:LBW917346 LLS917343:LLS917346 LVO917343:LVO917346 MFK917343:MFK917346 MPG917343:MPG917346 MZC917343:MZC917346 NIY917343:NIY917346 NSU917343:NSU917346 OCQ917343:OCQ917346 OMM917343:OMM917346 OWI917343:OWI917346 PGE917343:PGE917346 PQA917343:PQA917346 PZW917343:PZW917346 QJS917343:QJS917346 QTO917343:QTO917346 RDK917343:RDK917346 RNG917343:RNG917346 RXC917343:RXC917346 SGY917343:SGY917346 SQU917343:SQU917346 TAQ917343:TAQ917346 TKM917343:TKM917346 TUI917343:TUI917346 UEE917343:UEE917346 UOA917343:UOA917346 UXW917343:UXW917346 VHS917343:VHS917346 VRO917343:VRO917346 WBK917343:WBK917346 WLG917343:WLG917346 WVC917343:WVC917346 IQ982879:IQ982882 SM982879:SM982882 ACI982879:ACI982882 AME982879:AME982882 AWA982879:AWA982882 BFW982879:BFW982882 BPS982879:BPS982882 BZO982879:BZO982882 CJK982879:CJK982882 CTG982879:CTG982882 DDC982879:DDC982882 DMY982879:DMY982882 DWU982879:DWU982882 EGQ982879:EGQ982882 EQM982879:EQM982882 FAI982879:FAI982882 FKE982879:FKE982882 FUA982879:FUA982882 GDW982879:GDW982882 GNS982879:GNS982882 GXO982879:GXO982882 HHK982879:HHK982882 HRG982879:HRG982882 IBC982879:IBC982882 IKY982879:IKY982882 IUU982879:IUU982882 JEQ982879:JEQ982882 JOM982879:JOM982882 JYI982879:JYI982882 KIE982879:KIE982882 KSA982879:KSA982882 LBW982879:LBW982882 LLS982879:LLS982882 LVO982879:LVO982882 MFK982879:MFK982882 MPG982879:MPG982882 MZC982879:MZC982882 NIY982879:NIY982882 NSU982879:NSU982882 OCQ982879:OCQ982882 OMM982879:OMM982882 OWI982879:OWI982882 PGE982879:PGE982882 PQA982879:PQA982882 PZW982879:PZW982882 QJS982879:QJS982882 QTO982879:QTO982882 RDK982879:RDK982882 RNG982879:RNG982882 RXC982879:RXC982882 SGY982879:SGY982882 SQU982879:SQU982882 TAQ982879:TAQ982882 TKM982879:TKM982882 TUI982879:TUI982882 UEE982879:UEE982882 UOA982879:UOA982882 UXW982879:UXW982882 VHS982879:VHS982882 VRO982879:VRO982882 WBK982879:WBK982882 WLG982879:WLG982882 WVC982879:WVC982882 IQ65372:IQ65373 SM65372:SM65373 ACI65372:ACI65373 AME65372:AME65373 AWA65372:AWA65373 BFW65372:BFW65373 BPS65372:BPS65373 BZO65372:BZO65373 CJK65372:CJK65373 CTG65372:CTG65373 DDC65372:DDC65373 DMY65372:DMY65373 DWU65372:DWU65373 EGQ65372:EGQ65373 EQM65372:EQM65373 FAI65372:FAI65373 FKE65372:FKE65373 FUA65372:FUA65373 GDW65372:GDW65373 GNS65372:GNS65373 GXO65372:GXO65373 HHK65372:HHK65373 HRG65372:HRG65373 IBC65372:IBC65373 IKY65372:IKY65373 IUU65372:IUU65373 JEQ65372:JEQ65373 JOM65372:JOM65373 JYI65372:JYI65373 KIE65372:KIE65373 KSA65372:KSA65373 LBW65372:LBW65373 LLS65372:LLS65373 LVO65372:LVO65373 MFK65372:MFK65373 MPG65372:MPG65373 MZC65372:MZC65373 NIY65372:NIY65373 NSU65372:NSU65373 OCQ65372:OCQ65373 OMM65372:OMM65373 OWI65372:OWI65373 PGE65372:PGE65373 PQA65372:PQA65373 PZW65372:PZW65373 QJS65372:QJS65373 QTO65372:QTO65373 RDK65372:RDK65373 RNG65372:RNG65373 RXC65372:RXC65373 SGY65372:SGY65373 SQU65372:SQU65373 TAQ65372:TAQ65373 TKM65372:TKM65373 TUI65372:TUI65373 UEE65372:UEE65373 UOA65372:UOA65373 UXW65372:UXW65373 VHS65372:VHS65373 VRO65372:VRO65373 WBK65372:WBK65373 WLG65372:WLG65373 WVC65372:WVC65373 IQ130908:IQ130909 SM130908:SM130909 ACI130908:ACI130909 AME130908:AME130909 AWA130908:AWA130909 BFW130908:BFW130909 BPS130908:BPS130909 BZO130908:BZO130909 CJK130908:CJK130909 CTG130908:CTG130909 DDC130908:DDC130909 DMY130908:DMY130909 DWU130908:DWU130909 EGQ130908:EGQ130909 EQM130908:EQM130909 FAI130908:FAI130909 FKE130908:FKE130909 FUA130908:FUA130909 GDW130908:GDW130909 GNS130908:GNS130909 GXO130908:GXO130909 HHK130908:HHK130909 HRG130908:HRG130909 IBC130908:IBC130909 IKY130908:IKY130909 IUU130908:IUU130909 JEQ130908:JEQ130909 JOM130908:JOM130909 JYI130908:JYI130909 KIE130908:KIE130909 KSA130908:KSA130909 LBW130908:LBW130909 LLS130908:LLS130909 LVO130908:LVO130909 MFK130908:MFK130909 MPG130908:MPG130909 MZC130908:MZC130909 NIY130908:NIY130909 NSU130908:NSU130909 OCQ130908:OCQ130909 OMM130908:OMM130909 OWI130908:OWI130909 PGE130908:PGE130909 PQA130908:PQA130909 PZW130908:PZW130909 QJS130908:QJS130909 QTO130908:QTO130909 RDK130908:RDK130909 RNG130908:RNG130909 RXC130908:RXC130909 SGY130908:SGY130909 SQU130908:SQU130909 TAQ130908:TAQ130909 TKM130908:TKM130909 TUI130908:TUI130909 UEE130908:UEE130909 UOA130908:UOA130909 UXW130908:UXW130909 VHS130908:VHS130909 VRO130908:VRO130909 WBK130908:WBK130909 WLG130908:WLG130909 WVC130908:WVC130909 IQ196444:IQ196445 SM196444:SM196445 ACI196444:ACI196445 AME196444:AME196445 AWA196444:AWA196445 BFW196444:BFW196445 BPS196444:BPS196445 BZO196444:BZO196445 CJK196444:CJK196445 CTG196444:CTG196445 DDC196444:DDC196445 DMY196444:DMY196445 DWU196444:DWU196445 EGQ196444:EGQ196445 EQM196444:EQM196445 FAI196444:FAI196445 FKE196444:FKE196445 FUA196444:FUA196445 GDW196444:GDW196445 GNS196444:GNS196445 GXO196444:GXO196445 HHK196444:HHK196445 HRG196444:HRG196445 IBC196444:IBC196445 IKY196444:IKY196445 IUU196444:IUU196445 JEQ196444:JEQ196445 JOM196444:JOM196445 JYI196444:JYI196445 KIE196444:KIE196445 KSA196444:KSA196445 LBW196444:LBW196445 LLS196444:LLS196445 LVO196444:LVO196445 MFK196444:MFK196445 MPG196444:MPG196445 MZC196444:MZC196445 NIY196444:NIY196445 NSU196444:NSU196445 OCQ196444:OCQ196445 OMM196444:OMM196445 OWI196444:OWI196445 PGE196444:PGE196445 PQA196444:PQA196445 PZW196444:PZW196445 QJS196444:QJS196445 QTO196444:QTO196445 RDK196444:RDK196445 RNG196444:RNG196445 RXC196444:RXC196445 SGY196444:SGY196445 SQU196444:SQU196445 TAQ196444:TAQ196445 TKM196444:TKM196445 TUI196444:TUI196445 UEE196444:UEE196445 UOA196444:UOA196445 UXW196444:UXW196445 VHS196444:VHS196445 VRO196444:VRO196445 WBK196444:WBK196445 WLG196444:WLG196445 WVC196444:WVC196445 IQ261980:IQ261981 SM261980:SM261981 ACI261980:ACI261981 AME261980:AME261981 AWA261980:AWA261981 BFW261980:BFW261981 BPS261980:BPS261981 BZO261980:BZO261981 CJK261980:CJK261981 CTG261980:CTG261981 DDC261980:DDC261981 DMY261980:DMY261981 DWU261980:DWU261981 EGQ261980:EGQ261981 EQM261980:EQM261981 FAI261980:FAI261981 FKE261980:FKE261981 FUA261980:FUA261981 GDW261980:GDW261981 GNS261980:GNS261981 GXO261980:GXO261981 HHK261980:HHK261981 HRG261980:HRG261981 IBC261980:IBC261981 IKY261980:IKY261981 IUU261980:IUU261981 JEQ261980:JEQ261981 JOM261980:JOM261981 JYI261980:JYI261981 KIE261980:KIE261981 KSA261980:KSA261981 LBW261980:LBW261981 LLS261980:LLS261981 LVO261980:LVO261981 MFK261980:MFK261981 MPG261980:MPG261981 MZC261980:MZC261981 NIY261980:NIY261981 NSU261980:NSU261981 OCQ261980:OCQ261981 OMM261980:OMM261981 OWI261980:OWI261981 PGE261980:PGE261981 PQA261980:PQA261981 PZW261980:PZW261981 QJS261980:QJS261981 QTO261980:QTO261981 RDK261980:RDK261981 RNG261980:RNG261981 RXC261980:RXC261981 SGY261980:SGY261981 SQU261980:SQU261981 TAQ261980:TAQ261981 TKM261980:TKM261981 TUI261980:TUI261981 UEE261980:UEE261981 UOA261980:UOA261981 UXW261980:UXW261981 VHS261980:VHS261981 VRO261980:VRO261981 WBK261980:WBK261981 WLG261980:WLG261981 WVC261980:WVC261981 IQ327516:IQ327517 SM327516:SM327517 ACI327516:ACI327517 AME327516:AME327517 AWA327516:AWA327517 BFW327516:BFW327517 BPS327516:BPS327517 BZO327516:BZO327517 CJK327516:CJK327517 CTG327516:CTG327517 DDC327516:DDC327517 DMY327516:DMY327517 DWU327516:DWU327517 EGQ327516:EGQ327517 EQM327516:EQM327517 FAI327516:FAI327517 FKE327516:FKE327517 FUA327516:FUA327517 GDW327516:GDW327517 GNS327516:GNS327517 GXO327516:GXO327517 HHK327516:HHK327517 HRG327516:HRG327517 IBC327516:IBC327517 IKY327516:IKY327517 IUU327516:IUU327517 JEQ327516:JEQ327517 JOM327516:JOM327517 JYI327516:JYI327517 KIE327516:KIE327517 KSA327516:KSA327517 LBW327516:LBW327517 LLS327516:LLS327517 LVO327516:LVO327517 MFK327516:MFK327517 MPG327516:MPG327517 MZC327516:MZC327517 NIY327516:NIY327517 NSU327516:NSU327517 OCQ327516:OCQ327517 OMM327516:OMM327517 OWI327516:OWI327517 PGE327516:PGE327517 PQA327516:PQA327517 PZW327516:PZW327517 QJS327516:QJS327517 QTO327516:QTO327517 RDK327516:RDK327517 RNG327516:RNG327517 RXC327516:RXC327517 SGY327516:SGY327517 SQU327516:SQU327517 TAQ327516:TAQ327517 TKM327516:TKM327517 TUI327516:TUI327517 UEE327516:UEE327517 UOA327516:UOA327517 UXW327516:UXW327517 VHS327516:VHS327517 VRO327516:VRO327517 WBK327516:WBK327517 WLG327516:WLG327517 WVC327516:WVC327517 IQ393052:IQ393053 SM393052:SM393053 ACI393052:ACI393053 AME393052:AME393053 AWA393052:AWA393053 BFW393052:BFW393053 BPS393052:BPS393053 BZO393052:BZO393053 CJK393052:CJK393053 CTG393052:CTG393053 DDC393052:DDC393053 DMY393052:DMY393053 DWU393052:DWU393053 EGQ393052:EGQ393053 EQM393052:EQM393053 FAI393052:FAI393053 FKE393052:FKE393053 FUA393052:FUA393053 GDW393052:GDW393053 GNS393052:GNS393053 GXO393052:GXO393053 HHK393052:HHK393053 HRG393052:HRG393053 IBC393052:IBC393053 IKY393052:IKY393053 IUU393052:IUU393053 JEQ393052:JEQ393053 JOM393052:JOM393053 JYI393052:JYI393053 KIE393052:KIE393053 KSA393052:KSA393053 LBW393052:LBW393053 LLS393052:LLS393053 LVO393052:LVO393053 MFK393052:MFK393053 MPG393052:MPG393053 MZC393052:MZC393053 NIY393052:NIY393053 NSU393052:NSU393053 OCQ393052:OCQ393053 OMM393052:OMM393053 OWI393052:OWI393053 PGE393052:PGE393053 PQA393052:PQA393053 PZW393052:PZW393053 QJS393052:QJS393053 QTO393052:QTO393053 RDK393052:RDK393053 RNG393052:RNG393053 RXC393052:RXC393053 SGY393052:SGY393053 SQU393052:SQU393053 TAQ393052:TAQ393053 TKM393052:TKM393053 TUI393052:TUI393053 UEE393052:UEE393053 UOA393052:UOA393053 UXW393052:UXW393053 VHS393052:VHS393053 VRO393052:VRO393053 WBK393052:WBK393053 WLG393052:WLG393053 WVC393052:WVC393053 IQ458588:IQ458589 SM458588:SM458589 ACI458588:ACI458589 AME458588:AME458589 AWA458588:AWA458589 BFW458588:BFW458589 BPS458588:BPS458589 BZO458588:BZO458589 CJK458588:CJK458589 CTG458588:CTG458589 DDC458588:DDC458589 DMY458588:DMY458589 DWU458588:DWU458589 EGQ458588:EGQ458589 EQM458588:EQM458589 FAI458588:FAI458589 FKE458588:FKE458589 FUA458588:FUA458589 GDW458588:GDW458589 GNS458588:GNS458589 GXO458588:GXO458589 HHK458588:HHK458589 HRG458588:HRG458589 IBC458588:IBC458589 IKY458588:IKY458589 IUU458588:IUU458589 JEQ458588:JEQ458589 JOM458588:JOM458589 JYI458588:JYI458589 KIE458588:KIE458589 KSA458588:KSA458589 LBW458588:LBW458589 LLS458588:LLS458589 LVO458588:LVO458589 MFK458588:MFK458589 MPG458588:MPG458589 MZC458588:MZC458589 NIY458588:NIY458589 NSU458588:NSU458589 OCQ458588:OCQ458589 OMM458588:OMM458589 OWI458588:OWI458589 PGE458588:PGE458589 PQA458588:PQA458589 PZW458588:PZW458589 QJS458588:QJS458589 QTO458588:QTO458589 RDK458588:RDK458589 RNG458588:RNG458589 RXC458588:RXC458589 SGY458588:SGY458589 SQU458588:SQU458589 TAQ458588:TAQ458589 TKM458588:TKM458589 TUI458588:TUI458589 UEE458588:UEE458589 UOA458588:UOA458589 UXW458588:UXW458589 VHS458588:VHS458589 VRO458588:VRO458589 WBK458588:WBK458589 WLG458588:WLG458589 WVC458588:WVC458589 IQ524124:IQ524125 SM524124:SM524125 ACI524124:ACI524125 AME524124:AME524125 AWA524124:AWA524125 BFW524124:BFW524125 BPS524124:BPS524125 BZO524124:BZO524125 CJK524124:CJK524125 CTG524124:CTG524125 DDC524124:DDC524125 DMY524124:DMY524125 DWU524124:DWU524125 EGQ524124:EGQ524125 EQM524124:EQM524125 FAI524124:FAI524125 FKE524124:FKE524125 FUA524124:FUA524125 GDW524124:GDW524125 GNS524124:GNS524125 GXO524124:GXO524125 HHK524124:HHK524125 HRG524124:HRG524125 IBC524124:IBC524125 IKY524124:IKY524125 IUU524124:IUU524125 JEQ524124:JEQ524125 JOM524124:JOM524125 JYI524124:JYI524125 KIE524124:KIE524125 KSA524124:KSA524125 LBW524124:LBW524125 LLS524124:LLS524125 LVO524124:LVO524125 MFK524124:MFK524125 MPG524124:MPG524125 MZC524124:MZC524125 NIY524124:NIY524125 NSU524124:NSU524125 OCQ524124:OCQ524125 OMM524124:OMM524125 OWI524124:OWI524125 PGE524124:PGE524125 PQA524124:PQA524125 PZW524124:PZW524125 QJS524124:QJS524125 QTO524124:QTO524125 RDK524124:RDK524125 RNG524124:RNG524125 RXC524124:RXC524125 SGY524124:SGY524125 SQU524124:SQU524125 TAQ524124:TAQ524125 TKM524124:TKM524125 TUI524124:TUI524125 UEE524124:UEE524125 UOA524124:UOA524125 UXW524124:UXW524125 VHS524124:VHS524125 VRO524124:VRO524125 WBK524124:WBK524125 WLG524124:WLG524125 WVC524124:WVC524125 IQ589660:IQ589661 SM589660:SM589661 ACI589660:ACI589661 AME589660:AME589661 AWA589660:AWA589661 BFW589660:BFW589661 BPS589660:BPS589661 BZO589660:BZO589661 CJK589660:CJK589661 CTG589660:CTG589661 DDC589660:DDC589661 DMY589660:DMY589661 DWU589660:DWU589661 EGQ589660:EGQ589661 EQM589660:EQM589661 FAI589660:FAI589661 FKE589660:FKE589661 FUA589660:FUA589661 GDW589660:GDW589661 GNS589660:GNS589661 GXO589660:GXO589661 HHK589660:HHK589661 HRG589660:HRG589661 IBC589660:IBC589661 IKY589660:IKY589661 IUU589660:IUU589661 JEQ589660:JEQ589661 JOM589660:JOM589661 JYI589660:JYI589661 KIE589660:KIE589661 KSA589660:KSA589661 LBW589660:LBW589661 LLS589660:LLS589661 LVO589660:LVO589661 MFK589660:MFK589661 MPG589660:MPG589661 MZC589660:MZC589661 NIY589660:NIY589661 NSU589660:NSU589661 OCQ589660:OCQ589661 OMM589660:OMM589661 OWI589660:OWI589661 PGE589660:PGE589661 PQA589660:PQA589661 PZW589660:PZW589661 QJS589660:QJS589661 QTO589660:QTO589661 RDK589660:RDK589661 RNG589660:RNG589661 RXC589660:RXC589661 SGY589660:SGY589661 SQU589660:SQU589661 TAQ589660:TAQ589661 TKM589660:TKM589661 TUI589660:TUI589661 UEE589660:UEE589661 UOA589660:UOA589661 UXW589660:UXW589661 VHS589660:VHS589661 VRO589660:VRO589661 WBK589660:WBK589661 WLG589660:WLG589661 WVC589660:WVC589661 IQ655196:IQ655197 SM655196:SM655197 ACI655196:ACI655197 AME655196:AME655197 AWA655196:AWA655197 BFW655196:BFW655197 BPS655196:BPS655197 BZO655196:BZO655197 CJK655196:CJK655197 CTG655196:CTG655197 DDC655196:DDC655197 DMY655196:DMY655197 DWU655196:DWU655197 EGQ655196:EGQ655197 EQM655196:EQM655197 FAI655196:FAI655197 FKE655196:FKE655197 FUA655196:FUA655197 GDW655196:GDW655197 GNS655196:GNS655197 GXO655196:GXO655197 HHK655196:HHK655197 HRG655196:HRG655197 IBC655196:IBC655197 IKY655196:IKY655197 IUU655196:IUU655197 JEQ655196:JEQ655197 JOM655196:JOM655197 JYI655196:JYI655197 KIE655196:KIE655197 KSA655196:KSA655197 LBW655196:LBW655197 LLS655196:LLS655197 LVO655196:LVO655197 MFK655196:MFK655197 MPG655196:MPG655197 MZC655196:MZC655197 NIY655196:NIY655197 NSU655196:NSU655197 OCQ655196:OCQ655197 OMM655196:OMM655197 OWI655196:OWI655197 PGE655196:PGE655197 PQA655196:PQA655197 PZW655196:PZW655197 QJS655196:QJS655197 QTO655196:QTO655197 RDK655196:RDK655197 RNG655196:RNG655197 RXC655196:RXC655197 SGY655196:SGY655197 SQU655196:SQU655197 TAQ655196:TAQ655197 TKM655196:TKM655197 TUI655196:TUI655197 UEE655196:UEE655197 UOA655196:UOA655197 UXW655196:UXW655197 VHS655196:VHS655197 VRO655196:VRO655197 WBK655196:WBK655197 WLG655196:WLG655197 WVC655196:WVC655197 IQ720732:IQ720733 SM720732:SM720733 ACI720732:ACI720733 AME720732:AME720733 AWA720732:AWA720733 BFW720732:BFW720733 BPS720732:BPS720733 BZO720732:BZO720733 CJK720732:CJK720733 CTG720732:CTG720733 DDC720732:DDC720733 DMY720732:DMY720733 DWU720732:DWU720733 EGQ720732:EGQ720733 EQM720732:EQM720733 FAI720732:FAI720733 FKE720732:FKE720733 FUA720732:FUA720733 GDW720732:GDW720733 GNS720732:GNS720733 GXO720732:GXO720733 HHK720732:HHK720733 HRG720732:HRG720733 IBC720732:IBC720733 IKY720732:IKY720733 IUU720732:IUU720733 JEQ720732:JEQ720733 JOM720732:JOM720733 JYI720732:JYI720733 KIE720732:KIE720733 KSA720732:KSA720733 LBW720732:LBW720733 LLS720732:LLS720733 LVO720732:LVO720733 MFK720732:MFK720733 MPG720732:MPG720733 MZC720732:MZC720733 NIY720732:NIY720733 NSU720732:NSU720733 OCQ720732:OCQ720733 OMM720732:OMM720733 OWI720732:OWI720733 PGE720732:PGE720733 PQA720732:PQA720733 PZW720732:PZW720733 QJS720732:QJS720733 QTO720732:QTO720733 RDK720732:RDK720733 RNG720732:RNG720733 RXC720732:RXC720733 SGY720732:SGY720733 SQU720732:SQU720733 TAQ720732:TAQ720733 TKM720732:TKM720733 TUI720732:TUI720733 UEE720732:UEE720733 UOA720732:UOA720733 UXW720732:UXW720733 VHS720732:VHS720733 VRO720732:VRO720733 WBK720732:WBK720733 WLG720732:WLG720733 WVC720732:WVC720733 IQ786268:IQ786269 SM786268:SM786269 ACI786268:ACI786269 AME786268:AME786269 AWA786268:AWA786269 BFW786268:BFW786269 BPS786268:BPS786269 BZO786268:BZO786269 CJK786268:CJK786269 CTG786268:CTG786269 DDC786268:DDC786269 DMY786268:DMY786269 DWU786268:DWU786269 EGQ786268:EGQ786269 EQM786268:EQM786269 FAI786268:FAI786269 FKE786268:FKE786269 FUA786268:FUA786269 GDW786268:GDW786269 GNS786268:GNS786269 GXO786268:GXO786269 HHK786268:HHK786269 HRG786268:HRG786269 IBC786268:IBC786269 IKY786268:IKY786269 IUU786268:IUU786269 JEQ786268:JEQ786269 JOM786268:JOM786269 JYI786268:JYI786269 KIE786268:KIE786269 KSA786268:KSA786269 LBW786268:LBW786269 LLS786268:LLS786269 LVO786268:LVO786269 MFK786268:MFK786269 MPG786268:MPG786269 MZC786268:MZC786269 NIY786268:NIY786269 NSU786268:NSU786269 OCQ786268:OCQ786269 OMM786268:OMM786269 OWI786268:OWI786269 PGE786268:PGE786269 PQA786268:PQA786269 PZW786268:PZW786269 QJS786268:QJS786269 QTO786268:QTO786269 RDK786268:RDK786269 RNG786268:RNG786269 RXC786268:RXC786269 SGY786268:SGY786269 SQU786268:SQU786269 TAQ786268:TAQ786269 TKM786268:TKM786269 TUI786268:TUI786269 UEE786268:UEE786269 UOA786268:UOA786269 UXW786268:UXW786269 VHS786268:VHS786269 VRO786268:VRO786269 WBK786268:WBK786269 WLG786268:WLG786269 WVC786268:WVC786269 IQ851804:IQ851805 SM851804:SM851805 ACI851804:ACI851805 AME851804:AME851805 AWA851804:AWA851805 BFW851804:BFW851805 BPS851804:BPS851805 BZO851804:BZO851805 CJK851804:CJK851805 CTG851804:CTG851805 DDC851804:DDC851805 DMY851804:DMY851805 DWU851804:DWU851805 EGQ851804:EGQ851805 EQM851804:EQM851805 FAI851804:FAI851805 FKE851804:FKE851805 FUA851804:FUA851805 GDW851804:GDW851805 GNS851804:GNS851805 GXO851804:GXO851805 HHK851804:HHK851805 HRG851804:HRG851805 IBC851804:IBC851805 IKY851804:IKY851805 IUU851804:IUU851805 JEQ851804:JEQ851805 JOM851804:JOM851805 JYI851804:JYI851805 KIE851804:KIE851805 KSA851804:KSA851805 LBW851804:LBW851805 LLS851804:LLS851805 LVO851804:LVO851805 MFK851804:MFK851805 MPG851804:MPG851805 MZC851804:MZC851805 NIY851804:NIY851805 NSU851804:NSU851805 OCQ851804:OCQ851805 OMM851804:OMM851805 OWI851804:OWI851805 PGE851804:PGE851805 PQA851804:PQA851805 PZW851804:PZW851805 QJS851804:QJS851805 QTO851804:QTO851805 RDK851804:RDK851805 RNG851804:RNG851805 RXC851804:RXC851805 SGY851804:SGY851805 SQU851804:SQU851805 TAQ851804:TAQ851805 TKM851804:TKM851805 TUI851804:TUI851805 UEE851804:UEE851805 UOA851804:UOA851805 UXW851804:UXW851805 VHS851804:VHS851805 VRO851804:VRO851805 WBK851804:WBK851805 WLG851804:WLG851805 WVC851804:WVC851805 IQ917340:IQ917341 SM917340:SM917341 ACI917340:ACI917341 AME917340:AME917341 AWA917340:AWA917341 BFW917340:BFW917341 BPS917340:BPS917341 BZO917340:BZO917341 CJK917340:CJK917341 CTG917340:CTG917341 DDC917340:DDC917341 DMY917340:DMY917341 DWU917340:DWU917341 EGQ917340:EGQ917341 EQM917340:EQM917341 FAI917340:FAI917341 FKE917340:FKE917341 FUA917340:FUA917341 GDW917340:GDW917341 GNS917340:GNS917341 GXO917340:GXO917341 HHK917340:HHK917341 HRG917340:HRG917341 IBC917340:IBC917341 IKY917340:IKY917341 IUU917340:IUU917341 JEQ917340:JEQ917341 JOM917340:JOM917341 JYI917340:JYI917341 KIE917340:KIE917341 KSA917340:KSA917341 LBW917340:LBW917341 LLS917340:LLS917341 LVO917340:LVO917341 MFK917340:MFK917341 MPG917340:MPG917341 MZC917340:MZC917341 NIY917340:NIY917341 NSU917340:NSU917341 OCQ917340:OCQ917341 OMM917340:OMM917341 OWI917340:OWI917341 PGE917340:PGE917341 PQA917340:PQA917341 PZW917340:PZW917341 QJS917340:QJS917341 QTO917340:QTO917341 RDK917340:RDK917341 RNG917340:RNG917341 RXC917340:RXC917341 SGY917340:SGY917341 SQU917340:SQU917341 TAQ917340:TAQ917341 TKM917340:TKM917341 TUI917340:TUI917341 UEE917340:UEE917341 UOA917340:UOA917341 UXW917340:UXW917341 VHS917340:VHS917341 VRO917340:VRO917341 WBK917340:WBK917341 WLG917340:WLG917341 WVC917340:WVC917341 IQ982876:IQ982877 SM982876:SM982877 ACI982876:ACI982877 AME982876:AME982877 AWA982876:AWA982877 BFW982876:BFW982877 BPS982876:BPS982877 BZO982876:BZO982877 CJK982876:CJK982877 CTG982876:CTG982877 DDC982876:DDC982877 DMY982876:DMY982877 DWU982876:DWU982877 EGQ982876:EGQ982877 EQM982876:EQM982877 FAI982876:FAI982877 FKE982876:FKE982877 FUA982876:FUA982877 GDW982876:GDW982877 GNS982876:GNS982877 GXO982876:GXO982877 HHK982876:HHK982877 HRG982876:HRG982877 IBC982876:IBC982877 IKY982876:IKY982877 IUU982876:IUU982877 JEQ982876:JEQ982877 JOM982876:JOM982877 JYI982876:JYI982877 KIE982876:KIE982877 KSA982876:KSA982877 LBW982876:LBW982877 LLS982876:LLS982877 LVO982876:LVO982877 MFK982876:MFK982877 MPG982876:MPG982877 MZC982876:MZC982877 NIY982876:NIY982877 NSU982876:NSU982877 OCQ982876:OCQ982877 OMM982876:OMM982877 OWI982876:OWI982877 PGE982876:PGE982877 PQA982876:PQA982877 PZW982876:PZW982877 QJS982876:QJS982877 QTO982876:QTO982877 RDK982876:RDK982877 RNG982876:RNG982877 RXC982876:RXC982877 SGY982876:SGY982877 SQU982876:SQU982877 TAQ982876:TAQ982877 TKM982876:TKM982877 TUI982876:TUI982877 UEE982876:UEE982877 UOA982876:UOA982877 UXW982876:UXW982877 VHS982876:VHS982877 VRO982876:VRO982877 WBK982876:WBK982877 WLG982876:WLG982877 WVC982876:WVC982877 IQ65349:IQ65370 SM65349:SM65370 ACI65349:ACI65370 AME65349:AME65370 AWA65349:AWA65370 BFW65349:BFW65370 BPS65349:BPS65370 BZO65349:BZO65370 CJK65349:CJK65370 CTG65349:CTG65370 DDC65349:DDC65370 DMY65349:DMY65370 DWU65349:DWU65370 EGQ65349:EGQ65370 EQM65349:EQM65370 FAI65349:FAI65370 FKE65349:FKE65370 FUA65349:FUA65370 GDW65349:GDW65370 GNS65349:GNS65370 GXO65349:GXO65370 HHK65349:HHK65370 HRG65349:HRG65370 IBC65349:IBC65370 IKY65349:IKY65370 IUU65349:IUU65370 JEQ65349:JEQ65370 JOM65349:JOM65370 JYI65349:JYI65370 KIE65349:KIE65370 KSA65349:KSA65370 LBW65349:LBW65370 LLS65349:LLS65370 LVO65349:LVO65370 MFK65349:MFK65370 MPG65349:MPG65370 MZC65349:MZC65370 NIY65349:NIY65370 NSU65349:NSU65370 OCQ65349:OCQ65370 OMM65349:OMM65370 OWI65349:OWI65370 PGE65349:PGE65370 PQA65349:PQA65370 PZW65349:PZW65370 QJS65349:QJS65370 QTO65349:QTO65370 RDK65349:RDK65370 RNG65349:RNG65370 RXC65349:RXC65370 SGY65349:SGY65370 SQU65349:SQU65370 TAQ65349:TAQ65370 TKM65349:TKM65370 TUI65349:TUI65370 UEE65349:UEE65370 UOA65349:UOA65370 UXW65349:UXW65370 VHS65349:VHS65370 VRO65349:VRO65370 WBK65349:WBK65370 WLG65349:WLG65370 WVC65349:WVC65370 IQ130885:IQ130906 SM130885:SM130906 ACI130885:ACI130906 AME130885:AME130906 AWA130885:AWA130906 BFW130885:BFW130906 BPS130885:BPS130906 BZO130885:BZO130906 CJK130885:CJK130906 CTG130885:CTG130906 DDC130885:DDC130906 DMY130885:DMY130906 DWU130885:DWU130906 EGQ130885:EGQ130906 EQM130885:EQM130906 FAI130885:FAI130906 FKE130885:FKE130906 FUA130885:FUA130906 GDW130885:GDW130906 GNS130885:GNS130906 GXO130885:GXO130906 HHK130885:HHK130906 HRG130885:HRG130906 IBC130885:IBC130906 IKY130885:IKY130906 IUU130885:IUU130906 JEQ130885:JEQ130906 JOM130885:JOM130906 JYI130885:JYI130906 KIE130885:KIE130906 KSA130885:KSA130906 LBW130885:LBW130906 LLS130885:LLS130906 LVO130885:LVO130906 MFK130885:MFK130906 MPG130885:MPG130906 MZC130885:MZC130906 NIY130885:NIY130906 NSU130885:NSU130906 OCQ130885:OCQ130906 OMM130885:OMM130906 OWI130885:OWI130906 PGE130885:PGE130906 PQA130885:PQA130906 PZW130885:PZW130906 QJS130885:QJS130906 QTO130885:QTO130906 RDK130885:RDK130906 RNG130885:RNG130906 RXC130885:RXC130906 SGY130885:SGY130906 SQU130885:SQU130906 TAQ130885:TAQ130906 TKM130885:TKM130906 TUI130885:TUI130906 UEE130885:UEE130906 UOA130885:UOA130906 UXW130885:UXW130906 VHS130885:VHS130906 VRO130885:VRO130906 WBK130885:WBK130906 WLG130885:WLG130906 WVC130885:WVC130906 IQ196421:IQ196442 SM196421:SM196442 ACI196421:ACI196442 AME196421:AME196442 AWA196421:AWA196442 BFW196421:BFW196442 BPS196421:BPS196442 BZO196421:BZO196442 CJK196421:CJK196442 CTG196421:CTG196442 DDC196421:DDC196442 DMY196421:DMY196442 DWU196421:DWU196442 EGQ196421:EGQ196442 EQM196421:EQM196442 FAI196421:FAI196442 FKE196421:FKE196442 FUA196421:FUA196442 GDW196421:GDW196442 GNS196421:GNS196442 GXO196421:GXO196442 HHK196421:HHK196442 HRG196421:HRG196442 IBC196421:IBC196442 IKY196421:IKY196442 IUU196421:IUU196442 JEQ196421:JEQ196442 JOM196421:JOM196442 JYI196421:JYI196442 KIE196421:KIE196442 KSA196421:KSA196442 LBW196421:LBW196442 LLS196421:LLS196442 LVO196421:LVO196442 MFK196421:MFK196442 MPG196421:MPG196442 MZC196421:MZC196442 NIY196421:NIY196442 NSU196421:NSU196442 OCQ196421:OCQ196442 OMM196421:OMM196442 OWI196421:OWI196442 PGE196421:PGE196442 PQA196421:PQA196442 PZW196421:PZW196442 QJS196421:QJS196442 QTO196421:QTO196442 RDK196421:RDK196442 RNG196421:RNG196442 RXC196421:RXC196442 SGY196421:SGY196442 SQU196421:SQU196442 TAQ196421:TAQ196442 TKM196421:TKM196442 TUI196421:TUI196442 UEE196421:UEE196442 UOA196421:UOA196442 UXW196421:UXW196442 VHS196421:VHS196442 VRO196421:VRO196442 WBK196421:WBK196442 WLG196421:WLG196442 WVC196421:WVC196442 IQ261957:IQ261978 SM261957:SM261978 ACI261957:ACI261978 AME261957:AME261978 AWA261957:AWA261978 BFW261957:BFW261978 BPS261957:BPS261978 BZO261957:BZO261978 CJK261957:CJK261978 CTG261957:CTG261978 DDC261957:DDC261978 DMY261957:DMY261978 DWU261957:DWU261978 EGQ261957:EGQ261978 EQM261957:EQM261978 FAI261957:FAI261978 FKE261957:FKE261978 FUA261957:FUA261978 GDW261957:GDW261978 GNS261957:GNS261978 GXO261957:GXO261978 HHK261957:HHK261978 HRG261957:HRG261978 IBC261957:IBC261978 IKY261957:IKY261978 IUU261957:IUU261978 JEQ261957:JEQ261978 JOM261957:JOM261978 JYI261957:JYI261978 KIE261957:KIE261978 KSA261957:KSA261978 LBW261957:LBW261978 LLS261957:LLS261978 LVO261957:LVO261978 MFK261957:MFK261978 MPG261957:MPG261978 MZC261957:MZC261978 NIY261957:NIY261978 NSU261957:NSU261978 OCQ261957:OCQ261978 OMM261957:OMM261978 OWI261957:OWI261978 PGE261957:PGE261978 PQA261957:PQA261978 PZW261957:PZW261978 QJS261957:QJS261978 QTO261957:QTO261978 RDK261957:RDK261978 RNG261957:RNG261978 RXC261957:RXC261978 SGY261957:SGY261978 SQU261957:SQU261978 TAQ261957:TAQ261978 TKM261957:TKM261978 TUI261957:TUI261978 UEE261957:UEE261978 UOA261957:UOA261978 UXW261957:UXW261978 VHS261957:VHS261978 VRO261957:VRO261978 WBK261957:WBK261978 WLG261957:WLG261978 WVC261957:WVC261978 IQ327493:IQ327514 SM327493:SM327514 ACI327493:ACI327514 AME327493:AME327514 AWA327493:AWA327514 BFW327493:BFW327514 BPS327493:BPS327514 BZO327493:BZO327514 CJK327493:CJK327514 CTG327493:CTG327514 DDC327493:DDC327514 DMY327493:DMY327514 DWU327493:DWU327514 EGQ327493:EGQ327514 EQM327493:EQM327514 FAI327493:FAI327514 FKE327493:FKE327514 FUA327493:FUA327514 GDW327493:GDW327514 GNS327493:GNS327514 GXO327493:GXO327514 HHK327493:HHK327514 HRG327493:HRG327514 IBC327493:IBC327514 IKY327493:IKY327514 IUU327493:IUU327514 JEQ327493:JEQ327514 JOM327493:JOM327514 JYI327493:JYI327514 KIE327493:KIE327514 KSA327493:KSA327514 LBW327493:LBW327514 LLS327493:LLS327514 LVO327493:LVO327514 MFK327493:MFK327514 MPG327493:MPG327514 MZC327493:MZC327514 NIY327493:NIY327514 NSU327493:NSU327514 OCQ327493:OCQ327514 OMM327493:OMM327514 OWI327493:OWI327514 PGE327493:PGE327514 PQA327493:PQA327514 PZW327493:PZW327514 QJS327493:QJS327514 QTO327493:QTO327514 RDK327493:RDK327514 RNG327493:RNG327514 RXC327493:RXC327514 SGY327493:SGY327514 SQU327493:SQU327514 TAQ327493:TAQ327514 TKM327493:TKM327514 TUI327493:TUI327514 UEE327493:UEE327514 UOA327493:UOA327514 UXW327493:UXW327514 VHS327493:VHS327514 VRO327493:VRO327514 WBK327493:WBK327514 WLG327493:WLG327514 WVC327493:WVC327514 IQ393029:IQ393050 SM393029:SM393050 ACI393029:ACI393050 AME393029:AME393050 AWA393029:AWA393050 BFW393029:BFW393050 BPS393029:BPS393050 BZO393029:BZO393050 CJK393029:CJK393050 CTG393029:CTG393050 DDC393029:DDC393050 DMY393029:DMY393050 DWU393029:DWU393050 EGQ393029:EGQ393050 EQM393029:EQM393050 FAI393029:FAI393050 FKE393029:FKE393050 FUA393029:FUA393050 GDW393029:GDW393050 GNS393029:GNS393050 GXO393029:GXO393050 HHK393029:HHK393050 HRG393029:HRG393050 IBC393029:IBC393050 IKY393029:IKY393050 IUU393029:IUU393050 JEQ393029:JEQ393050 JOM393029:JOM393050 JYI393029:JYI393050 KIE393029:KIE393050 KSA393029:KSA393050 LBW393029:LBW393050 LLS393029:LLS393050 LVO393029:LVO393050 MFK393029:MFK393050 MPG393029:MPG393050 MZC393029:MZC393050 NIY393029:NIY393050 NSU393029:NSU393050 OCQ393029:OCQ393050 OMM393029:OMM393050 OWI393029:OWI393050 PGE393029:PGE393050 PQA393029:PQA393050 PZW393029:PZW393050 QJS393029:QJS393050 QTO393029:QTO393050 RDK393029:RDK393050 RNG393029:RNG393050 RXC393029:RXC393050 SGY393029:SGY393050 SQU393029:SQU393050 TAQ393029:TAQ393050 TKM393029:TKM393050 TUI393029:TUI393050 UEE393029:UEE393050 UOA393029:UOA393050 UXW393029:UXW393050 VHS393029:VHS393050 VRO393029:VRO393050 WBK393029:WBK393050 WLG393029:WLG393050 WVC393029:WVC393050 IQ458565:IQ458586 SM458565:SM458586 ACI458565:ACI458586 AME458565:AME458586 AWA458565:AWA458586 BFW458565:BFW458586 BPS458565:BPS458586 BZO458565:BZO458586 CJK458565:CJK458586 CTG458565:CTG458586 DDC458565:DDC458586 DMY458565:DMY458586 DWU458565:DWU458586 EGQ458565:EGQ458586 EQM458565:EQM458586 FAI458565:FAI458586 FKE458565:FKE458586 FUA458565:FUA458586 GDW458565:GDW458586 GNS458565:GNS458586 GXO458565:GXO458586 HHK458565:HHK458586 HRG458565:HRG458586 IBC458565:IBC458586 IKY458565:IKY458586 IUU458565:IUU458586 JEQ458565:JEQ458586 JOM458565:JOM458586 JYI458565:JYI458586 KIE458565:KIE458586 KSA458565:KSA458586 LBW458565:LBW458586 LLS458565:LLS458586 LVO458565:LVO458586 MFK458565:MFK458586 MPG458565:MPG458586 MZC458565:MZC458586 NIY458565:NIY458586 NSU458565:NSU458586 OCQ458565:OCQ458586 OMM458565:OMM458586 OWI458565:OWI458586 PGE458565:PGE458586 PQA458565:PQA458586 PZW458565:PZW458586 QJS458565:QJS458586 QTO458565:QTO458586 RDK458565:RDK458586 RNG458565:RNG458586 RXC458565:RXC458586 SGY458565:SGY458586 SQU458565:SQU458586 TAQ458565:TAQ458586 TKM458565:TKM458586 TUI458565:TUI458586 UEE458565:UEE458586 UOA458565:UOA458586 UXW458565:UXW458586 VHS458565:VHS458586 VRO458565:VRO458586 WBK458565:WBK458586 WLG458565:WLG458586 WVC458565:WVC458586 IQ524101:IQ524122 SM524101:SM524122 ACI524101:ACI524122 AME524101:AME524122 AWA524101:AWA524122 BFW524101:BFW524122 BPS524101:BPS524122 BZO524101:BZO524122 CJK524101:CJK524122 CTG524101:CTG524122 DDC524101:DDC524122 DMY524101:DMY524122 DWU524101:DWU524122 EGQ524101:EGQ524122 EQM524101:EQM524122 FAI524101:FAI524122 FKE524101:FKE524122 FUA524101:FUA524122 GDW524101:GDW524122 GNS524101:GNS524122 GXO524101:GXO524122 HHK524101:HHK524122 HRG524101:HRG524122 IBC524101:IBC524122 IKY524101:IKY524122 IUU524101:IUU524122 JEQ524101:JEQ524122 JOM524101:JOM524122 JYI524101:JYI524122 KIE524101:KIE524122 KSA524101:KSA524122 LBW524101:LBW524122 LLS524101:LLS524122 LVO524101:LVO524122 MFK524101:MFK524122 MPG524101:MPG524122 MZC524101:MZC524122 NIY524101:NIY524122 NSU524101:NSU524122 OCQ524101:OCQ524122 OMM524101:OMM524122 OWI524101:OWI524122 PGE524101:PGE524122 PQA524101:PQA524122 PZW524101:PZW524122 QJS524101:QJS524122 QTO524101:QTO524122 RDK524101:RDK524122 RNG524101:RNG524122 RXC524101:RXC524122 SGY524101:SGY524122 SQU524101:SQU524122 TAQ524101:TAQ524122 TKM524101:TKM524122 TUI524101:TUI524122 UEE524101:UEE524122 UOA524101:UOA524122 UXW524101:UXW524122 VHS524101:VHS524122 VRO524101:VRO524122 WBK524101:WBK524122 WLG524101:WLG524122 WVC524101:WVC524122 IQ589637:IQ589658 SM589637:SM589658 ACI589637:ACI589658 AME589637:AME589658 AWA589637:AWA589658 BFW589637:BFW589658 BPS589637:BPS589658 BZO589637:BZO589658 CJK589637:CJK589658 CTG589637:CTG589658 DDC589637:DDC589658 DMY589637:DMY589658 DWU589637:DWU589658 EGQ589637:EGQ589658 EQM589637:EQM589658 FAI589637:FAI589658 FKE589637:FKE589658 FUA589637:FUA589658 GDW589637:GDW589658 GNS589637:GNS589658 GXO589637:GXO589658 HHK589637:HHK589658 HRG589637:HRG589658 IBC589637:IBC589658 IKY589637:IKY589658 IUU589637:IUU589658 JEQ589637:JEQ589658 JOM589637:JOM589658 JYI589637:JYI589658 KIE589637:KIE589658 KSA589637:KSA589658 LBW589637:LBW589658 LLS589637:LLS589658 LVO589637:LVO589658 MFK589637:MFK589658 MPG589637:MPG589658 MZC589637:MZC589658 NIY589637:NIY589658 NSU589637:NSU589658 OCQ589637:OCQ589658 OMM589637:OMM589658 OWI589637:OWI589658 PGE589637:PGE589658 PQA589637:PQA589658 PZW589637:PZW589658 QJS589637:QJS589658 QTO589637:QTO589658 RDK589637:RDK589658 RNG589637:RNG589658 RXC589637:RXC589658 SGY589637:SGY589658 SQU589637:SQU589658 TAQ589637:TAQ589658 TKM589637:TKM589658 TUI589637:TUI589658 UEE589637:UEE589658 UOA589637:UOA589658 UXW589637:UXW589658 VHS589637:VHS589658 VRO589637:VRO589658 WBK589637:WBK589658 WLG589637:WLG589658 WVC589637:WVC589658 IQ655173:IQ655194 SM655173:SM655194 ACI655173:ACI655194 AME655173:AME655194 AWA655173:AWA655194 BFW655173:BFW655194 BPS655173:BPS655194 BZO655173:BZO655194 CJK655173:CJK655194 CTG655173:CTG655194 DDC655173:DDC655194 DMY655173:DMY655194 DWU655173:DWU655194 EGQ655173:EGQ655194 EQM655173:EQM655194 FAI655173:FAI655194 FKE655173:FKE655194 FUA655173:FUA655194 GDW655173:GDW655194 GNS655173:GNS655194 GXO655173:GXO655194 HHK655173:HHK655194 HRG655173:HRG655194 IBC655173:IBC655194 IKY655173:IKY655194 IUU655173:IUU655194 JEQ655173:JEQ655194 JOM655173:JOM655194 JYI655173:JYI655194 KIE655173:KIE655194 KSA655173:KSA655194 LBW655173:LBW655194 LLS655173:LLS655194 LVO655173:LVO655194 MFK655173:MFK655194 MPG655173:MPG655194 MZC655173:MZC655194 NIY655173:NIY655194 NSU655173:NSU655194 OCQ655173:OCQ655194 OMM655173:OMM655194 OWI655173:OWI655194 PGE655173:PGE655194 PQA655173:PQA655194 PZW655173:PZW655194 QJS655173:QJS655194 QTO655173:QTO655194 RDK655173:RDK655194 RNG655173:RNG655194 RXC655173:RXC655194 SGY655173:SGY655194 SQU655173:SQU655194 TAQ655173:TAQ655194 TKM655173:TKM655194 TUI655173:TUI655194 UEE655173:UEE655194 UOA655173:UOA655194 UXW655173:UXW655194 VHS655173:VHS655194 VRO655173:VRO655194 WBK655173:WBK655194 WLG655173:WLG655194 WVC655173:WVC655194 IQ720709:IQ720730 SM720709:SM720730 ACI720709:ACI720730 AME720709:AME720730 AWA720709:AWA720730 BFW720709:BFW720730 BPS720709:BPS720730 BZO720709:BZO720730 CJK720709:CJK720730 CTG720709:CTG720730 DDC720709:DDC720730 DMY720709:DMY720730 DWU720709:DWU720730 EGQ720709:EGQ720730 EQM720709:EQM720730 FAI720709:FAI720730 FKE720709:FKE720730 FUA720709:FUA720730 GDW720709:GDW720730 GNS720709:GNS720730 GXO720709:GXO720730 HHK720709:HHK720730 HRG720709:HRG720730 IBC720709:IBC720730 IKY720709:IKY720730 IUU720709:IUU720730 JEQ720709:JEQ720730 JOM720709:JOM720730 JYI720709:JYI720730 KIE720709:KIE720730 KSA720709:KSA720730 LBW720709:LBW720730 LLS720709:LLS720730 LVO720709:LVO720730 MFK720709:MFK720730 MPG720709:MPG720730 MZC720709:MZC720730 NIY720709:NIY720730 NSU720709:NSU720730 OCQ720709:OCQ720730 OMM720709:OMM720730 OWI720709:OWI720730 PGE720709:PGE720730 PQA720709:PQA720730 PZW720709:PZW720730 QJS720709:QJS720730 QTO720709:QTO720730 RDK720709:RDK720730 RNG720709:RNG720730 RXC720709:RXC720730 SGY720709:SGY720730 SQU720709:SQU720730 TAQ720709:TAQ720730 TKM720709:TKM720730 TUI720709:TUI720730 UEE720709:UEE720730 UOA720709:UOA720730 UXW720709:UXW720730 VHS720709:VHS720730 VRO720709:VRO720730 WBK720709:WBK720730 WLG720709:WLG720730 WVC720709:WVC720730 IQ786245:IQ786266 SM786245:SM786266 ACI786245:ACI786266 AME786245:AME786266 AWA786245:AWA786266 BFW786245:BFW786266 BPS786245:BPS786266 BZO786245:BZO786266 CJK786245:CJK786266 CTG786245:CTG786266 DDC786245:DDC786266 DMY786245:DMY786266 DWU786245:DWU786266 EGQ786245:EGQ786266 EQM786245:EQM786266 FAI786245:FAI786266 FKE786245:FKE786266 FUA786245:FUA786266 GDW786245:GDW786266 GNS786245:GNS786266 GXO786245:GXO786266 HHK786245:HHK786266 HRG786245:HRG786266 IBC786245:IBC786266 IKY786245:IKY786266 IUU786245:IUU786266 JEQ786245:JEQ786266 JOM786245:JOM786266 JYI786245:JYI786266 KIE786245:KIE786266 KSA786245:KSA786266 LBW786245:LBW786266 LLS786245:LLS786266 LVO786245:LVO786266 MFK786245:MFK786266 MPG786245:MPG786266 MZC786245:MZC786266 NIY786245:NIY786266 NSU786245:NSU786266 OCQ786245:OCQ786266 OMM786245:OMM786266 OWI786245:OWI786266 PGE786245:PGE786266 PQA786245:PQA786266 PZW786245:PZW786266 QJS786245:QJS786266 QTO786245:QTO786266 RDK786245:RDK786266 RNG786245:RNG786266 RXC786245:RXC786266 SGY786245:SGY786266 SQU786245:SQU786266 TAQ786245:TAQ786266 TKM786245:TKM786266 TUI786245:TUI786266 UEE786245:UEE786266 UOA786245:UOA786266 UXW786245:UXW786266 VHS786245:VHS786266 VRO786245:VRO786266 WBK786245:WBK786266 WLG786245:WLG786266 WVC786245:WVC786266 IQ851781:IQ851802 SM851781:SM851802 ACI851781:ACI851802 AME851781:AME851802 AWA851781:AWA851802 BFW851781:BFW851802 BPS851781:BPS851802 BZO851781:BZO851802 CJK851781:CJK851802 CTG851781:CTG851802 DDC851781:DDC851802 DMY851781:DMY851802 DWU851781:DWU851802 EGQ851781:EGQ851802 EQM851781:EQM851802 FAI851781:FAI851802 FKE851781:FKE851802 FUA851781:FUA851802 GDW851781:GDW851802 GNS851781:GNS851802 GXO851781:GXO851802 HHK851781:HHK851802 HRG851781:HRG851802 IBC851781:IBC851802 IKY851781:IKY851802 IUU851781:IUU851802 JEQ851781:JEQ851802 JOM851781:JOM851802 JYI851781:JYI851802 KIE851781:KIE851802 KSA851781:KSA851802 LBW851781:LBW851802 LLS851781:LLS851802 LVO851781:LVO851802 MFK851781:MFK851802 MPG851781:MPG851802 MZC851781:MZC851802 NIY851781:NIY851802 NSU851781:NSU851802 OCQ851781:OCQ851802 OMM851781:OMM851802 OWI851781:OWI851802 PGE851781:PGE851802 PQA851781:PQA851802 PZW851781:PZW851802 QJS851781:QJS851802 QTO851781:QTO851802 RDK851781:RDK851802 RNG851781:RNG851802 RXC851781:RXC851802 SGY851781:SGY851802 SQU851781:SQU851802 TAQ851781:TAQ851802 TKM851781:TKM851802 TUI851781:TUI851802 UEE851781:UEE851802 UOA851781:UOA851802 UXW851781:UXW851802 VHS851781:VHS851802 VRO851781:VRO851802 WBK851781:WBK851802 WLG851781:WLG851802 WVC851781:WVC851802 IQ917317:IQ917338 SM917317:SM917338 ACI917317:ACI917338 AME917317:AME917338 AWA917317:AWA917338 BFW917317:BFW917338 BPS917317:BPS917338 BZO917317:BZO917338 CJK917317:CJK917338 CTG917317:CTG917338 DDC917317:DDC917338 DMY917317:DMY917338 DWU917317:DWU917338 EGQ917317:EGQ917338 EQM917317:EQM917338 FAI917317:FAI917338 FKE917317:FKE917338 FUA917317:FUA917338 GDW917317:GDW917338 GNS917317:GNS917338 GXO917317:GXO917338 HHK917317:HHK917338 HRG917317:HRG917338 IBC917317:IBC917338 IKY917317:IKY917338 IUU917317:IUU917338 JEQ917317:JEQ917338 JOM917317:JOM917338 JYI917317:JYI917338 KIE917317:KIE917338 KSA917317:KSA917338 LBW917317:LBW917338 LLS917317:LLS917338 LVO917317:LVO917338 MFK917317:MFK917338 MPG917317:MPG917338 MZC917317:MZC917338 NIY917317:NIY917338 NSU917317:NSU917338 OCQ917317:OCQ917338 OMM917317:OMM917338 OWI917317:OWI917338 PGE917317:PGE917338 PQA917317:PQA917338 PZW917317:PZW917338 QJS917317:QJS917338 QTO917317:QTO917338 RDK917317:RDK917338 RNG917317:RNG917338 RXC917317:RXC917338 SGY917317:SGY917338 SQU917317:SQU917338 TAQ917317:TAQ917338 TKM917317:TKM917338 TUI917317:TUI917338 UEE917317:UEE917338 UOA917317:UOA917338 UXW917317:UXW917338 VHS917317:VHS917338 VRO917317:VRO917338 WBK917317:WBK917338 WLG917317:WLG917338 WVC917317:WVC917338 IQ982853:IQ982874 SM982853:SM982874 ACI982853:ACI982874 AME982853:AME982874 AWA982853:AWA982874 BFW982853:BFW982874 BPS982853:BPS982874 BZO982853:BZO982874 CJK982853:CJK982874 CTG982853:CTG982874 DDC982853:DDC982874 DMY982853:DMY982874 DWU982853:DWU982874 EGQ982853:EGQ982874 EQM982853:EQM982874 FAI982853:FAI982874 FKE982853:FKE982874 FUA982853:FUA982874 GDW982853:GDW982874 GNS982853:GNS982874 GXO982853:GXO982874 HHK982853:HHK982874 HRG982853:HRG982874 IBC982853:IBC982874 IKY982853:IKY982874 IUU982853:IUU982874 JEQ982853:JEQ982874 JOM982853:JOM982874 JYI982853:JYI982874 KIE982853:KIE982874 KSA982853:KSA982874 LBW982853:LBW982874 LLS982853:LLS982874 LVO982853:LVO982874 MFK982853:MFK982874 MPG982853:MPG982874 MZC982853:MZC982874 NIY982853:NIY982874 NSU982853:NSU982874 OCQ982853:OCQ982874 OMM982853:OMM982874 OWI982853:OWI982874 PGE982853:PGE982874 PQA982853:PQA982874 PZW982853:PZW982874 QJS982853:QJS982874 QTO982853:QTO982874 RDK982853:RDK982874 RNG982853:RNG982874 RXC982853:RXC982874 SGY982853:SGY982874 SQU982853:SQU982874 TAQ982853:TAQ982874 TKM982853:TKM982874 TUI982853:TUI982874 UEE982853:UEE982874 UOA982853:UOA982874 UXW982853:UXW982874 VHS982853:VHS982874 VRO982853:VRO982874 WBK982853:WBK982874 WLG982853:WLG982874 WVC982853:WVC982874 IQ65299:IQ65347 SM65299:SM65347 ACI65299:ACI65347 AME65299:AME65347 AWA65299:AWA65347 BFW65299:BFW65347 BPS65299:BPS65347 BZO65299:BZO65347 CJK65299:CJK65347 CTG65299:CTG65347 DDC65299:DDC65347 DMY65299:DMY65347 DWU65299:DWU65347 EGQ65299:EGQ65347 EQM65299:EQM65347 FAI65299:FAI65347 FKE65299:FKE65347 FUA65299:FUA65347 GDW65299:GDW65347 GNS65299:GNS65347 GXO65299:GXO65347 HHK65299:HHK65347 HRG65299:HRG65347 IBC65299:IBC65347 IKY65299:IKY65347 IUU65299:IUU65347 JEQ65299:JEQ65347 JOM65299:JOM65347 JYI65299:JYI65347 KIE65299:KIE65347 KSA65299:KSA65347 LBW65299:LBW65347 LLS65299:LLS65347 LVO65299:LVO65347 MFK65299:MFK65347 MPG65299:MPG65347 MZC65299:MZC65347 NIY65299:NIY65347 NSU65299:NSU65347 OCQ65299:OCQ65347 OMM65299:OMM65347 OWI65299:OWI65347 PGE65299:PGE65347 PQA65299:PQA65347 PZW65299:PZW65347 QJS65299:QJS65347 QTO65299:QTO65347 RDK65299:RDK65347 RNG65299:RNG65347 RXC65299:RXC65347 SGY65299:SGY65347 SQU65299:SQU65347 TAQ65299:TAQ65347 TKM65299:TKM65347 TUI65299:TUI65347 UEE65299:UEE65347 UOA65299:UOA65347 UXW65299:UXW65347 VHS65299:VHS65347 VRO65299:VRO65347 WBK65299:WBK65347 WLG65299:WLG65347 WVC65299:WVC65347 IQ130835:IQ130883 SM130835:SM130883 ACI130835:ACI130883 AME130835:AME130883 AWA130835:AWA130883 BFW130835:BFW130883 BPS130835:BPS130883 BZO130835:BZO130883 CJK130835:CJK130883 CTG130835:CTG130883 DDC130835:DDC130883 DMY130835:DMY130883 DWU130835:DWU130883 EGQ130835:EGQ130883 EQM130835:EQM130883 FAI130835:FAI130883 FKE130835:FKE130883 FUA130835:FUA130883 GDW130835:GDW130883 GNS130835:GNS130883 GXO130835:GXO130883 HHK130835:HHK130883 HRG130835:HRG130883 IBC130835:IBC130883 IKY130835:IKY130883 IUU130835:IUU130883 JEQ130835:JEQ130883 JOM130835:JOM130883 JYI130835:JYI130883 KIE130835:KIE130883 KSA130835:KSA130883 LBW130835:LBW130883 LLS130835:LLS130883 LVO130835:LVO130883 MFK130835:MFK130883 MPG130835:MPG130883 MZC130835:MZC130883 NIY130835:NIY130883 NSU130835:NSU130883 OCQ130835:OCQ130883 OMM130835:OMM130883 OWI130835:OWI130883 PGE130835:PGE130883 PQA130835:PQA130883 PZW130835:PZW130883 QJS130835:QJS130883 QTO130835:QTO130883 RDK130835:RDK130883 RNG130835:RNG130883 RXC130835:RXC130883 SGY130835:SGY130883 SQU130835:SQU130883 TAQ130835:TAQ130883 TKM130835:TKM130883 TUI130835:TUI130883 UEE130835:UEE130883 UOA130835:UOA130883 UXW130835:UXW130883 VHS130835:VHS130883 VRO130835:VRO130883 WBK130835:WBK130883 WLG130835:WLG130883 WVC130835:WVC130883 IQ196371:IQ196419 SM196371:SM196419 ACI196371:ACI196419 AME196371:AME196419 AWA196371:AWA196419 BFW196371:BFW196419 BPS196371:BPS196419 BZO196371:BZO196419 CJK196371:CJK196419 CTG196371:CTG196419 DDC196371:DDC196419 DMY196371:DMY196419 DWU196371:DWU196419 EGQ196371:EGQ196419 EQM196371:EQM196419 FAI196371:FAI196419 FKE196371:FKE196419 FUA196371:FUA196419 GDW196371:GDW196419 GNS196371:GNS196419 GXO196371:GXO196419 HHK196371:HHK196419 HRG196371:HRG196419 IBC196371:IBC196419 IKY196371:IKY196419 IUU196371:IUU196419 JEQ196371:JEQ196419 JOM196371:JOM196419 JYI196371:JYI196419 KIE196371:KIE196419 KSA196371:KSA196419 LBW196371:LBW196419 LLS196371:LLS196419 LVO196371:LVO196419 MFK196371:MFK196419 MPG196371:MPG196419 MZC196371:MZC196419 NIY196371:NIY196419 NSU196371:NSU196419 OCQ196371:OCQ196419 OMM196371:OMM196419 OWI196371:OWI196419 PGE196371:PGE196419 PQA196371:PQA196419 PZW196371:PZW196419 QJS196371:QJS196419 QTO196371:QTO196419 RDK196371:RDK196419 RNG196371:RNG196419 RXC196371:RXC196419 SGY196371:SGY196419 SQU196371:SQU196419 TAQ196371:TAQ196419 TKM196371:TKM196419 TUI196371:TUI196419 UEE196371:UEE196419 UOA196371:UOA196419 UXW196371:UXW196419 VHS196371:VHS196419 VRO196371:VRO196419 WBK196371:WBK196419 WLG196371:WLG196419 WVC196371:WVC196419 IQ261907:IQ261955 SM261907:SM261955 ACI261907:ACI261955 AME261907:AME261955 AWA261907:AWA261955 BFW261907:BFW261955 BPS261907:BPS261955 BZO261907:BZO261955 CJK261907:CJK261955 CTG261907:CTG261955 DDC261907:DDC261955 DMY261907:DMY261955 DWU261907:DWU261955 EGQ261907:EGQ261955 EQM261907:EQM261955 FAI261907:FAI261955 FKE261907:FKE261955 FUA261907:FUA261955 GDW261907:GDW261955 GNS261907:GNS261955 GXO261907:GXO261955 HHK261907:HHK261955 HRG261907:HRG261955 IBC261907:IBC261955 IKY261907:IKY261955 IUU261907:IUU261955 JEQ261907:JEQ261955 JOM261907:JOM261955 JYI261907:JYI261955 KIE261907:KIE261955 KSA261907:KSA261955 LBW261907:LBW261955 LLS261907:LLS261955 LVO261907:LVO261955 MFK261907:MFK261955 MPG261907:MPG261955 MZC261907:MZC261955 NIY261907:NIY261955 NSU261907:NSU261955 OCQ261907:OCQ261955 OMM261907:OMM261955 OWI261907:OWI261955 PGE261907:PGE261955 PQA261907:PQA261955 PZW261907:PZW261955 QJS261907:QJS261955 QTO261907:QTO261955 RDK261907:RDK261955 RNG261907:RNG261955 RXC261907:RXC261955 SGY261907:SGY261955 SQU261907:SQU261955 TAQ261907:TAQ261955 TKM261907:TKM261955 TUI261907:TUI261955 UEE261907:UEE261955 UOA261907:UOA261955 UXW261907:UXW261955 VHS261907:VHS261955 VRO261907:VRO261955 WBK261907:WBK261955 WLG261907:WLG261955 WVC261907:WVC261955 IQ327443:IQ327491 SM327443:SM327491 ACI327443:ACI327491 AME327443:AME327491 AWA327443:AWA327491 BFW327443:BFW327491 BPS327443:BPS327491 BZO327443:BZO327491 CJK327443:CJK327491 CTG327443:CTG327491 DDC327443:DDC327491 DMY327443:DMY327491 DWU327443:DWU327491 EGQ327443:EGQ327491 EQM327443:EQM327491 FAI327443:FAI327491 FKE327443:FKE327491 FUA327443:FUA327491 GDW327443:GDW327491 GNS327443:GNS327491 GXO327443:GXO327491 HHK327443:HHK327491 HRG327443:HRG327491 IBC327443:IBC327491 IKY327443:IKY327491 IUU327443:IUU327491 JEQ327443:JEQ327491 JOM327443:JOM327491 JYI327443:JYI327491 KIE327443:KIE327491 KSA327443:KSA327491 LBW327443:LBW327491 LLS327443:LLS327491 LVO327443:LVO327491 MFK327443:MFK327491 MPG327443:MPG327491 MZC327443:MZC327491 NIY327443:NIY327491 NSU327443:NSU327491 OCQ327443:OCQ327491 OMM327443:OMM327491 OWI327443:OWI327491 PGE327443:PGE327491 PQA327443:PQA327491 PZW327443:PZW327491 QJS327443:QJS327491 QTO327443:QTO327491 RDK327443:RDK327491 RNG327443:RNG327491 RXC327443:RXC327491 SGY327443:SGY327491 SQU327443:SQU327491 TAQ327443:TAQ327491 TKM327443:TKM327491 TUI327443:TUI327491 UEE327443:UEE327491 UOA327443:UOA327491 UXW327443:UXW327491 VHS327443:VHS327491 VRO327443:VRO327491 WBK327443:WBK327491 WLG327443:WLG327491 WVC327443:WVC327491 IQ392979:IQ393027 SM392979:SM393027 ACI392979:ACI393027 AME392979:AME393027 AWA392979:AWA393027 BFW392979:BFW393027 BPS392979:BPS393027 BZO392979:BZO393027 CJK392979:CJK393027 CTG392979:CTG393027 DDC392979:DDC393027 DMY392979:DMY393027 DWU392979:DWU393027 EGQ392979:EGQ393027 EQM392979:EQM393027 FAI392979:FAI393027 FKE392979:FKE393027 FUA392979:FUA393027 GDW392979:GDW393027 GNS392979:GNS393027 GXO392979:GXO393027 HHK392979:HHK393027 HRG392979:HRG393027 IBC392979:IBC393027 IKY392979:IKY393027 IUU392979:IUU393027 JEQ392979:JEQ393027 JOM392979:JOM393027 JYI392979:JYI393027 KIE392979:KIE393027 KSA392979:KSA393027 LBW392979:LBW393027 LLS392979:LLS393027 LVO392979:LVO393027 MFK392979:MFK393027 MPG392979:MPG393027 MZC392979:MZC393027 NIY392979:NIY393027 NSU392979:NSU393027 OCQ392979:OCQ393027 OMM392979:OMM393027 OWI392979:OWI393027 PGE392979:PGE393027 PQA392979:PQA393027 PZW392979:PZW393027 QJS392979:QJS393027 QTO392979:QTO393027 RDK392979:RDK393027 RNG392979:RNG393027 RXC392979:RXC393027 SGY392979:SGY393027 SQU392979:SQU393027 TAQ392979:TAQ393027 TKM392979:TKM393027 TUI392979:TUI393027 UEE392979:UEE393027 UOA392979:UOA393027 UXW392979:UXW393027 VHS392979:VHS393027 VRO392979:VRO393027 WBK392979:WBK393027 WLG392979:WLG393027 WVC392979:WVC393027 IQ458515:IQ458563 SM458515:SM458563 ACI458515:ACI458563 AME458515:AME458563 AWA458515:AWA458563 BFW458515:BFW458563 BPS458515:BPS458563 BZO458515:BZO458563 CJK458515:CJK458563 CTG458515:CTG458563 DDC458515:DDC458563 DMY458515:DMY458563 DWU458515:DWU458563 EGQ458515:EGQ458563 EQM458515:EQM458563 FAI458515:FAI458563 FKE458515:FKE458563 FUA458515:FUA458563 GDW458515:GDW458563 GNS458515:GNS458563 GXO458515:GXO458563 HHK458515:HHK458563 HRG458515:HRG458563 IBC458515:IBC458563 IKY458515:IKY458563 IUU458515:IUU458563 JEQ458515:JEQ458563 JOM458515:JOM458563 JYI458515:JYI458563 KIE458515:KIE458563 KSA458515:KSA458563 LBW458515:LBW458563 LLS458515:LLS458563 LVO458515:LVO458563 MFK458515:MFK458563 MPG458515:MPG458563 MZC458515:MZC458563 NIY458515:NIY458563 NSU458515:NSU458563 OCQ458515:OCQ458563 OMM458515:OMM458563 OWI458515:OWI458563 PGE458515:PGE458563 PQA458515:PQA458563 PZW458515:PZW458563 QJS458515:QJS458563 QTO458515:QTO458563 RDK458515:RDK458563 RNG458515:RNG458563 RXC458515:RXC458563 SGY458515:SGY458563 SQU458515:SQU458563 TAQ458515:TAQ458563 TKM458515:TKM458563 TUI458515:TUI458563 UEE458515:UEE458563 UOA458515:UOA458563 UXW458515:UXW458563 VHS458515:VHS458563 VRO458515:VRO458563 WBK458515:WBK458563 WLG458515:WLG458563 WVC458515:WVC458563 IQ524051:IQ524099 SM524051:SM524099 ACI524051:ACI524099 AME524051:AME524099 AWA524051:AWA524099 BFW524051:BFW524099 BPS524051:BPS524099 BZO524051:BZO524099 CJK524051:CJK524099 CTG524051:CTG524099 DDC524051:DDC524099 DMY524051:DMY524099 DWU524051:DWU524099 EGQ524051:EGQ524099 EQM524051:EQM524099 FAI524051:FAI524099 FKE524051:FKE524099 FUA524051:FUA524099 GDW524051:GDW524099 GNS524051:GNS524099 GXO524051:GXO524099 HHK524051:HHK524099 HRG524051:HRG524099 IBC524051:IBC524099 IKY524051:IKY524099 IUU524051:IUU524099 JEQ524051:JEQ524099 JOM524051:JOM524099 JYI524051:JYI524099 KIE524051:KIE524099 KSA524051:KSA524099 LBW524051:LBW524099 LLS524051:LLS524099 LVO524051:LVO524099 MFK524051:MFK524099 MPG524051:MPG524099 MZC524051:MZC524099 NIY524051:NIY524099 NSU524051:NSU524099 OCQ524051:OCQ524099 OMM524051:OMM524099 OWI524051:OWI524099 PGE524051:PGE524099 PQA524051:PQA524099 PZW524051:PZW524099 QJS524051:QJS524099 QTO524051:QTO524099 RDK524051:RDK524099 RNG524051:RNG524099 RXC524051:RXC524099 SGY524051:SGY524099 SQU524051:SQU524099 TAQ524051:TAQ524099 TKM524051:TKM524099 TUI524051:TUI524099 UEE524051:UEE524099 UOA524051:UOA524099 UXW524051:UXW524099 VHS524051:VHS524099 VRO524051:VRO524099 WBK524051:WBK524099 WLG524051:WLG524099 WVC524051:WVC524099 IQ589587:IQ589635 SM589587:SM589635 ACI589587:ACI589635 AME589587:AME589635 AWA589587:AWA589635 BFW589587:BFW589635 BPS589587:BPS589635 BZO589587:BZO589635 CJK589587:CJK589635 CTG589587:CTG589635 DDC589587:DDC589635 DMY589587:DMY589635 DWU589587:DWU589635 EGQ589587:EGQ589635 EQM589587:EQM589635 FAI589587:FAI589635 FKE589587:FKE589635 FUA589587:FUA589635 GDW589587:GDW589635 GNS589587:GNS589635 GXO589587:GXO589635 HHK589587:HHK589635 HRG589587:HRG589635 IBC589587:IBC589635 IKY589587:IKY589635 IUU589587:IUU589635 JEQ589587:JEQ589635 JOM589587:JOM589635 JYI589587:JYI589635 KIE589587:KIE589635 KSA589587:KSA589635 LBW589587:LBW589635 LLS589587:LLS589635 LVO589587:LVO589635 MFK589587:MFK589635 MPG589587:MPG589635 MZC589587:MZC589635 NIY589587:NIY589635 NSU589587:NSU589635 OCQ589587:OCQ589635 OMM589587:OMM589635 OWI589587:OWI589635 PGE589587:PGE589635 PQA589587:PQA589635 PZW589587:PZW589635 QJS589587:QJS589635 QTO589587:QTO589635 RDK589587:RDK589635 RNG589587:RNG589635 RXC589587:RXC589635 SGY589587:SGY589635 SQU589587:SQU589635 TAQ589587:TAQ589635 TKM589587:TKM589635 TUI589587:TUI589635 UEE589587:UEE589635 UOA589587:UOA589635 UXW589587:UXW589635 VHS589587:VHS589635 VRO589587:VRO589635 WBK589587:WBK589635 WLG589587:WLG589635 WVC589587:WVC589635 IQ655123:IQ655171 SM655123:SM655171 ACI655123:ACI655171 AME655123:AME655171 AWA655123:AWA655171 BFW655123:BFW655171 BPS655123:BPS655171 BZO655123:BZO655171 CJK655123:CJK655171 CTG655123:CTG655171 DDC655123:DDC655171 DMY655123:DMY655171 DWU655123:DWU655171 EGQ655123:EGQ655171 EQM655123:EQM655171 FAI655123:FAI655171 FKE655123:FKE655171 FUA655123:FUA655171 GDW655123:GDW655171 GNS655123:GNS655171 GXO655123:GXO655171 HHK655123:HHK655171 HRG655123:HRG655171 IBC655123:IBC655171 IKY655123:IKY655171 IUU655123:IUU655171 JEQ655123:JEQ655171 JOM655123:JOM655171 JYI655123:JYI655171 KIE655123:KIE655171 KSA655123:KSA655171 LBW655123:LBW655171 LLS655123:LLS655171 LVO655123:LVO655171 MFK655123:MFK655171 MPG655123:MPG655171 MZC655123:MZC655171 NIY655123:NIY655171 NSU655123:NSU655171 OCQ655123:OCQ655171 OMM655123:OMM655171 OWI655123:OWI655171 PGE655123:PGE655171 PQA655123:PQA655171 PZW655123:PZW655171 QJS655123:QJS655171 QTO655123:QTO655171 RDK655123:RDK655171 RNG655123:RNG655171 RXC655123:RXC655171 SGY655123:SGY655171 SQU655123:SQU655171 TAQ655123:TAQ655171 TKM655123:TKM655171 TUI655123:TUI655171 UEE655123:UEE655171 UOA655123:UOA655171 UXW655123:UXW655171 VHS655123:VHS655171 VRO655123:VRO655171 WBK655123:WBK655171 WLG655123:WLG655171 WVC655123:WVC655171 IQ720659:IQ720707 SM720659:SM720707 ACI720659:ACI720707 AME720659:AME720707 AWA720659:AWA720707 BFW720659:BFW720707 BPS720659:BPS720707 BZO720659:BZO720707 CJK720659:CJK720707 CTG720659:CTG720707 DDC720659:DDC720707 DMY720659:DMY720707 DWU720659:DWU720707 EGQ720659:EGQ720707 EQM720659:EQM720707 FAI720659:FAI720707 FKE720659:FKE720707 FUA720659:FUA720707 GDW720659:GDW720707 GNS720659:GNS720707 GXO720659:GXO720707 HHK720659:HHK720707 HRG720659:HRG720707 IBC720659:IBC720707 IKY720659:IKY720707 IUU720659:IUU720707 JEQ720659:JEQ720707 JOM720659:JOM720707 JYI720659:JYI720707 KIE720659:KIE720707 KSA720659:KSA720707 LBW720659:LBW720707 LLS720659:LLS720707 LVO720659:LVO720707 MFK720659:MFK720707 MPG720659:MPG720707 MZC720659:MZC720707 NIY720659:NIY720707 NSU720659:NSU720707 OCQ720659:OCQ720707 OMM720659:OMM720707 OWI720659:OWI720707 PGE720659:PGE720707 PQA720659:PQA720707 PZW720659:PZW720707 QJS720659:QJS720707 QTO720659:QTO720707 RDK720659:RDK720707 RNG720659:RNG720707 RXC720659:RXC720707 SGY720659:SGY720707 SQU720659:SQU720707 TAQ720659:TAQ720707 TKM720659:TKM720707 TUI720659:TUI720707 UEE720659:UEE720707 UOA720659:UOA720707 UXW720659:UXW720707 VHS720659:VHS720707 VRO720659:VRO720707 WBK720659:WBK720707 WLG720659:WLG720707 WVC720659:WVC720707 IQ786195:IQ786243 SM786195:SM786243 ACI786195:ACI786243 AME786195:AME786243 AWA786195:AWA786243 BFW786195:BFW786243 BPS786195:BPS786243 BZO786195:BZO786243 CJK786195:CJK786243 CTG786195:CTG786243 DDC786195:DDC786243 DMY786195:DMY786243 DWU786195:DWU786243 EGQ786195:EGQ786243 EQM786195:EQM786243 FAI786195:FAI786243 FKE786195:FKE786243 FUA786195:FUA786243 GDW786195:GDW786243 GNS786195:GNS786243 GXO786195:GXO786243 HHK786195:HHK786243 HRG786195:HRG786243 IBC786195:IBC786243 IKY786195:IKY786243 IUU786195:IUU786243 JEQ786195:JEQ786243 JOM786195:JOM786243 JYI786195:JYI786243 KIE786195:KIE786243 KSA786195:KSA786243 LBW786195:LBW786243 LLS786195:LLS786243 LVO786195:LVO786243 MFK786195:MFK786243 MPG786195:MPG786243 MZC786195:MZC786243 NIY786195:NIY786243 NSU786195:NSU786243 OCQ786195:OCQ786243 OMM786195:OMM786243 OWI786195:OWI786243 PGE786195:PGE786243 PQA786195:PQA786243 PZW786195:PZW786243 QJS786195:QJS786243 QTO786195:QTO786243 RDK786195:RDK786243 RNG786195:RNG786243 RXC786195:RXC786243 SGY786195:SGY786243 SQU786195:SQU786243 TAQ786195:TAQ786243 TKM786195:TKM786243 TUI786195:TUI786243 UEE786195:UEE786243 UOA786195:UOA786243 UXW786195:UXW786243 VHS786195:VHS786243 VRO786195:VRO786243 WBK786195:WBK786243 WLG786195:WLG786243 WVC786195:WVC786243 IQ851731:IQ851779 SM851731:SM851779 ACI851731:ACI851779 AME851731:AME851779 AWA851731:AWA851779 BFW851731:BFW851779 BPS851731:BPS851779 BZO851731:BZO851779 CJK851731:CJK851779 CTG851731:CTG851779 DDC851731:DDC851779 DMY851731:DMY851779 DWU851731:DWU851779 EGQ851731:EGQ851779 EQM851731:EQM851779 FAI851731:FAI851779 FKE851731:FKE851779 FUA851731:FUA851779 GDW851731:GDW851779 GNS851731:GNS851779 GXO851731:GXO851779 HHK851731:HHK851779 HRG851731:HRG851779 IBC851731:IBC851779 IKY851731:IKY851779 IUU851731:IUU851779 JEQ851731:JEQ851779 JOM851731:JOM851779 JYI851731:JYI851779 KIE851731:KIE851779 KSA851731:KSA851779 LBW851731:LBW851779 LLS851731:LLS851779 LVO851731:LVO851779 MFK851731:MFK851779 MPG851731:MPG851779 MZC851731:MZC851779 NIY851731:NIY851779 NSU851731:NSU851779 OCQ851731:OCQ851779 OMM851731:OMM851779 OWI851731:OWI851779 PGE851731:PGE851779 PQA851731:PQA851779 PZW851731:PZW851779 QJS851731:QJS851779 QTO851731:QTO851779 RDK851731:RDK851779 RNG851731:RNG851779 RXC851731:RXC851779 SGY851731:SGY851779 SQU851731:SQU851779 TAQ851731:TAQ851779 TKM851731:TKM851779 TUI851731:TUI851779 UEE851731:UEE851779 UOA851731:UOA851779 UXW851731:UXW851779 VHS851731:VHS851779 VRO851731:VRO851779 WBK851731:WBK851779 WLG851731:WLG851779 WVC851731:WVC851779 IQ917267:IQ917315 SM917267:SM917315 ACI917267:ACI917315 AME917267:AME917315 AWA917267:AWA917315 BFW917267:BFW917315 BPS917267:BPS917315 BZO917267:BZO917315 CJK917267:CJK917315 CTG917267:CTG917315 DDC917267:DDC917315 DMY917267:DMY917315 DWU917267:DWU917315 EGQ917267:EGQ917315 EQM917267:EQM917315 FAI917267:FAI917315 FKE917267:FKE917315 FUA917267:FUA917315 GDW917267:GDW917315 GNS917267:GNS917315 GXO917267:GXO917315 HHK917267:HHK917315 HRG917267:HRG917315 IBC917267:IBC917315 IKY917267:IKY917315 IUU917267:IUU917315 JEQ917267:JEQ917315 JOM917267:JOM917315 JYI917267:JYI917315 KIE917267:KIE917315 KSA917267:KSA917315 LBW917267:LBW917315 LLS917267:LLS917315 LVO917267:LVO917315 MFK917267:MFK917315 MPG917267:MPG917315 MZC917267:MZC917315 NIY917267:NIY917315 NSU917267:NSU917315 OCQ917267:OCQ917315 OMM917267:OMM917315 OWI917267:OWI917315 PGE917267:PGE917315 PQA917267:PQA917315 PZW917267:PZW917315 QJS917267:QJS917315 QTO917267:QTO917315 RDK917267:RDK917315 RNG917267:RNG917315 RXC917267:RXC917315 SGY917267:SGY917315 SQU917267:SQU917315 TAQ917267:TAQ917315 TKM917267:TKM917315 TUI917267:TUI917315 UEE917267:UEE917315 UOA917267:UOA917315 UXW917267:UXW917315 VHS917267:VHS917315 VRO917267:VRO917315 WBK917267:WBK917315 WLG917267:WLG917315 WVC917267:WVC917315 IQ982803:IQ982851 SM982803:SM982851 ACI982803:ACI982851 AME982803:AME982851 AWA982803:AWA982851 BFW982803:BFW982851 BPS982803:BPS982851 BZO982803:BZO982851 CJK982803:CJK982851 CTG982803:CTG982851 DDC982803:DDC982851 DMY982803:DMY982851 DWU982803:DWU982851 EGQ982803:EGQ982851 EQM982803:EQM982851 FAI982803:FAI982851 FKE982803:FKE982851 FUA982803:FUA982851 GDW982803:GDW982851 GNS982803:GNS982851 GXO982803:GXO982851 HHK982803:HHK982851 HRG982803:HRG982851 IBC982803:IBC982851 IKY982803:IKY982851 IUU982803:IUU982851 JEQ982803:JEQ982851 JOM982803:JOM982851 JYI982803:JYI982851 KIE982803:KIE982851 KSA982803:KSA982851 LBW982803:LBW982851 LLS982803:LLS982851 LVO982803:LVO982851 MFK982803:MFK982851 MPG982803:MPG982851 MZC982803:MZC982851 NIY982803:NIY982851 NSU982803:NSU982851 OCQ982803:OCQ982851 OMM982803:OMM982851 OWI982803:OWI982851 PGE982803:PGE982851 PQA982803:PQA982851 PZW982803:PZW982851 QJS982803:QJS982851 QTO982803:QTO982851 RDK982803:RDK982851 RNG982803:RNG982851 RXC982803:RXC982851 SGY982803:SGY982851 SQU982803:SQU982851 TAQ982803:TAQ982851 TKM982803:TKM982851 TUI982803:TUI982851 UEE982803:UEE982851 UOA982803:UOA982851 UXW982803:UXW982851 VHS982803:VHS982851 VRO982803:VRO982851 WBK982803:WBK982851 WLG982803:WLG982851 WVC982803:WVC982851 IQ65273:IQ65297 SM65273:SM65297 ACI65273:ACI65297 AME65273:AME65297 AWA65273:AWA65297 BFW65273:BFW65297 BPS65273:BPS65297 BZO65273:BZO65297 CJK65273:CJK65297 CTG65273:CTG65297 DDC65273:DDC65297 DMY65273:DMY65297 DWU65273:DWU65297 EGQ65273:EGQ65297 EQM65273:EQM65297 FAI65273:FAI65297 FKE65273:FKE65297 FUA65273:FUA65297 GDW65273:GDW65297 GNS65273:GNS65297 GXO65273:GXO65297 HHK65273:HHK65297 HRG65273:HRG65297 IBC65273:IBC65297 IKY65273:IKY65297 IUU65273:IUU65297 JEQ65273:JEQ65297 JOM65273:JOM65297 JYI65273:JYI65297 KIE65273:KIE65297 KSA65273:KSA65297 LBW65273:LBW65297 LLS65273:LLS65297 LVO65273:LVO65297 MFK65273:MFK65297 MPG65273:MPG65297 MZC65273:MZC65297 NIY65273:NIY65297 NSU65273:NSU65297 OCQ65273:OCQ65297 OMM65273:OMM65297 OWI65273:OWI65297 PGE65273:PGE65297 PQA65273:PQA65297 PZW65273:PZW65297 QJS65273:QJS65297 QTO65273:QTO65297 RDK65273:RDK65297 RNG65273:RNG65297 RXC65273:RXC65297 SGY65273:SGY65297 SQU65273:SQU65297 TAQ65273:TAQ65297 TKM65273:TKM65297 TUI65273:TUI65297 UEE65273:UEE65297 UOA65273:UOA65297 UXW65273:UXW65297 VHS65273:VHS65297 VRO65273:VRO65297 WBK65273:WBK65297 WLG65273:WLG65297 WVC65273:WVC65297 IQ130809:IQ130833 SM130809:SM130833 ACI130809:ACI130833 AME130809:AME130833 AWA130809:AWA130833 BFW130809:BFW130833 BPS130809:BPS130833 BZO130809:BZO130833 CJK130809:CJK130833 CTG130809:CTG130833 DDC130809:DDC130833 DMY130809:DMY130833 DWU130809:DWU130833 EGQ130809:EGQ130833 EQM130809:EQM130833 FAI130809:FAI130833 FKE130809:FKE130833 FUA130809:FUA130833 GDW130809:GDW130833 GNS130809:GNS130833 GXO130809:GXO130833 HHK130809:HHK130833 HRG130809:HRG130833 IBC130809:IBC130833 IKY130809:IKY130833 IUU130809:IUU130833 JEQ130809:JEQ130833 JOM130809:JOM130833 JYI130809:JYI130833 KIE130809:KIE130833 KSA130809:KSA130833 LBW130809:LBW130833 LLS130809:LLS130833 LVO130809:LVO130833 MFK130809:MFK130833 MPG130809:MPG130833 MZC130809:MZC130833 NIY130809:NIY130833 NSU130809:NSU130833 OCQ130809:OCQ130833 OMM130809:OMM130833 OWI130809:OWI130833 PGE130809:PGE130833 PQA130809:PQA130833 PZW130809:PZW130833 QJS130809:QJS130833 QTO130809:QTO130833 RDK130809:RDK130833 RNG130809:RNG130833 RXC130809:RXC130833 SGY130809:SGY130833 SQU130809:SQU130833 TAQ130809:TAQ130833 TKM130809:TKM130833 TUI130809:TUI130833 UEE130809:UEE130833 UOA130809:UOA130833 UXW130809:UXW130833 VHS130809:VHS130833 VRO130809:VRO130833 WBK130809:WBK130833 WLG130809:WLG130833 WVC130809:WVC130833 IQ196345:IQ196369 SM196345:SM196369 ACI196345:ACI196369 AME196345:AME196369 AWA196345:AWA196369 BFW196345:BFW196369 BPS196345:BPS196369 BZO196345:BZO196369 CJK196345:CJK196369 CTG196345:CTG196369 DDC196345:DDC196369 DMY196345:DMY196369 DWU196345:DWU196369 EGQ196345:EGQ196369 EQM196345:EQM196369 FAI196345:FAI196369 FKE196345:FKE196369 FUA196345:FUA196369 GDW196345:GDW196369 GNS196345:GNS196369 GXO196345:GXO196369 HHK196345:HHK196369 HRG196345:HRG196369 IBC196345:IBC196369 IKY196345:IKY196369 IUU196345:IUU196369 JEQ196345:JEQ196369 JOM196345:JOM196369 JYI196345:JYI196369 KIE196345:KIE196369 KSA196345:KSA196369 LBW196345:LBW196369 LLS196345:LLS196369 LVO196345:LVO196369 MFK196345:MFK196369 MPG196345:MPG196369 MZC196345:MZC196369 NIY196345:NIY196369 NSU196345:NSU196369 OCQ196345:OCQ196369 OMM196345:OMM196369 OWI196345:OWI196369 PGE196345:PGE196369 PQA196345:PQA196369 PZW196345:PZW196369 QJS196345:QJS196369 QTO196345:QTO196369 RDK196345:RDK196369 RNG196345:RNG196369 RXC196345:RXC196369 SGY196345:SGY196369 SQU196345:SQU196369 TAQ196345:TAQ196369 TKM196345:TKM196369 TUI196345:TUI196369 UEE196345:UEE196369 UOA196345:UOA196369 UXW196345:UXW196369 VHS196345:VHS196369 VRO196345:VRO196369 WBK196345:WBK196369 WLG196345:WLG196369 WVC196345:WVC196369 IQ261881:IQ261905 SM261881:SM261905 ACI261881:ACI261905 AME261881:AME261905 AWA261881:AWA261905 BFW261881:BFW261905 BPS261881:BPS261905 BZO261881:BZO261905 CJK261881:CJK261905 CTG261881:CTG261905 DDC261881:DDC261905 DMY261881:DMY261905 DWU261881:DWU261905 EGQ261881:EGQ261905 EQM261881:EQM261905 FAI261881:FAI261905 FKE261881:FKE261905 FUA261881:FUA261905 GDW261881:GDW261905 GNS261881:GNS261905 GXO261881:GXO261905 HHK261881:HHK261905 HRG261881:HRG261905 IBC261881:IBC261905 IKY261881:IKY261905 IUU261881:IUU261905 JEQ261881:JEQ261905 JOM261881:JOM261905 JYI261881:JYI261905 KIE261881:KIE261905 KSA261881:KSA261905 LBW261881:LBW261905 LLS261881:LLS261905 LVO261881:LVO261905 MFK261881:MFK261905 MPG261881:MPG261905 MZC261881:MZC261905 NIY261881:NIY261905 NSU261881:NSU261905 OCQ261881:OCQ261905 OMM261881:OMM261905 OWI261881:OWI261905 PGE261881:PGE261905 PQA261881:PQA261905 PZW261881:PZW261905 QJS261881:QJS261905 QTO261881:QTO261905 RDK261881:RDK261905 RNG261881:RNG261905 RXC261881:RXC261905 SGY261881:SGY261905 SQU261881:SQU261905 TAQ261881:TAQ261905 TKM261881:TKM261905 TUI261881:TUI261905 UEE261881:UEE261905 UOA261881:UOA261905 UXW261881:UXW261905 VHS261881:VHS261905 VRO261881:VRO261905 WBK261881:WBK261905 WLG261881:WLG261905 WVC261881:WVC261905 IQ327417:IQ327441 SM327417:SM327441 ACI327417:ACI327441 AME327417:AME327441 AWA327417:AWA327441 BFW327417:BFW327441 BPS327417:BPS327441 BZO327417:BZO327441 CJK327417:CJK327441 CTG327417:CTG327441 DDC327417:DDC327441 DMY327417:DMY327441 DWU327417:DWU327441 EGQ327417:EGQ327441 EQM327417:EQM327441 FAI327417:FAI327441 FKE327417:FKE327441 FUA327417:FUA327441 GDW327417:GDW327441 GNS327417:GNS327441 GXO327417:GXO327441 HHK327417:HHK327441 HRG327417:HRG327441 IBC327417:IBC327441 IKY327417:IKY327441 IUU327417:IUU327441 JEQ327417:JEQ327441 JOM327417:JOM327441 JYI327417:JYI327441 KIE327417:KIE327441 KSA327417:KSA327441 LBW327417:LBW327441 LLS327417:LLS327441 LVO327417:LVO327441 MFK327417:MFK327441 MPG327417:MPG327441 MZC327417:MZC327441 NIY327417:NIY327441 NSU327417:NSU327441 OCQ327417:OCQ327441 OMM327417:OMM327441 OWI327417:OWI327441 PGE327417:PGE327441 PQA327417:PQA327441 PZW327417:PZW327441 QJS327417:QJS327441 QTO327417:QTO327441 RDK327417:RDK327441 RNG327417:RNG327441 RXC327417:RXC327441 SGY327417:SGY327441 SQU327417:SQU327441 TAQ327417:TAQ327441 TKM327417:TKM327441 TUI327417:TUI327441 UEE327417:UEE327441 UOA327417:UOA327441 UXW327417:UXW327441 VHS327417:VHS327441 VRO327417:VRO327441 WBK327417:WBK327441 WLG327417:WLG327441 WVC327417:WVC327441 IQ392953:IQ392977 SM392953:SM392977 ACI392953:ACI392977 AME392953:AME392977 AWA392953:AWA392977 BFW392953:BFW392977 BPS392953:BPS392977 BZO392953:BZO392977 CJK392953:CJK392977 CTG392953:CTG392977 DDC392953:DDC392977 DMY392953:DMY392977 DWU392953:DWU392977 EGQ392953:EGQ392977 EQM392953:EQM392977 FAI392953:FAI392977 FKE392953:FKE392977 FUA392953:FUA392977 GDW392953:GDW392977 GNS392953:GNS392977 GXO392953:GXO392977 HHK392953:HHK392977 HRG392953:HRG392977 IBC392953:IBC392977 IKY392953:IKY392977 IUU392953:IUU392977 JEQ392953:JEQ392977 JOM392953:JOM392977 JYI392953:JYI392977 KIE392953:KIE392977 KSA392953:KSA392977 LBW392953:LBW392977 LLS392953:LLS392977 LVO392953:LVO392977 MFK392953:MFK392977 MPG392953:MPG392977 MZC392953:MZC392977 NIY392953:NIY392977 NSU392953:NSU392977 OCQ392953:OCQ392977 OMM392953:OMM392977 OWI392953:OWI392977 PGE392953:PGE392977 PQA392953:PQA392977 PZW392953:PZW392977 QJS392953:QJS392977 QTO392953:QTO392977 RDK392953:RDK392977 RNG392953:RNG392977 RXC392953:RXC392977 SGY392953:SGY392977 SQU392953:SQU392977 TAQ392953:TAQ392977 TKM392953:TKM392977 TUI392953:TUI392977 UEE392953:UEE392977 UOA392953:UOA392977 UXW392953:UXW392977 VHS392953:VHS392977 VRO392953:VRO392977 WBK392953:WBK392977 WLG392953:WLG392977 WVC392953:WVC392977 IQ458489:IQ458513 SM458489:SM458513 ACI458489:ACI458513 AME458489:AME458513 AWA458489:AWA458513 BFW458489:BFW458513 BPS458489:BPS458513 BZO458489:BZO458513 CJK458489:CJK458513 CTG458489:CTG458513 DDC458489:DDC458513 DMY458489:DMY458513 DWU458489:DWU458513 EGQ458489:EGQ458513 EQM458489:EQM458513 FAI458489:FAI458513 FKE458489:FKE458513 FUA458489:FUA458513 GDW458489:GDW458513 GNS458489:GNS458513 GXO458489:GXO458513 HHK458489:HHK458513 HRG458489:HRG458513 IBC458489:IBC458513 IKY458489:IKY458513 IUU458489:IUU458513 JEQ458489:JEQ458513 JOM458489:JOM458513 JYI458489:JYI458513 KIE458489:KIE458513 KSA458489:KSA458513 LBW458489:LBW458513 LLS458489:LLS458513 LVO458489:LVO458513 MFK458489:MFK458513 MPG458489:MPG458513 MZC458489:MZC458513 NIY458489:NIY458513 NSU458489:NSU458513 OCQ458489:OCQ458513 OMM458489:OMM458513 OWI458489:OWI458513 PGE458489:PGE458513 PQA458489:PQA458513 PZW458489:PZW458513 QJS458489:QJS458513 QTO458489:QTO458513 RDK458489:RDK458513 RNG458489:RNG458513 RXC458489:RXC458513 SGY458489:SGY458513 SQU458489:SQU458513 TAQ458489:TAQ458513 TKM458489:TKM458513 TUI458489:TUI458513 UEE458489:UEE458513 UOA458489:UOA458513 UXW458489:UXW458513 VHS458489:VHS458513 VRO458489:VRO458513 WBK458489:WBK458513 WLG458489:WLG458513 WVC458489:WVC458513 IQ524025:IQ524049 SM524025:SM524049 ACI524025:ACI524049 AME524025:AME524049 AWA524025:AWA524049 BFW524025:BFW524049 BPS524025:BPS524049 BZO524025:BZO524049 CJK524025:CJK524049 CTG524025:CTG524049 DDC524025:DDC524049 DMY524025:DMY524049 DWU524025:DWU524049 EGQ524025:EGQ524049 EQM524025:EQM524049 FAI524025:FAI524049 FKE524025:FKE524049 FUA524025:FUA524049 GDW524025:GDW524049 GNS524025:GNS524049 GXO524025:GXO524049 HHK524025:HHK524049 HRG524025:HRG524049 IBC524025:IBC524049 IKY524025:IKY524049 IUU524025:IUU524049 JEQ524025:JEQ524049 JOM524025:JOM524049 JYI524025:JYI524049 KIE524025:KIE524049 KSA524025:KSA524049 LBW524025:LBW524049 LLS524025:LLS524049 LVO524025:LVO524049 MFK524025:MFK524049 MPG524025:MPG524049 MZC524025:MZC524049 NIY524025:NIY524049 NSU524025:NSU524049 OCQ524025:OCQ524049 OMM524025:OMM524049 OWI524025:OWI524049 PGE524025:PGE524049 PQA524025:PQA524049 PZW524025:PZW524049 QJS524025:QJS524049 QTO524025:QTO524049 RDK524025:RDK524049 RNG524025:RNG524049 RXC524025:RXC524049 SGY524025:SGY524049 SQU524025:SQU524049 TAQ524025:TAQ524049 TKM524025:TKM524049 TUI524025:TUI524049 UEE524025:UEE524049 UOA524025:UOA524049 UXW524025:UXW524049 VHS524025:VHS524049 VRO524025:VRO524049 WBK524025:WBK524049 WLG524025:WLG524049 WVC524025:WVC524049 IQ589561:IQ589585 SM589561:SM589585 ACI589561:ACI589585 AME589561:AME589585 AWA589561:AWA589585 BFW589561:BFW589585 BPS589561:BPS589585 BZO589561:BZO589585 CJK589561:CJK589585 CTG589561:CTG589585 DDC589561:DDC589585 DMY589561:DMY589585 DWU589561:DWU589585 EGQ589561:EGQ589585 EQM589561:EQM589585 FAI589561:FAI589585 FKE589561:FKE589585 FUA589561:FUA589585 GDW589561:GDW589585 GNS589561:GNS589585 GXO589561:GXO589585 HHK589561:HHK589585 HRG589561:HRG589585 IBC589561:IBC589585 IKY589561:IKY589585 IUU589561:IUU589585 JEQ589561:JEQ589585 JOM589561:JOM589585 JYI589561:JYI589585 KIE589561:KIE589585 KSA589561:KSA589585 LBW589561:LBW589585 LLS589561:LLS589585 LVO589561:LVO589585 MFK589561:MFK589585 MPG589561:MPG589585 MZC589561:MZC589585 NIY589561:NIY589585 NSU589561:NSU589585 OCQ589561:OCQ589585 OMM589561:OMM589585 OWI589561:OWI589585 PGE589561:PGE589585 PQA589561:PQA589585 PZW589561:PZW589585 QJS589561:QJS589585 QTO589561:QTO589585 RDK589561:RDK589585 RNG589561:RNG589585 RXC589561:RXC589585 SGY589561:SGY589585 SQU589561:SQU589585 TAQ589561:TAQ589585 TKM589561:TKM589585 TUI589561:TUI589585 UEE589561:UEE589585 UOA589561:UOA589585 UXW589561:UXW589585 VHS589561:VHS589585 VRO589561:VRO589585 WBK589561:WBK589585 WLG589561:WLG589585 WVC589561:WVC589585 IQ655097:IQ655121 SM655097:SM655121 ACI655097:ACI655121 AME655097:AME655121 AWA655097:AWA655121 BFW655097:BFW655121 BPS655097:BPS655121 BZO655097:BZO655121 CJK655097:CJK655121 CTG655097:CTG655121 DDC655097:DDC655121 DMY655097:DMY655121 DWU655097:DWU655121 EGQ655097:EGQ655121 EQM655097:EQM655121 FAI655097:FAI655121 FKE655097:FKE655121 FUA655097:FUA655121 GDW655097:GDW655121 GNS655097:GNS655121 GXO655097:GXO655121 HHK655097:HHK655121 HRG655097:HRG655121 IBC655097:IBC655121 IKY655097:IKY655121 IUU655097:IUU655121 JEQ655097:JEQ655121 JOM655097:JOM655121 JYI655097:JYI655121 KIE655097:KIE655121 KSA655097:KSA655121 LBW655097:LBW655121 LLS655097:LLS655121 LVO655097:LVO655121 MFK655097:MFK655121 MPG655097:MPG655121 MZC655097:MZC655121 NIY655097:NIY655121 NSU655097:NSU655121 OCQ655097:OCQ655121 OMM655097:OMM655121 OWI655097:OWI655121 PGE655097:PGE655121 PQA655097:PQA655121 PZW655097:PZW655121 QJS655097:QJS655121 QTO655097:QTO655121 RDK655097:RDK655121 RNG655097:RNG655121 RXC655097:RXC655121 SGY655097:SGY655121 SQU655097:SQU655121 TAQ655097:TAQ655121 TKM655097:TKM655121 TUI655097:TUI655121 UEE655097:UEE655121 UOA655097:UOA655121 UXW655097:UXW655121 VHS655097:VHS655121 VRO655097:VRO655121 WBK655097:WBK655121 WLG655097:WLG655121 WVC655097:WVC655121 IQ720633:IQ720657 SM720633:SM720657 ACI720633:ACI720657 AME720633:AME720657 AWA720633:AWA720657 BFW720633:BFW720657 BPS720633:BPS720657 BZO720633:BZO720657 CJK720633:CJK720657 CTG720633:CTG720657 DDC720633:DDC720657 DMY720633:DMY720657 DWU720633:DWU720657 EGQ720633:EGQ720657 EQM720633:EQM720657 FAI720633:FAI720657 FKE720633:FKE720657 FUA720633:FUA720657 GDW720633:GDW720657 GNS720633:GNS720657 GXO720633:GXO720657 HHK720633:HHK720657 HRG720633:HRG720657 IBC720633:IBC720657 IKY720633:IKY720657 IUU720633:IUU720657 JEQ720633:JEQ720657 JOM720633:JOM720657 JYI720633:JYI720657 KIE720633:KIE720657 KSA720633:KSA720657 LBW720633:LBW720657 LLS720633:LLS720657 LVO720633:LVO720657 MFK720633:MFK720657 MPG720633:MPG720657 MZC720633:MZC720657 NIY720633:NIY720657 NSU720633:NSU720657 OCQ720633:OCQ720657 OMM720633:OMM720657 OWI720633:OWI720657 PGE720633:PGE720657 PQA720633:PQA720657 PZW720633:PZW720657 QJS720633:QJS720657 QTO720633:QTO720657 RDK720633:RDK720657 RNG720633:RNG720657 RXC720633:RXC720657 SGY720633:SGY720657 SQU720633:SQU720657 TAQ720633:TAQ720657 TKM720633:TKM720657 TUI720633:TUI720657 UEE720633:UEE720657 UOA720633:UOA720657 UXW720633:UXW720657 VHS720633:VHS720657 VRO720633:VRO720657 WBK720633:WBK720657 WLG720633:WLG720657 WVC720633:WVC720657 IQ786169:IQ786193 SM786169:SM786193 ACI786169:ACI786193 AME786169:AME786193 AWA786169:AWA786193 BFW786169:BFW786193 BPS786169:BPS786193 BZO786169:BZO786193 CJK786169:CJK786193 CTG786169:CTG786193 DDC786169:DDC786193 DMY786169:DMY786193 DWU786169:DWU786193 EGQ786169:EGQ786193 EQM786169:EQM786193 FAI786169:FAI786193 FKE786169:FKE786193 FUA786169:FUA786193 GDW786169:GDW786193 GNS786169:GNS786193 GXO786169:GXO786193 HHK786169:HHK786193 HRG786169:HRG786193 IBC786169:IBC786193 IKY786169:IKY786193 IUU786169:IUU786193 JEQ786169:JEQ786193 JOM786169:JOM786193 JYI786169:JYI786193 KIE786169:KIE786193 KSA786169:KSA786193 LBW786169:LBW786193 LLS786169:LLS786193 LVO786169:LVO786193 MFK786169:MFK786193 MPG786169:MPG786193 MZC786169:MZC786193 NIY786169:NIY786193 NSU786169:NSU786193 OCQ786169:OCQ786193 OMM786169:OMM786193 OWI786169:OWI786193 PGE786169:PGE786193 PQA786169:PQA786193 PZW786169:PZW786193 QJS786169:QJS786193 QTO786169:QTO786193 RDK786169:RDK786193 RNG786169:RNG786193 RXC786169:RXC786193 SGY786169:SGY786193 SQU786169:SQU786193 TAQ786169:TAQ786193 TKM786169:TKM786193 TUI786169:TUI786193 UEE786169:UEE786193 UOA786169:UOA786193 UXW786169:UXW786193 VHS786169:VHS786193 VRO786169:VRO786193 WBK786169:WBK786193 WLG786169:WLG786193 WVC786169:WVC786193 IQ851705:IQ851729 SM851705:SM851729 ACI851705:ACI851729 AME851705:AME851729 AWA851705:AWA851729 BFW851705:BFW851729 BPS851705:BPS851729 BZO851705:BZO851729 CJK851705:CJK851729 CTG851705:CTG851729 DDC851705:DDC851729 DMY851705:DMY851729 DWU851705:DWU851729 EGQ851705:EGQ851729 EQM851705:EQM851729 FAI851705:FAI851729 FKE851705:FKE851729 FUA851705:FUA851729 GDW851705:GDW851729 GNS851705:GNS851729 GXO851705:GXO851729 HHK851705:HHK851729 HRG851705:HRG851729 IBC851705:IBC851729 IKY851705:IKY851729 IUU851705:IUU851729 JEQ851705:JEQ851729 JOM851705:JOM851729 JYI851705:JYI851729 KIE851705:KIE851729 KSA851705:KSA851729 LBW851705:LBW851729 LLS851705:LLS851729 LVO851705:LVO851729 MFK851705:MFK851729 MPG851705:MPG851729 MZC851705:MZC851729 NIY851705:NIY851729 NSU851705:NSU851729 OCQ851705:OCQ851729 OMM851705:OMM851729 OWI851705:OWI851729 PGE851705:PGE851729 PQA851705:PQA851729 PZW851705:PZW851729 QJS851705:QJS851729 QTO851705:QTO851729 RDK851705:RDK851729 RNG851705:RNG851729 RXC851705:RXC851729 SGY851705:SGY851729 SQU851705:SQU851729 TAQ851705:TAQ851729 TKM851705:TKM851729 TUI851705:TUI851729 UEE851705:UEE851729 UOA851705:UOA851729 UXW851705:UXW851729 VHS851705:VHS851729 VRO851705:VRO851729 WBK851705:WBK851729 WLG851705:WLG851729 WVC851705:WVC851729 IQ917241:IQ917265 SM917241:SM917265 ACI917241:ACI917265 AME917241:AME917265 AWA917241:AWA917265 BFW917241:BFW917265 BPS917241:BPS917265 BZO917241:BZO917265 CJK917241:CJK917265 CTG917241:CTG917265 DDC917241:DDC917265 DMY917241:DMY917265 DWU917241:DWU917265 EGQ917241:EGQ917265 EQM917241:EQM917265 FAI917241:FAI917265 FKE917241:FKE917265 FUA917241:FUA917265 GDW917241:GDW917265 GNS917241:GNS917265 GXO917241:GXO917265 HHK917241:HHK917265 HRG917241:HRG917265 IBC917241:IBC917265 IKY917241:IKY917265 IUU917241:IUU917265 JEQ917241:JEQ917265 JOM917241:JOM917265 JYI917241:JYI917265 KIE917241:KIE917265 KSA917241:KSA917265 LBW917241:LBW917265 LLS917241:LLS917265 LVO917241:LVO917265 MFK917241:MFK917265 MPG917241:MPG917265 MZC917241:MZC917265 NIY917241:NIY917265 NSU917241:NSU917265 OCQ917241:OCQ917265 OMM917241:OMM917265 OWI917241:OWI917265 PGE917241:PGE917265 PQA917241:PQA917265 PZW917241:PZW917265 QJS917241:QJS917265 QTO917241:QTO917265 RDK917241:RDK917265 RNG917241:RNG917265 RXC917241:RXC917265 SGY917241:SGY917265 SQU917241:SQU917265 TAQ917241:TAQ917265 TKM917241:TKM917265 TUI917241:TUI917265 UEE917241:UEE917265 UOA917241:UOA917265 UXW917241:UXW917265 VHS917241:VHS917265 VRO917241:VRO917265 WBK917241:WBK917265 WLG917241:WLG917265 WVC917241:WVC917265 IQ982777:IQ982801 SM982777:SM982801 ACI982777:ACI982801 AME982777:AME982801 AWA982777:AWA982801 BFW982777:BFW982801 BPS982777:BPS982801 BZO982777:BZO982801 CJK982777:CJK982801 CTG982777:CTG982801 DDC982777:DDC982801 DMY982777:DMY982801 DWU982777:DWU982801 EGQ982777:EGQ982801 EQM982777:EQM982801 FAI982777:FAI982801 FKE982777:FKE982801 FUA982777:FUA982801 GDW982777:GDW982801 GNS982777:GNS982801 GXO982777:GXO982801 HHK982777:HHK982801 HRG982777:HRG982801 IBC982777:IBC982801 IKY982777:IKY982801 IUU982777:IUU982801 JEQ982777:JEQ982801 JOM982777:JOM982801 JYI982777:JYI982801 KIE982777:KIE982801 KSA982777:KSA982801 LBW982777:LBW982801 LLS982777:LLS982801 LVO982777:LVO982801 MFK982777:MFK982801 MPG982777:MPG982801 MZC982777:MZC982801 NIY982777:NIY982801 NSU982777:NSU982801 OCQ982777:OCQ982801 OMM982777:OMM982801 OWI982777:OWI982801 PGE982777:PGE982801 PQA982777:PQA982801 PZW982777:PZW982801 QJS982777:QJS982801 QTO982777:QTO982801 RDK982777:RDK982801 RNG982777:RNG982801 RXC982777:RXC982801 SGY982777:SGY982801 SQU982777:SQU982801 TAQ982777:TAQ982801 TKM982777:TKM982801 TUI982777:TUI982801 UEE982777:UEE982801 UOA982777:UOA982801 UXW982777:UXW982801 VHS982777:VHS982801 VRO982777:VRO982801 WBK982777:WBK982801 WLG982777:WLG982801 WVC982777:WVC982801 IQ65248:IQ65271 SM65248:SM65271 ACI65248:ACI65271 AME65248:AME65271 AWA65248:AWA65271 BFW65248:BFW65271 BPS65248:BPS65271 BZO65248:BZO65271 CJK65248:CJK65271 CTG65248:CTG65271 DDC65248:DDC65271 DMY65248:DMY65271 DWU65248:DWU65271 EGQ65248:EGQ65271 EQM65248:EQM65271 FAI65248:FAI65271 FKE65248:FKE65271 FUA65248:FUA65271 GDW65248:GDW65271 GNS65248:GNS65271 GXO65248:GXO65271 HHK65248:HHK65271 HRG65248:HRG65271 IBC65248:IBC65271 IKY65248:IKY65271 IUU65248:IUU65271 JEQ65248:JEQ65271 JOM65248:JOM65271 JYI65248:JYI65271 KIE65248:KIE65271 KSA65248:KSA65271 LBW65248:LBW65271 LLS65248:LLS65271 LVO65248:LVO65271 MFK65248:MFK65271 MPG65248:MPG65271 MZC65248:MZC65271 NIY65248:NIY65271 NSU65248:NSU65271 OCQ65248:OCQ65271 OMM65248:OMM65271 OWI65248:OWI65271 PGE65248:PGE65271 PQA65248:PQA65271 PZW65248:PZW65271 QJS65248:QJS65271 QTO65248:QTO65271 RDK65248:RDK65271 RNG65248:RNG65271 RXC65248:RXC65271 SGY65248:SGY65271 SQU65248:SQU65271 TAQ65248:TAQ65271 TKM65248:TKM65271 TUI65248:TUI65271 UEE65248:UEE65271 UOA65248:UOA65271 UXW65248:UXW65271 VHS65248:VHS65271 VRO65248:VRO65271 WBK65248:WBK65271 WLG65248:WLG65271 WVC65248:WVC65271 IQ130784:IQ130807 SM130784:SM130807 ACI130784:ACI130807 AME130784:AME130807 AWA130784:AWA130807 BFW130784:BFW130807 BPS130784:BPS130807 BZO130784:BZO130807 CJK130784:CJK130807 CTG130784:CTG130807 DDC130784:DDC130807 DMY130784:DMY130807 DWU130784:DWU130807 EGQ130784:EGQ130807 EQM130784:EQM130807 FAI130784:FAI130807 FKE130784:FKE130807 FUA130784:FUA130807 GDW130784:GDW130807 GNS130784:GNS130807 GXO130784:GXO130807 HHK130784:HHK130807 HRG130784:HRG130807 IBC130784:IBC130807 IKY130784:IKY130807 IUU130784:IUU130807 JEQ130784:JEQ130807 JOM130784:JOM130807 JYI130784:JYI130807 KIE130784:KIE130807 KSA130784:KSA130807 LBW130784:LBW130807 LLS130784:LLS130807 LVO130784:LVO130807 MFK130784:MFK130807 MPG130784:MPG130807 MZC130784:MZC130807 NIY130784:NIY130807 NSU130784:NSU130807 OCQ130784:OCQ130807 OMM130784:OMM130807 OWI130784:OWI130807 PGE130784:PGE130807 PQA130784:PQA130807 PZW130784:PZW130807 QJS130784:QJS130807 QTO130784:QTO130807 RDK130784:RDK130807 RNG130784:RNG130807 RXC130784:RXC130807 SGY130784:SGY130807 SQU130784:SQU130807 TAQ130784:TAQ130807 TKM130784:TKM130807 TUI130784:TUI130807 UEE130784:UEE130807 UOA130784:UOA130807 UXW130784:UXW130807 VHS130784:VHS130807 VRO130784:VRO130807 WBK130784:WBK130807 WLG130784:WLG130807 WVC130784:WVC130807 IQ196320:IQ196343 SM196320:SM196343 ACI196320:ACI196343 AME196320:AME196343 AWA196320:AWA196343 BFW196320:BFW196343 BPS196320:BPS196343 BZO196320:BZO196343 CJK196320:CJK196343 CTG196320:CTG196343 DDC196320:DDC196343 DMY196320:DMY196343 DWU196320:DWU196343 EGQ196320:EGQ196343 EQM196320:EQM196343 FAI196320:FAI196343 FKE196320:FKE196343 FUA196320:FUA196343 GDW196320:GDW196343 GNS196320:GNS196343 GXO196320:GXO196343 HHK196320:HHK196343 HRG196320:HRG196343 IBC196320:IBC196343 IKY196320:IKY196343 IUU196320:IUU196343 JEQ196320:JEQ196343 JOM196320:JOM196343 JYI196320:JYI196343 KIE196320:KIE196343 KSA196320:KSA196343 LBW196320:LBW196343 LLS196320:LLS196343 LVO196320:LVO196343 MFK196320:MFK196343 MPG196320:MPG196343 MZC196320:MZC196343 NIY196320:NIY196343 NSU196320:NSU196343 OCQ196320:OCQ196343 OMM196320:OMM196343 OWI196320:OWI196343 PGE196320:PGE196343 PQA196320:PQA196343 PZW196320:PZW196343 QJS196320:QJS196343 QTO196320:QTO196343 RDK196320:RDK196343 RNG196320:RNG196343 RXC196320:RXC196343 SGY196320:SGY196343 SQU196320:SQU196343 TAQ196320:TAQ196343 TKM196320:TKM196343 TUI196320:TUI196343 UEE196320:UEE196343 UOA196320:UOA196343 UXW196320:UXW196343 VHS196320:VHS196343 VRO196320:VRO196343 WBK196320:WBK196343 WLG196320:WLG196343 WVC196320:WVC196343 IQ261856:IQ261879 SM261856:SM261879 ACI261856:ACI261879 AME261856:AME261879 AWA261856:AWA261879 BFW261856:BFW261879 BPS261856:BPS261879 BZO261856:BZO261879 CJK261856:CJK261879 CTG261856:CTG261879 DDC261856:DDC261879 DMY261856:DMY261879 DWU261856:DWU261879 EGQ261856:EGQ261879 EQM261856:EQM261879 FAI261856:FAI261879 FKE261856:FKE261879 FUA261856:FUA261879 GDW261856:GDW261879 GNS261856:GNS261879 GXO261856:GXO261879 HHK261856:HHK261879 HRG261856:HRG261879 IBC261856:IBC261879 IKY261856:IKY261879 IUU261856:IUU261879 JEQ261856:JEQ261879 JOM261856:JOM261879 JYI261856:JYI261879 KIE261856:KIE261879 KSA261856:KSA261879 LBW261856:LBW261879 LLS261856:LLS261879 LVO261856:LVO261879 MFK261856:MFK261879 MPG261856:MPG261879 MZC261856:MZC261879 NIY261856:NIY261879 NSU261856:NSU261879 OCQ261856:OCQ261879 OMM261856:OMM261879 OWI261856:OWI261879 PGE261856:PGE261879 PQA261856:PQA261879 PZW261856:PZW261879 QJS261856:QJS261879 QTO261856:QTO261879 RDK261856:RDK261879 RNG261856:RNG261879 RXC261856:RXC261879 SGY261856:SGY261879 SQU261856:SQU261879 TAQ261856:TAQ261879 TKM261856:TKM261879 TUI261856:TUI261879 UEE261856:UEE261879 UOA261856:UOA261879 UXW261856:UXW261879 VHS261856:VHS261879 VRO261856:VRO261879 WBK261856:WBK261879 WLG261856:WLG261879 WVC261856:WVC261879 IQ327392:IQ327415 SM327392:SM327415 ACI327392:ACI327415 AME327392:AME327415 AWA327392:AWA327415 BFW327392:BFW327415 BPS327392:BPS327415 BZO327392:BZO327415 CJK327392:CJK327415 CTG327392:CTG327415 DDC327392:DDC327415 DMY327392:DMY327415 DWU327392:DWU327415 EGQ327392:EGQ327415 EQM327392:EQM327415 FAI327392:FAI327415 FKE327392:FKE327415 FUA327392:FUA327415 GDW327392:GDW327415 GNS327392:GNS327415 GXO327392:GXO327415 HHK327392:HHK327415 HRG327392:HRG327415 IBC327392:IBC327415 IKY327392:IKY327415 IUU327392:IUU327415 JEQ327392:JEQ327415 JOM327392:JOM327415 JYI327392:JYI327415 KIE327392:KIE327415 KSA327392:KSA327415 LBW327392:LBW327415 LLS327392:LLS327415 LVO327392:LVO327415 MFK327392:MFK327415 MPG327392:MPG327415 MZC327392:MZC327415 NIY327392:NIY327415 NSU327392:NSU327415 OCQ327392:OCQ327415 OMM327392:OMM327415 OWI327392:OWI327415 PGE327392:PGE327415 PQA327392:PQA327415 PZW327392:PZW327415 QJS327392:QJS327415 QTO327392:QTO327415 RDK327392:RDK327415 RNG327392:RNG327415 RXC327392:RXC327415 SGY327392:SGY327415 SQU327392:SQU327415 TAQ327392:TAQ327415 TKM327392:TKM327415 TUI327392:TUI327415 UEE327392:UEE327415 UOA327392:UOA327415 UXW327392:UXW327415 VHS327392:VHS327415 VRO327392:VRO327415 WBK327392:WBK327415 WLG327392:WLG327415 WVC327392:WVC327415 IQ392928:IQ392951 SM392928:SM392951 ACI392928:ACI392951 AME392928:AME392951 AWA392928:AWA392951 BFW392928:BFW392951 BPS392928:BPS392951 BZO392928:BZO392951 CJK392928:CJK392951 CTG392928:CTG392951 DDC392928:DDC392951 DMY392928:DMY392951 DWU392928:DWU392951 EGQ392928:EGQ392951 EQM392928:EQM392951 FAI392928:FAI392951 FKE392928:FKE392951 FUA392928:FUA392951 GDW392928:GDW392951 GNS392928:GNS392951 GXO392928:GXO392951 HHK392928:HHK392951 HRG392928:HRG392951 IBC392928:IBC392951 IKY392928:IKY392951 IUU392928:IUU392951 JEQ392928:JEQ392951 JOM392928:JOM392951 JYI392928:JYI392951 KIE392928:KIE392951 KSA392928:KSA392951 LBW392928:LBW392951 LLS392928:LLS392951 LVO392928:LVO392951 MFK392928:MFK392951 MPG392928:MPG392951 MZC392928:MZC392951 NIY392928:NIY392951 NSU392928:NSU392951 OCQ392928:OCQ392951 OMM392928:OMM392951 OWI392928:OWI392951 PGE392928:PGE392951 PQA392928:PQA392951 PZW392928:PZW392951 QJS392928:QJS392951 QTO392928:QTO392951 RDK392928:RDK392951 RNG392928:RNG392951 RXC392928:RXC392951 SGY392928:SGY392951 SQU392928:SQU392951 TAQ392928:TAQ392951 TKM392928:TKM392951 TUI392928:TUI392951 UEE392928:UEE392951 UOA392928:UOA392951 UXW392928:UXW392951 VHS392928:VHS392951 VRO392928:VRO392951 WBK392928:WBK392951 WLG392928:WLG392951 WVC392928:WVC392951 IQ458464:IQ458487 SM458464:SM458487 ACI458464:ACI458487 AME458464:AME458487 AWA458464:AWA458487 BFW458464:BFW458487 BPS458464:BPS458487 BZO458464:BZO458487 CJK458464:CJK458487 CTG458464:CTG458487 DDC458464:DDC458487 DMY458464:DMY458487 DWU458464:DWU458487 EGQ458464:EGQ458487 EQM458464:EQM458487 FAI458464:FAI458487 FKE458464:FKE458487 FUA458464:FUA458487 GDW458464:GDW458487 GNS458464:GNS458487 GXO458464:GXO458487 HHK458464:HHK458487 HRG458464:HRG458487 IBC458464:IBC458487 IKY458464:IKY458487 IUU458464:IUU458487 JEQ458464:JEQ458487 JOM458464:JOM458487 JYI458464:JYI458487 KIE458464:KIE458487 KSA458464:KSA458487 LBW458464:LBW458487 LLS458464:LLS458487 LVO458464:LVO458487 MFK458464:MFK458487 MPG458464:MPG458487 MZC458464:MZC458487 NIY458464:NIY458487 NSU458464:NSU458487 OCQ458464:OCQ458487 OMM458464:OMM458487 OWI458464:OWI458487 PGE458464:PGE458487 PQA458464:PQA458487 PZW458464:PZW458487 QJS458464:QJS458487 QTO458464:QTO458487 RDK458464:RDK458487 RNG458464:RNG458487 RXC458464:RXC458487 SGY458464:SGY458487 SQU458464:SQU458487 TAQ458464:TAQ458487 TKM458464:TKM458487 TUI458464:TUI458487 UEE458464:UEE458487 UOA458464:UOA458487 UXW458464:UXW458487 VHS458464:VHS458487 VRO458464:VRO458487 WBK458464:WBK458487 WLG458464:WLG458487 WVC458464:WVC458487 IQ524000:IQ524023 SM524000:SM524023 ACI524000:ACI524023 AME524000:AME524023 AWA524000:AWA524023 BFW524000:BFW524023 BPS524000:BPS524023 BZO524000:BZO524023 CJK524000:CJK524023 CTG524000:CTG524023 DDC524000:DDC524023 DMY524000:DMY524023 DWU524000:DWU524023 EGQ524000:EGQ524023 EQM524000:EQM524023 FAI524000:FAI524023 FKE524000:FKE524023 FUA524000:FUA524023 GDW524000:GDW524023 GNS524000:GNS524023 GXO524000:GXO524023 HHK524000:HHK524023 HRG524000:HRG524023 IBC524000:IBC524023 IKY524000:IKY524023 IUU524000:IUU524023 JEQ524000:JEQ524023 JOM524000:JOM524023 JYI524000:JYI524023 KIE524000:KIE524023 KSA524000:KSA524023 LBW524000:LBW524023 LLS524000:LLS524023 LVO524000:LVO524023 MFK524000:MFK524023 MPG524000:MPG524023 MZC524000:MZC524023 NIY524000:NIY524023 NSU524000:NSU524023 OCQ524000:OCQ524023 OMM524000:OMM524023 OWI524000:OWI524023 PGE524000:PGE524023 PQA524000:PQA524023 PZW524000:PZW524023 QJS524000:QJS524023 QTO524000:QTO524023 RDK524000:RDK524023 RNG524000:RNG524023 RXC524000:RXC524023 SGY524000:SGY524023 SQU524000:SQU524023 TAQ524000:TAQ524023 TKM524000:TKM524023 TUI524000:TUI524023 UEE524000:UEE524023 UOA524000:UOA524023 UXW524000:UXW524023 VHS524000:VHS524023 VRO524000:VRO524023 WBK524000:WBK524023 WLG524000:WLG524023 WVC524000:WVC524023 IQ589536:IQ589559 SM589536:SM589559 ACI589536:ACI589559 AME589536:AME589559 AWA589536:AWA589559 BFW589536:BFW589559 BPS589536:BPS589559 BZO589536:BZO589559 CJK589536:CJK589559 CTG589536:CTG589559 DDC589536:DDC589559 DMY589536:DMY589559 DWU589536:DWU589559 EGQ589536:EGQ589559 EQM589536:EQM589559 FAI589536:FAI589559 FKE589536:FKE589559 FUA589536:FUA589559 GDW589536:GDW589559 GNS589536:GNS589559 GXO589536:GXO589559 HHK589536:HHK589559 HRG589536:HRG589559 IBC589536:IBC589559 IKY589536:IKY589559 IUU589536:IUU589559 JEQ589536:JEQ589559 JOM589536:JOM589559 JYI589536:JYI589559 KIE589536:KIE589559 KSA589536:KSA589559 LBW589536:LBW589559 LLS589536:LLS589559 LVO589536:LVO589559 MFK589536:MFK589559 MPG589536:MPG589559 MZC589536:MZC589559 NIY589536:NIY589559 NSU589536:NSU589559 OCQ589536:OCQ589559 OMM589536:OMM589559 OWI589536:OWI589559 PGE589536:PGE589559 PQA589536:PQA589559 PZW589536:PZW589559 QJS589536:QJS589559 QTO589536:QTO589559 RDK589536:RDK589559 RNG589536:RNG589559 RXC589536:RXC589559 SGY589536:SGY589559 SQU589536:SQU589559 TAQ589536:TAQ589559 TKM589536:TKM589559 TUI589536:TUI589559 UEE589536:UEE589559 UOA589536:UOA589559 UXW589536:UXW589559 VHS589536:VHS589559 VRO589536:VRO589559 WBK589536:WBK589559 WLG589536:WLG589559 WVC589536:WVC589559 IQ655072:IQ655095 SM655072:SM655095 ACI655072:ACI655095 AME655072:AME655095 AWA655072:AWA655095 BFW655072:BFW655095 BPS655072:BPS655095 BZO655072:BZO655095 CJK655072:CJK655095 CTG655072:CTG655095 DDC655072:DDC655095 DMY655072:DMY655095 DWU655072:DWU655095 EGQ655072:EGQ655095 EQM655072:EQM655095 FAI655072:FAI655095 FKE655072:FKE655095 FUA655072:FUA655095 GDW655072:GDW655095 GNS655072:GNS655095 GXO655072:GXO655095 HHK655072:HHK655095 HRG655072:HRG655095 IBC655072:IBC655095 IKY655072:IKY655095 IUU655072:IUU655095 JEQ655072:JEQ655095 JOM655072:JOM655095 JYI655072:JYI655095 KIE655072:KIE655095 KSA655072:KSA655095 LBW655072:LBW655095 LLS655072:LLS655095 LVO655072:LVO655095 MFK655072:MFK655095 MPG655072:MPG655095 MZC655072:MZC655095 NIY655072:NIY655095 NSU655072:NSU655095 OCQ655072:OCQ655095 OMM655072:OMM655095 OWI655072:OWI655095 PGE655072:PGE655095 PQA655072:PQA655095 PZW655072:PZW655095 QJS655072:QJS655095 QTO655072:QTO655095 RDK655072:RDK655095 RNG655072:RNG655095 RXC655072:RXC655095 SGY655072:SGY655095 SQU655072:SQU655095 TAQ655072:TAQ655095 TKM655072:TKM655095 TUI655072:TUI655095 UEE655072:UEE655095 UOA655072:UOA655095 UXW655072:UXW655095 VHS655072:VHS655095 VRO655072:VRO655095 WBK655072:WBK655095 WLG655072:WLG655095 WVC655072:WVC655095 IQ720608:IQ720631 SM720608:SM720631 ACI720608:ACI720631 AME720608:AME720631 AWA720608:AWA720631 BFW720608:BFW720631 BPS720608:BPS720631 BZO720608:BZO720631 CJK720608:CJK720631 CTG720608:CTG720631 DDC720608:DDC720631 DMY720608:DMY720631 DWU720608:DWU720631 EGQ720608:EGQ720631 EQM720608:EQM720631 FAI720608:FAI720631 FKE720608:FKE720631 FUA720608:FUA720631 GDW720608:GDW720631 GNS720608:GNS720631 GXO720608:GXO720631 HHK720608:HHK720631 HRG720608:HRG720631 IBC720608:IBC720631 IKY720608:IKY720631 IUU720608:IUU720631 JEQ720608:JEQ720631 JOM720608:JOM720631 JYI720608:JYI720631 KIE720608:KIE720631 KSA720608:KSA720631 LBW720608:LBW720631 LLS720608:LLS720631 LVO720608:LVO720631 MFK720608:MFK720631 MPG720608:MPG720631 MZC720608:MZC720631 NIY720608:NIY720631 NSU720608:NSU720631 OCQ720608:OCQ720631 OMM720608:OMM720631 OWI720608:OWI720631 PGE720608:PGE720631 PQA720608:PQA720631 PZW720608:PZW720631 QJS720608:QJS720631 QTO720608:QTO720631 RDK720608:RDK720631 RNG720608:RNG720631 RXC720608:RXC720631 SGY720608:SGY720631 SQU720608:SQU720631 TAQ720608:TAQ720631 TKM720608:TKM720631 TUI720608:TUI720631 UEE720608:UEE720631 UOA720608:UOA720631 UXW720608:UXW720631 VHS720608:VHS720631 VRO720608:VRO720631 WBK720608:WBK720631 WLG720608:WLG720631 WVC720608:WVC720631 IQ786144:IQ786167 SM786144:SM786167 ACI786144:ACI786167 AME786144:AME786167 AWA786144:AWA786167 BFW786144:BFW786167 BPS786144:BPS786167 BZO786144:BZO786167 CJK786144:CJK786167 CTG786144:CTG786167 DDC786144:DDC786167 DMY786144:DMY786167 DWU786144:DWU786167 EGQ786144:EGQ786167 EQM786144:EQM786167 FAI786144:FAI786167 FKE786144:FKE786167 FUA786144:FUA786167 GDW786144:GDW786167 GNS786144:GNS786167 GXO786144:GXO786167 HHK786144:HHK786167 HRG786144:HRG786167 IBC786144:IBC786167 IKY786144:IKY786167 IUU786144:IUU786167 JEQ786144:JEQ786167 JOM786144:JOM786167 JYI786144:JYI786167 KIE786144:KIE786167 KSA786144:KSA786167 LBW786144:LBW786167 LLS786144:LLS786167 LVO786144:LVO786167 MFK786144:MFK786167 MPG786144:MPG786167 MZC786144:MZC786167 NIY786144:NIY786167 NSU786144:NSU786167 OCQ786144:OCQ786167 OMM786144:OMM786167 OWI786144:OWI786167 PGE786144:PGE786167 PQA786144:PQA786167 PZW786144:PZW786167 QJS786144:QJS786167 QTO786144:QTO786167 RDK786144:RDK786167 RNG786144:RNG786167 RXC786144:RXC786167 SGY786144:SGY786167 SQU786144:SQU786167 TAQ786144:TAQ786167 TKM786144:TKM786167 TUI786144:TUI786167 UEE786144:UEE786167 UOA786144:UOA786167 UXW786144:UXW786167 VHS786144:VHS786167 VRO786144:VRO786167 WBK786144:WBK786167 WLG786144:WLG786167 WVC786144:WVC786167 IQ851680:IQ851703 SM851680:SM851703 ACI851680:ACI851703 AME851680:AME851703 AWA851680:AWA851703 BFW851680:BFW851703 BPS851680:BPS851703 BZO851680:BZO851703 CJK851680:CJK851703 CTG851680:CTG851703 DDC851680:DDC851703 DMY851680:DMY851703 DWU851680:DWU851703 EGQ851680:EGQ851703 EQM851680:EQM851703 FAI851680:FAI851703 FKE851680:FKE851703 FUA851680:FUA851703 GDW851680:GDW851703 GNS851680:GNS851703 GXO851680:GXO851703 HHK851680:HHK851703 HRG851680:HRG851703 IBC851680:IBC851703 IKY851680:IKY851703 IUU851680:IUU851703 JEQ851680:JEQ851703 JOM851680:JOM851703 JYI851680:JYI851703 KIE851680:KIE851703 KSA851680:KSA851703 LBW851680:LBW851703 LLS851680:LLS851703 LVO851680:LVO851703 MFK851680:MFK851703 MPG851680:MPG851703 MZC851680:MZC851703 NIY851680:NIY851703 NSU851680:NSU851703 OCQ851680:OCQ851703 OMM851680:OMM851703 OWI851680:OWI851703 PGE851680:PGE851703 PQA851680:PQA851703 PZW851680:PZW851703 QJS851680:QJS851703 QTO851680:QTO851703 RDK851680:RDK851703 RNG851680:RNG851703 RXC851680:RXC851703 SGY851680:SGY851703 SQU851680:SQU851703 TAQ851680:TAQ851703 TKM851680:TKM851703 TUI851680:TUI851703 UEE851680:UEE851703 UOA851680:UOA851703 UXW851680:UXW851703 VHS851680:VHS851703 VRO851680:VRO851703 WBK851680:WBK851703 WLG851680:WLG851703 WVC851680:WVC851703 IQ917216:IQ917239 SM917216:SM917239 ACI917216:ACI917239 AME917216:AME917239 AWA917216:AWA917239 BFW917216:BFW917239 BPS917216:BPS917239 BZO917216:BZO917239 CJK917216:CJK917239 CTG917216:CTG917239 DDC917216:DDC917239 DMY917216:DMY917239 DWU917216:DWU917239 EGQ917216:EGQ917239 EQM917216:EQM917239 FAI917216:FAI917239 FKE917216:FKE917239 FUA917216:FUA917239 GDW917216:GDW917239 GNS917216:GNS917239 GXO917216:GXO917239 HHK917216:HHK917239 HRG917216:HRG917239 IBC917216:IBC917239 IKY917216:IKY917239 IUU917216:IUU917239 JEQ917216:JEQ917239 JOM917216:JOM917239 JYI917216:JYI917239 KIE917216:KIE917239 KSA917216:KSA917239 LBW917216:LBW917239 LLS917216:LLS917239 LVO917216:LVO917239 MFK917216:MFK917239 MPG917216:MPG917239 MZC917216:MZC917239 NIY917216:NIY917239 NSU917216:NSU917239 OCQ917216:OCQ917239 OMM917216:OMM917239 OWI917216:OWI917239 PGE917216:PGE917239 PQA917216:PQA917239 PZW917216:PZW917239 QJS917216:QJS917239 QTO917216:QTO917239 RDK917216:RDK917239 RNG917216:RNG917239 RXC917216:RXC917239 SGY917216:SGY917239 SQU917216:SQU917239 TAQ917216:TAQ917239 TKM917216:TKM917239 TUI917216:TUI917239 UEE917216:UEE917239 UOA917216:UOA917239 UXW917216:UXW917239 VHS917216:VHS917239 VRO917216:VRO917239 WBK917216:WBK917239 WLG917216:WLG917239 WVC917216:WVC917239 IQ982752:IQ982775 SM982752:SM982775 ACI982752:ACI982775 AME982752:AME982775 AWA982752:AWA982775 BFW982752:BFW982775 BPS982752:BPS982775 BZO982752:BZO982775 CJK982752:CJK982775 CTG982752:CTG982775 DDC982752:DDC982775 DMY982752:DMY982775 DWU982752:DWU982775 EGQ982752:EGQ982775 EQM982752:EQM982775 FAI982752:FAI982775 FKE982752:FKE982775 FUA982752:FUA982775 GDW982752:GDW982775 GNS982752:GNS982775 GXO982752:GXO982775 HHK982752:HHK982775 HRG982752:HRG982775 IBC982752:IBC982775 IKY982752:IKY982775 IUU982752:IUU982775 JEQ982752:JEQ982775 JOM982752:JOM982775 JYI982752:JYI982775 KIE982752:KIE982775 KSA982752:KSA982775 LBW982752:LBW982775 LLS982752:LLS982775 LVO982752:LVO982775 MFK982752:MFK982775 MPG982752:MPG982775 MZC982752:MZC982775 NIY982752:NIY982775 NSU982752:NSU982775 OCQ982752:OCQ982775 OMM982752:OMM982775 OWI982752:OWI982775 PGE982752:PGE982775 PQA982752:PQA982775 PZW982752:PZW982775 QJS982752:QJS982775 QTO982752:QTO982775 RDK982752:RDK982775 RNG982752:RNG982775 RXC982752:RXC982775 SGY982752:SGY982775 SQU982752:SQU982775 TAQ982752:TAQ982775 TKM982752:TKM982775 TUI982752:TUI982775 UEE982752:UEE982775 UOA982752:UOA982775 UXW982752:UXW982775 VHS982752:VHS982775 VRO982752:VRO982775 WBK982752:WBK982775 WLG982752:WLG982775 WVC982752:WVC982775 IQ65245:IQ65246 SM65245:SM65246 ACI65245:ACI65246 AME65245:AME65246 AWA65245:AWA65246 BFW65245:BFW65246 BPS65245:BPS65246 BZO65245:BZO65246 CJK65245:CJK65246 CTG65245:CTG65246 DDC65245:DDC65246 DMY65245:DMY65246 DWU65245:DWU65246 EGQ65245:EGQ65246 EQM65245:EQM65246 FAI65245:FAI65246 FKE65245:FKE65246 FUA65245:FUA65246 GDW65245:GDW65246 GNS65245:GNS65246 GXO65245:GXO65246 HHK65245:HHK65246 HRG65245:HRG65246 IBC65245:IBC65246 IKY65245:IKY65246 IUU65245:IUU65246 JEQ65245:JEQ65246 JOM65245:JOM65246 JYI65245:JYI65246 KIE65245:KIE65246 KSA65245:KSA65246 LBW65245:LBW65246 LLS65245:LLS65246 LVO65245:LVO65246 MFK65245:MFK65246 MPG65245:MPG65246 MZC65245:MZC65246 NIY65245:NIY65246 NSU65245:NSU65246 OCQ65245:OCQ65246 OMM65245:OMM65246 OWI65245:OWI65246 PGE65245:PGE65246 PQA65245:PQA65246 PZW65245:PZW65246 QJS65245:QJS65246 QTO65245:QTO65246 RDK65245:RDK65246 RNG65245:RNG65246 RXC65245:RXC65246 SGY65245:SGY65246 SQU65245:SQU65246 TAQ65245:TAQ65246 TKM65245:TKM65246 TUI65245:TUI65246 UEE65245:UEE65246 UOA65245:UOA65246 UXW65245:UXW65246 VHS65245:VHS65246 VRO65245:VRO65246 WBK65245:WBK65246 WLG65245:WLG65246 WVC65245:WVC65246 IQ130781:IQ130782 SM130781:SM130782 ACI130781:ACI130782 AME130781:AME130782 AWA130781:AWA130782 BFW130781:BFW130782 BPS130781:BPS130782 BZO130781:BZO130782 CJK130781:CJK130782 CTG130781:CTG130782 DDC130781:DDC130782 DMY130781:DMY130782 DWU130781:DWU130782 EGQ130781:EGQ130782 EQM130781:EQM130782 FAI130781:FAI130782 FKE130781:FKE130782 FUA130781:FUA130782 GDW130781:GDW130782 GNS130781:GNS130782 GXO130781:GXO130782 HHK130781:HHK130782 HRG130781:HRG130782 IBC130781:IBC130782 IKY130781:IKY130782 IUU130781:IUU130782 JEQ130781:JEQ130782 JOM130781:JOM130782 JYI130781:JYI130782 KIE130781:KIE130782 KSA130781:KSA130782 LBW130781:LBW130782 LLS130781:LLS130782 LVO130781:LVO130782 MFK130781:MFK130782 MPG130781:MPG130782 MZC130781:MZC130782 NIY130781:NIY130782 NSU130781:NSU130782 OCQ130781:OCQ130782 OMM130781:OMM130782 OWI130781:OWI130782 PGE130781:PGE130782 PQA130781:PQA130782 PZW130781:PZW130782 QJS130781:QJS130782 QTO130781:QTO130782 RDK130781:RDK130782 RNG130781:RNG130782 RXC130781:RXC130782 SGY130781:SGY130782 SQU130781:SQU130782 TAQ130781:TAQ130782 TKM130781:TKM130782 TUI130781:TUI130782 UEE130781:UEE130782 UOA130781:UOA130782 UXW130781:UXW130782 VHS130781:VHS130782 VRO130781:VRO130782 WBK130781:WBK130782 WLG130781:WLG130782 WVC130781:WVC130782 IQ196317:IQ196318 SM196317:SM196318 ACI196317:ACI196318 AME196317:AME196318 AWA196317:AWA196318 BFW196317:BFW196318 BPS196317:BPS196318 BZO196317:BZO196318 CJK196317:CJK196318 CTG196317:CTG196318 DDC196317:DDC196318 DMY196317:DMY196318 DWU196317:DWU196318 EGQ196317:EGQ196318 EQM196317:EQM196318 FAI196317:FAI196318 FKE196317:FKE196318 FUA196317:FUA196318 GDW196317:GDW196318 GNS196317:GNS196318 GXO196317:GXO196318 HHK196317:HHK196318 HRG196317:HRG196318 IBC196317:IBC196318 IKY196317:IKY196318 IUU196317:IUU196318 JEQ196317:JEQ196318 JOM196317:JOM196318 JYI196317:JYI196318 KIE196317:KIE196318 KSA196317:KSA196318 LBW196317:LBW196318 LLS196317:LLS196318 LVO196317:LVO196318 MFK196317:MFK196318 MPG196317:MPG196318 MZC196317:MZC196318 NIY196317:NIY196318 NSU196317:NSU196318 OCQ196317:OCQ196318 OMM196317:OMM196318 OWI196317:OWI196318 PGE196317:PGE196318 PQA196317:PQA196318 PZW196317:PZW196318 QJS196317:QJS196318 QTO196317:QTO196318 RDK196317:RDK196318 RNG196317:RNG196318 RXC196317:RXC196318 SGY196317:SGY196318 SQU196317:SQU196318 TAQ196317:TAQ196318 TKM196317:TKM196318 TUI196317:TUI196318 UEE196317:UEE196318 UOA196317:UOA196318 UXW196317:UXW196318 VHS196317:VHS196318 VRO196317:VRO196318 WBK196317:WBK196318 WLG196317:WLG196318 WVC196317:WVC196318 IQ261853:IQ261854 SM261853:SM261854 ACI261853:ACI261854 AME261853:AME261854 AWA261853:AWA261854 BFW261853:BFW261854 BPS261853:BPS261854 BZO261853:BZO261854 CJK261853:CJK261854 CTG261853:CTG261854 DDC261853:DDC261854 DMY261853:DMY261854 DWU261853:DWU261854 EGQ261853:EGQ261854 EQM261853:EQM261854 FAI261853:FAI261854 FKE261853:FKE261854 FUA261853:FUA261854 GDW261853:GDW261854 GNS261853:GNS261854 GXO261853:GXO261854 HHK261853:HHK261854 HRG261853:HRG261854 IBC261853:IBC261854 IKY261853:IKY261854 IUU261853:IUU261854 JEQ261853:JEQ261854 JOM261853:JOM261854 JYI261853:JYI261854 KIE261853:KIE261854 KSA261853:KSA261854 LBW261853:LBW261854 LLS261853:LLS261854 LVO261853:LVO261854 MFK261853:MFK261854 MPG261853:MPG261854 MZC261853:MZC261854 NIY261853:NIY261854 NSU261853:NSU261854 OCQ261853:OCQ261854 OMM261853:OMM261854 OWI261853:OWI261854 PGE261853:PGE261854 PQA261853:PQA261854 PZW261853:PZW261854 QJS261853:QJS261854 QTO261853:QTO261854 RDK261853:RDK261854 RNG261853:RNG261854 RXC261853:RXC261854 SGY261853:SGY261854 SQU261853:SQU261854 TAQ261853:TAQ261854 TKM261853:TKM261854 TUI261853:TUI261854 UEE261853:UEE261854 UOA261853:UOA261854 UXW261853:UXW261854 VHS261853:VHS261854 VRO261853:VRO261854 WBK261853:WBK261854 WLG261853:WLG261854 WVC261853:WVC261854 IQ327389:IQ327390 SM327389:SM327390 ACI327389:ACI327390 AME327389:AME327390 AWA327389:AWA327390 BFW327389:BFW327390 BPS327389:BPS327390 BZO327389:BZO327390 CJK327389:CJK327390 CTG327389:CTG327390 DDC327389:DDC327390 DMY327389:DMY327390 DWU327389:DWU327390 EGQ327389:EGQ327390 EQM327389:EQM327390 FAI327389:FAI327390 FKE327389:FKE327390 FUA327389:FUA327390 GDW327389:GDW327390 GNS327389:GNS327390 GXO327389:GXO327390 HHK327389:HHK327390 HRG327389:HRG327390 IBC327389:IBC327390 IKY327389:IKY327390 IUU327389:IUU327390 JEQ327389:JEQ327390 JOM327389:JOM327390 JYI327389:JYI327390 KIE327389:KIE327390 KSA327389:KSA327390 LBW327389:LBW327390 LLS327389:LLS327390 LVO327389:LVO327390 MFK327389:MFK327390 MPG327389:MPG327390 MZC327389:MZC327390 NIY327389:NIY327390 NSU327389:NSU327390 OCQ327389:OCQ327390 OMM327389:OMM327390 OWI327389:OWI327390 PGE327389:PGE327390 PQA327389:PQA327390 PZW327389:PZW327390 QJS327389:QJS327390 QTO327389:QTO327390 RDK327389:RDK327390 RNG327389:RNG327390 RXC327389:RXC327390 SGY327389:SGY327390 SQU327389:SQU327390 TAQ327389:TAQ327390 TKM327389:TKM327390 TUI327389:TUI327390 UEE327389:UEE327390 UOA327389:UOA327390 UXW327389:UXW327390 VHS327389:VHS327390 VRO327389:VRO327390 WBK327389:WBK327390 WLG327389:WLG327390 WVC327389:WVC327390 IQ392925:IQ392926 SM392925:SM392926 ACI392925:ACI392926 AME392925:AME392926 AWA392925:AWA392926 BFW392925:BFW392926 BPS392925:BPS392926 BZO392925:BZO392926 CJK392925:CJK392926 CTG392925:CTG392926 DDC392925:DDC392926 DMY392925:DMY392926 DWU392925:DWU392926 EGQ392925:EGQ392926 EQM392925:EQM392926 FAI392925:FAI392926 FKE392925:FKE392926 FUA392925:FUA392926 GDW392925:GDW392926 GNS392925:GNS392926 GXO392925:GXO392926 HHK392925:HHK392926 HRG392925:HRG392926 IBC392925:IBC392926 IKY392925:IKY392926 IUU392925:IUU392926 JEQ392925:JEQ392926 JOM392925:JOM392926 JYI392925:JYI392926 KIE392925:KIE392926 KSA392925:KSA392926 LBW392925:LBW392926 LLS392925:LLS392926 LVO392925:LVO392926 MFK392925:MFK392926 MPG392925:MPG392926 MZC392925:MZC392926 NIY392925:NIY392926 NSU392925:NSU392926 OCQ392925:OCQ392926 OMM392925:OMM392926 OWI392925:OWI392926 PGE392925:PGE392926 PQA392925:PQA392926 PZW392925:PZW392926 QJS392925:QJS392926 QTO392925:QTO392926 RDK392925:RDK392926 RNG392925:RNG392926 RXC392925:RXC392926 SGY392925:SGY392926 SQU392925:SQU392926 TAQ392925:TAQ392926 TKM392925:TKM392926 TUI392925:TUI392926 UEE392925:UEE392926 UOA392925:UOA392926 UXW392925:UXW392926 VHS392925:VHS392926 VRO392925:VRO392926 WBK392925:WBK392926 WLG392925:WLG392926 WVC392925:WVC392926 IQ458461:IQ458462 SM458461:SM458462 ACI458461:ACI458462 AME458461:AME458462 AWA458461:AWA458462 BFW458461:BFW458462 BPS458461:BPS458462 BZO458461:BZO458462 CJK458461:CJK458462 CTG458461:CTG458462 DDC458461:DDC458462 DMY458461:DMY458462 DWU458461:DWU458462 EGQ458461:EGQ458462 EQM458461:EQM458462 FAI458461:FAI458462 FKE458461:FKE458462 FUA458461:FUA458462 GDW458461:GDW458462 GNS458461:GNS458462 GXO458461:GXO458462 HHK458461:HHK458462 HRG458461:HRG458462 IBC458461:IBC458462 IKY458461:IKY458462 IUU458461:IUU458462 JEQ458461:JEQ458462 JOM458461:JOM458462 JYI458461:JYI458462 KIE458461:KIE458462 KSA458461:KSA458462 LBW458461:LBW458462 LLS458461:LLS458462 LVO458461:LVO458462 MFK458461:MFK458462 MPG458461:MPG458462 MZC458461:MZC458462 NIY458461:NIY458462 NSU458461:NSU458462 OCQ458461:OCQ458462 OMM458461:OMM458462 OWI458461:OWI458462 PGE458461:PGE458462 PQA458461:PQA458462 PZW458461:PZW458462 QJS458461:QJS458462 QTO458461:QTO458462 RDK458461:RDK458462 RNG458461:RNG458462 RXC458461:RXC458462 SGY458461:SGY458462 SQU458461:SQU458462 TAQ458461:TAQ458462 TKM458461:TKM458462 TUI458461:TUI458462 UEE458461:UEE458462 UOA458461:UOA458462 UXW458461:UXW458462 VHS458461:VHS458462 VRO458461:VRO458462 WBK458461:WBK458462 WLG458461:WLG458462 WVC458461:WVC458462 IQ523997:IQ523998 SM523997:SM523998 ACI523997:ACI523998 AME523997:AME523998 AWA523997:AWA523998 BFW523997:BFW523998 BPS523997:BPS523998 BZO523997:BZO523998 CJK523997:CJK523998 CTG523997:CTG523998 DDC523997:DDC523998 DMY523997:DMY523998 DWU523997:DWU523998 EGQ523997:EGQ523998 EQM523997:EQM523998 FAI523997:FAI523998 FKE523997:FKE523998 FUA523997:FUA523998 GDW523997:GDW523998 GNS523997:GNS523998 GXO523997:GXO523998 HHK523997:HHK523998 HRG523997:HRG523998 IBC523997:IBC523998 IKY523997:IKY523998 IUU523997:IUU523998 JEQ523997:JEQ523998 JOM523997:JOM523998 JYI523997:JYI523998 KIE523997:KIE523998 KSA523997:KSA523998 LBW523997:LBW523998 LLS523997:LLS523998 LVO523997:LVO523998 MFK523997:MFK523998 MPG523997:MPG523998 MZC523997:MZC523998 NIY523997:NIY523998 NSU523997:NSU523998 OCQ523997:OCQ523998 OMM523997:OMM523998 OWI523997:OWI523998 PGE523997:PGE523998 PQA523997:PQA523998 PZW523997:PZW523998 QJS523997:QJS523998 QTO523997:QTO523998 RDK523997:RDK523998 RNG523997:RNG523998 RXC523997:RXC523998 SGY523997:SGY523998 SQU523997:SQU523998 TAQ523997:TAQ523998 TKM523997:TKM523998 TUI523997:TUI523998 UEE523997:UEE523998 UOA523997:UOA523998 UXW523997:UXW523998 VHS523997:VHS523998 VRO523997:VRO523998 WBK523997:WBK523998 WLG523997:WLG523998 WVC523997:WVC523998 IQ589533:IQ589534 SM589533:SM589534 ACI589533:ACI589534 AME589533:AME589534 AWA589533:AWA589534 BFW589533:BFW589534 BPS589533:BPS589534 BZO589533:BZO589534 CJK589533:CJK589534 CTG589533:CTG589534 DDC589533:DDC589534 DMY589533:DMY589534 DWU589533:DWU589534 EGQ589533:EGQ589534 EQM589533:EQM589534 FAI589533:FAI589534 FKE589533:FKE589534 FUA589533:FUA589534 GDW589533:GDW589534 GNS589533:GNS589534 GXO589533:GXO589534 HHK589533:HHK589534 HRG589533:HRG589534 IBC589533:IBC589534 IKY589533:IKY589534 IUU589533:IUU589534 JEQ589533:JEQ589534 JOM589533:JOM589534 JYI589533:JYI589534 KIE589533:KIE589534 KSA589533:KSA589534 LBW589533:LBW589534 LLS589533:LLS589534 LVO589533:LVO589534 MFK589533:MFK589534 MPG589533:MPG589534 MZC589533:MZC589534 NIY589533:NIY589534 NSU589533:NSU589534 OCQ589533:OCQ589534 OMM589533:OMM589534 OWI589533:OWI589534 PGE589533:PGE589534 PQA589533:PQA589534 PZW589533:PZW589534 QJS589533:QJS589534 QTO589533:QTO589534 RDK589533:RDK589534 RNG589533:RNG589534 RXC589533:RXC589534 SGY589533:SGY589534 SQU589533:SQU589534 TAQ589533:TAQ589534 TKM589533:TKM589534 TUI589533:TUI589534 UEE589533:UEE589534 UOA589533:UOA589534 UXW589533:UXW589534 VHS589533:VHS589534 VRO589533:VRO589534 WBK589533:WBK589534 WLG589533:WLG589534 WVC589533:WVC589534 IQ655069:IQ655070 SM655069:SM655070 ACI655069:ACI655070 AME655069:AME655070 AWA655069:AWA655070 BFW655069:BFW655070 BPS655069:BPS655070 BZO655069:BZO655070 CJK655069:CJK655070 CTG655069:CTG655070 DDC655069:DDC655070 DMY655069:DMY655070 DWU655069:DWU655070 EGQ655069:EGQ655070 EQM655069:EQM655070 FAI655069:FAI655070 FKE655069:FKE655070 FUA655069:FUA655070 GDW655069:GDW655070 GNS655069:GNS655070 GXO655069:GXO655070 HHK655069:HHK655070 HRG655069:HRG655070 IBC655069:IBC655070 IKY655069:IKY655070 IUU655069:IUU655070 JEQ655069:JEQ655070 JOM655069:JOM655070 JYI655069:JYI655070 KIE655069:KIE655070 KSA655069:KSA655070 LBW655069:LBW655070 LLS655069:LLS655070 LVO655069:LVO655070 MFK655069:MFK655070 MPG655069:MPG655070 MZC655069:MZC655070 NIY655069:NIY655070 NSU655069:NSU655070 OCQ655069:OCQ655070 OMM655069:OMM655070 OWI655069:OWI655070 PGE655069:PGE655070 PQA655069:PQA655070 PZW655069:PZW655070 QJS655069:QJS655070 QTO655069:QTO655070 RDK655069:RDK655070 RNG655069:RNG655070 RXC655069:RXC655070 SGY655069:SGY655070 SQU655069:SQU655070 TAQ655069:TAQ655070 TKM655069:TKM655070 TUI655069:TUI655070 UEE655069:UEE655070 UOA655069:UOA655070 UXW655069:UXW655070 VHS655069:VHS655070 VRO655069:VRO655070 WBK655069:WBK655070 WLG655069:WLG655070 WVC655069:WVC655070 IQ720605:IQ720606 SM720605:SM720606 ACI720605:ACI720606 AME720605:AME720606 AWA720605:AWA720606 BFW720605:BFW720606 BPS720605:BPS720606 BZO720605:BZO720606 CJK720605:CJK720606 CTG720605:CTG720606 DDC720605:DDC720606 DMY720605:DMY720606 DWU720605:DWU720606 EGQ720605:EGQ720606 EQM720605:EQM720606 FAI720605:FAI720606 FKE720605:FKE720606 FUA720605:FUA720606 GDW720605:GDW720606 GNS720605:GNS720606 GXO720605:GXO720606 HHK720605:HHK720606 HRG720605:HRG720606 IBC720605:IBC720606 IKY720605:IKY720606 IUU720605:IUU720606 JEQ720605:JEQ720606 JOM720605:JOM720606 JYI720605:JYI720606 KIE720605:KIE720606 KSA720605:KSA720606 LBW720605:LBW720606 LLS720605:LLS720606 LVO720605:LVO720606 MFK720605:MFK720606 MPG720605:MPG720606 MZC720605:MZC720606 NIY720605:NIY720606 NSU720605:NSU720606 OCQ720605:OCQ720606 OMM720605:OMM720606 OWI720605:OWI720606 PGE720605:PGE720606 PQA720605:PQA720606 PZW720605:PZW720606 QJS720605:QJS720606 QTO720605:QTO720606 RDK720605:RDK720606 RNG720605:RNG720606 RXC720605:RXC720606 SGY720605:SGY720606 SQU720605:SQU720606 TAQ720605:TAQ720606 TKM720605:TKM720606 TUI720605:TUI720606 UEE720605:UEE720606 UOA720605:UOA720606 UXW720605:UXW720606 VHS720605:VHS720606 VRO720605:VRO720606 WBK720605:WBK720606 WLG720605:WLG720606 WVC720605:WVC720606 IQ786141:IQ786142 SM786141:SM786142 ACI786141:ACI786142 AME786141:AME786142 AWA786141:AWA786142 BFW786141:BFW786142 BPS786141:BPS786142 BZO786141:BZO786142 CJK786141:CJK786142 CTG786141:CTG786142 DDC786141:DDC786142 DMY786141:DMY786142 DWU786141:DWU786142 EGQ786141:EGQ786142 EQM786141:EQM786142 FAI786141:FAI786142 FKE786141:FKE786142 FUA786141:FUA786142 GDW786141:GDW786142 GNS786141:GNS786142 GXO786141:GXO786142 HHK786141:HHK786142 HRG786141:HRG786142 IBC786141:IBC786142 IKY786141:IKY786142 IUU786141:IUU786142 JEQ786141:JEQ786142 JOM786141:JOM786142 JYI786141:JYI786142 KIE786141:KIE786142 KSA786141:KSA786142 LBW786141:LBW786142 LLS786141:LLS786142 LVO786141:LVO786142 MFK786141:MFK786142 MPG786141:MPG786142 MZC786141:MZC786142 NIY786141:NIY786142 NSU786141:NSU786142 OCQ786141:OCQ786142 OMM786141:OMM786142 OWI786141:OWI786142 PGE786141:PGE786142 PQA786141:PQA786142 PZW786141:PZW786142 QJS786141:QJS786142 QTO786141:QTO786142 RDK786141:RDK786142 RNG786141:RNG786142 RXC786141:RXC786142 SGY786141:SGY786142 SQU786141:SQU786142 TAQ786141:TAQ786142 TKM786141:TKM786142 TUI786141:TUI786142 UEE786141:UEE786142 UOA786141:UOA786142 UXW786141:UXW786142 VHS786141:VHS786142 VRO786141:VRO786142 WBK786141:WBK786142 WLG786141:WLG786142 WVC786141:WVC786142 IQ851677:IQ851678 SM851677:SM851678 ACI851677:ACI851678 AME851677:AME851678 AWA851677:AWA851678 BFW851677:BFW851678 BPS851677:BPS851678 BZO851677:BZO851678 CJK851677:CJK851678 CTG851677:CTG851678 DDC851677:DDC851678 DMY851677:DMY851678 DWU851677:DWU851678 EGQ851677:EGQ851678 EQM851677:EQM851678 FAI851677:FAI851678 FKE851677:FKE851678 FUA851677:FUA851678 GDW851677:GDW851678 GNS851677:GNS851678 GXO851677:GXO851678 HHK851677:HHK851678 HRG851677:HRG851678 IBC851677:IBC851678 IKY851677:IKY851678 IUU851677:IUU851678 JEQ851677:JEQ851678 JOM851677:JOM851678 JYI851677:JYI851678 KIE851677:KIE851678 KSA851677:KSA851678 LBW851677:LBW851678 LLS851677:LLS851678 LVO851677:LVO851678 MFK851677:MFK851678 MPG851677:MPG851678 MZC851677:MZC851678 NIY851677:NIY851678 NSU851677:NSU851678 OCQ851677:OCQ851678 OMM851677:OMM851678 OWI851677:OWI851678 PGE851677:PGE851678 PQA851677:PQA851678 PZW851677:PZW851678 QJS851677:QJS851678 QTO851677:QTO851678 RDK851677:RDK851678 RNG851677:RNG851678 RXC851677:RXC851678 SGY851677:SGY851678 SQU851677:SQU851678 TAQ851677:TAQ851678 TKM851677:TKM851678 TUI851677:TUI851678 UEE851677:UEE851678 UOA851677:UOA851678 UXW851677:UXW851678 VHS851677:VHS851678 VRO851677:VRO851678 WBK851677:WBK851678 WLG851677:WLG851678 WVC851677:WVC851678 IQ917213:IQ917214 SM917213:SM917214 ACI917213:ACI917214 AME917213:AME917214 AWA917213:AWA917214 BFW917213:BFW917214 BPS917213:BPS917214 BZO917213:BZO917214 CJK917213:CJK917214 CTG917213:CTG917214 DDC917213:DDC917214 DMY917213:DMY917214 DWU917213:DWU917214 EGQ917213:EGQ917214 EQM917213:EQM917214 FAI917213:FAI917214 FKE917213:FKE917214 FUA917213:FUA917214 GDW917213:GDW917214 GNS917213:GNS917214 GXO917213:GXO917214 HHK917213:HHK917214 HRG917213:HRG917214 IBC917213:IBC917214 IKY917213:IKY917214 IUU917213:IUU917214 JEQ917213:JEQ917214 JOM917213:JOM917214 JYI917213:JYI917214 KIE917213:KIE917214 KSA917213:KSA917214 LBW917213:LBW917214 LLS917213:LLS917214 LVO917213:LVO917214 MFK917213:MFK917214 MPG917213:MPG917214 MZC917213:MZC917214 NIY917213:NIY917214 NSU917213:NSU917214 OCQ917213:OCQ917214 OMM917213:OMM917214 OWI917213:OWI917214 PGE917213:PGE917214 PQA917213:PQA917214 PZW917213:PZW917214 QJS917213:QJS917214 QTO917213:QTO917214 RDK917213:RDK917214 RNG917213:RNG917214 RXC917213:RXC917214 SGY917213:SGY917214 SQU917213:SQU917214 TAQ917213:TAQ917214 TKM917213:TKM917214 TUI917213:TUI917214 UEE917213:UEE917214 UOA917213:UOA917214 UXW917213:UXW917214 VHS917213:VHS917214 VRO917213:VRO917214 WBK917213:WBK917214 WLG917213:WLG917214 WVC917213:WVC917214 IQ982749:IQ982750 SM982749:SM982750 ACI982749:ACI982750 AME982749:AME982750 AWA982749:AWA982750 BFW982749:BFW982750 BPS982749:BPS982750 BZO982749:BZO982750 CJK982749:CJK982750 CTG982749:CTG982750 DDC982749:DDC982750 DMY982749:DMY982750 DWU982749:DWU982750 EGQ982749:EGQ982750 EQM982749:EQM982750 FAI982749:FAI982750 FKE982749:FKE982750 FUA982749:FUA982750 GDW982749:GDW982750 GNS982749:GNS982750 GXO982749:GXO982750 HHK982749:HHK982750 HRG982749:HRG982750 IBC982749:IBC982750 IKY982749:IKY982750 IUU982749:IUU982750 JEQ982749:JEQ982750 JOM982749:JOM982750 JYI982749:JYI982750 KIE982749:KIE982750 KSA982749:KSA982750 LBW982749:LBW982750 LLS982749:LLS982750 LVO982749:LVO982750 MFK982749:MFK982750 MPG982749:MPG982750 MZC982749:MZC982750 NIY982749:NIY982750 NSU982749:NSU982750 OCQ982749:OCQ982750 OMM982749:OMM982750 OWI982749:OWI982750 PGE982749:PGE982750 PQA982749:PQA982750 PZW982749:PZW982750 QJS982749:QJS982750 QTO982749:QTO982750 RDK982749:RDK982750 RNG982749:RNG982750 RXC982749:RXC982750 SGY982749:SGY982750 SQU982749:SQU982750 TAQ982749:TAQ982750 TKM982749:TKM982750 TUI982749:TUI982750 UEE982749:UEE982750 UOA982749:UOA982750 UXW982749:UXW982750 VHS982749:VHS982750 VRO982749:VRO982750 WBK982749:WBK982750 WLG982749:WLG982750 WVC982749:WVC982750 IQ65468:IQ65474 SM65468:SM65474 ACI65468:ACI65474 AME65468:AME65474 AWA65468:AWA65474 BFW65468:BFW65474 BPS65468:BPS65474 BZO65468:BZO65474 CJK65468:CJK65474 CTG65468:CTG65474 DDC65468:DDC65474 DMY65468:DMY65474 DWU65468:DWU65474 EGQ65468:EGQ65474 EQM65468:EQM65474 FAI65468:FAI65474 FKE65468:FKE65474 FUA65468:FUA65474 GDW65468:GDW65474 GNS65468:GNS65474 GXO65468:GXO65474 HHK65468:HHK65474 HRG65468:HRG65474 IBC65468:IBC65474 IKY65468:IKY65474 IUU65468:IUU65474 JEQ65468:JEQ65474 JOM65468:JOM65474 JYI65468:JYI65474 KIE65468:KIE65474 KSA65468:KSA65474 LBW65468:LBW65474 LLS65468:LLS65474 LVO65468:LVO65474 MFK65468:MFK65474 MPG65468:MPG65474 MZC65468:MZC65474 NIY65468:NIY65474 NSU65468:NSU65474 OCQ65468:OCQ65474 OMM65468:OMM65474 OWI65468:OWI65474 PGE65468:PGE65474 PQA65468:PQA65474 PZW65468:PZW65474 QJS65468:QJS65474 QTO65468:QTO65474 RDK65468:RDK65474 RNG65468:RNG65474 RXC65468:RXC65474 SGY65468:SGY65474 SQU65468:SQU65474 TAQ65468:TAQ65474 TKM65468:TKM65474 TUI65468:TUI65474 UEE65468:UEE65474 UOA65468:UOA65474 UXW65468:UXW65474 VHS65468:VHS65474 VRO65468:VRO65474 WBK65468:WBK65474 WLG65468:WLG65474 WVC65468:WVC65474 IQ131004:IQ131010 SM131004:SM131010 ACI131004:ACI131010 AME131004:AME131010 AWA131004:AWA131010 BFW131004:BFW131010 BPS131004:BPS131010 BZO131004:BZO131010 CJK131004:CJK131010 CTG131004:CTG131010 DDC131004:DDC131010 DMY131004:DMY131010 DWU131004:DWU131010 EGQ131004:EGQ131010 EQM131004:EQM131010 FAI131004:FAI131010 FKE131004:FKE131010 FUA131004:FUA131010 GDW131004:GDW131010 GNS131004:GNS131010 GXO131004:GXO131010 HHK131004:HHK131010 HRG131004:HRG131010 IBC131004:IBC131010 IKY131004:IKY131010 IUU131004:IUU131010 JEQ131004:JEQ131010 JOM131004:JOM131010 JYI131004:JYI131010 KIE131004:KIE131010 KSA131004:KSA131010 LBW131004:LBW131010 LLS131004:LLS131010 LVO131004:LVO131010 MFK131004:MFK131010 MPG131004:MPG131010 MZC131004:MZC131010 NIY131004:NIY131010 NSU131004:NSU131010 OCQ131004:OCQ131010 OMM131004:OMM131010 OWI131004:OWI131010 PGE131004:PGE131010 PQA131004:PQA131010 PZW131004:PZW131010 QJS131004:QJS131010 QTO131004:QTO131010 RDK131004:RDK131010 RNG131004:RNG131010 RXC131004:RXC131010 SGY131004:SGY131010 SQU131004:SQU131010 TAQ131004:TAQ131010 TKM131004:TKM131010 TUI131004:TUI131010 UEE131004:UEE131010 UOA131004:UOA131010 UXW131004:UXW131010 VHS131004:VHS131010 VRO131004:VRO131010 WBK131004:WBK131010 WLG131004:WLG131010 WVC131004:WVC131010 IQ196540:IQ196546 SM196540:SM196546 ACI196540:ACI196546 AME196540:AME196546 AWA196540:AWA196546 BFW196540:BFW196546 BPS196540:BPS196546 BZO196540:BZO196546 CJK196540:CJK196546 CTG196540:CTG196546 DDC196540:DDC196546 DMY196540:DMY196546 DWU196540:DWU196546 EGQ196540:EGQ196546 EQM196540:EQM196546 FAI196540:FAI196546 FKE196540:FKE196546 FUA196540:FUA196546 GDW196540:GDW196546 GNS196540:GNS196546 GXO196540:GXO196546 HHK196540:HHK196546 HRG196540:HRG196546 IBC196540:IBC196546 IKY196540:IKY196546 IUU196540:IUU196546 JEQ196540:JEQ196546 JOM196540:JOM196546 JYI196540:JYI196546 KIE196540:KIE196546 KSA196540:KSA196546 LBW196540:LBW196546 LLS196540:LLS196546 LVO196540:LVO196546 MFK196540:MFK196546 MPG196540:MPG196546 MZC196540:MZC196546 NIY196540:NIY196546 NSU196540:NSU196546 OCQ196540:OCQ196546 OMM196540:OMM196546 OWI196540:OWI196546 PGE196540:PGE196546 PQA196540:PQA196546 PZW196540:PZW196546 QJS196540:QJS196546 QTO196540:QTO196546 RDK196540:RDK196546 RNG196540:RNG196546 RXC196540:RXC196546 SGY196540:SGY196546 SQU196540:SQU196546 TAQ196540:TAQ196546 TKM196540:TKM196546 TUI196540:TUI196546 UEE196540:UEE196546 UOA196540:UOA196546 UXW196540:UXW196546 VHS196540:VHS196546 VRO196540:VRO196546 WBK196540:WBK196546 WLG196540:WLG196546 WVC196540:WVC196546 IQ262076:IQ262082 SM262076:SM262082 ACI262076:ACI262082 AME262076:AME262082 AWA262076:AWA262082 BFW262076:BFW262082 BPS262076:BPS262082 BZO262076:BZO262082 CJK262076:CJK262082 CTG262076:CTG262082 DDC262076:DDC262082 DMY262076:DMY262082 DWU262076:DWU262082 EGQ262076:EGQ262082 EQM262076:EQM262082 FAI262076:FAI262082 FKE262076:FKE262082 FUA262076:FUA262082 GDW262076:GDW262082 GNS262076:GNS262082 GXO262076:GXO262082 HHK262076:HHK262082 HRG262076:HRG262082 IBC262076:IBC262082 IKY262076:IKY262082 IUU262076:IUU262082 JEQ262076:JEQ262082 JOM262076:JOM262082 JYI262076:JYI262082 KIE262076:KIE262082 KSA262076:KSA262082 LBW262076:LBW262082 LLS262076:LLS262082 LVO262076:LVO262082 MFK262076:MFK262082 MPG262076:MPG262082 MZC262076:MZC262082 NIY262076:NIY262082 NSU262076:NSU262082 OCQ262076:OCQ262082 OMM262076:OMM262082 OWI262076:OWI262082 PGE262076:PGE262082 PQA262076:PQA262082 PZW262076:PZW262082 QJS262076:QJS262082 QTO262076:QTO262082 RDK262076:RDK262082 RNG262076:RNG262082 RXC262076:RXC262082 SGY262076:SGY262082 SQU262076:SQU262082 TAQ262076:TAQ262082 TKM262076:TKM262082 TUI262076:TUI262082 UEE262076:UEE262082 UOA262076:UOA262082 UXW262076:UXW262082 VHS262076:VHS262082 VRO262076:VRO262082 WBK262076:WBK262082 WLG262076:WLG262082 WVC262076:WVC262082 IQ327612:IQ327618 SM327612:SM327618 ACI327612:ACI327618 AME327612:AME327618 AWA327612:AWA327618 BFW327612:BFW327618 BPS327612:BPS327618 BZO327612:BZO327618 CJK327612:CJK327618 CTG327612:CTG327618 DDC327612:DDC327618 DMY327612:DMY327618 DWU327612:DWU327618 EGQ327612:EGQ327618 EQM327612:EQM327618 FAI327612:FAI327618 FKE327612:FKE327618 FUA327612:FUA327618 GDW327612:GDW327618 GNS327612:GNS327618 GXO327612:GXO327618 HHK327612:HHK327618 HRG327612:HRG327618 IBC327612:IBC327618 IKY327612:IKY327618 IUU327612:IUU327618 JEQ327612:JEQ327618 JOM327612:JOM327618 JYI327612:JYI327618 KIE327612:KIE327618 KSA327612:KSA327618 LBW327612:LBW327618 LLS327612:LLS327618 LVO327612:LVO327618 MFK327612:MFK327618 MPG327612:MPG327618 MZC327612:MZC327618 NIY327612:NIY327618 NSU327612:NSU327618 OCQ327612:OCQ327618 OMM327612:OMM327618 OWI327612:OWI327618 PGE327612:PGE327618 PQA327612:PQA327618 PZW327612:PZW327618 QJS327612:QJS327618 QTO327612:QTO327618 RDK327612:RDK327618 RNG327612:RNG327618 RXC327612:RXC327618 SGY327612:SGY327618 SQU327612:SQU327618 TAQ327612:TAQ327618 TKM327612:TKM327618 TUI327612:TUI327618 UEE327612:UEE327618 UOA327612:UOA327618 UXW327612:UXW327618 VHS327612:VHS327618 VRO327612:VRO327618 WBK327612:WBK327618 WLG327612:WLG327618 WVC327612:WVC327618 IQ393148:IQ393154 SM393148:SM393154 ACI393148:ACI393154 AME393148:AME393154 AWA393148:AWA393154 BFW393148:BFW393154 BPS393148:BPS393154 BZO393148:BZO393154 CJK393148:CJK393154 CTG393148:CTG393154 DDC393148:DDC393154 DMY393148:DMY393154 DWU393148:DWU393154 EGQ393148:EGQ393154 EQM393148:EQM393154 FAI393148:FAI393154 FKE393148:FKE393154 FUA393148:FUA393154 GDW393148:GDW393154 GNS393148:GNS393154 GXO393148:GXO393154 HHK393148:HHK393154 HRG393148:HRG393154 IBC393148:IBC393154 IKY393148:IKY393154 IUU393148:IUU393154 JEQ393148:JEQ393154 JOM393148:JOM393154 JYI393148:JYI393154 KIE393148:KIE393154 KSA393148:KSA393154 LBW393148:LBW393154 LLS393148:LLS393154 LVO393148:LVO393154 MFK393148:MFK393154 MPG393148:MPG393154 MZC393148:MZC393154 NIY393148:NIY393154 NSU393148:NSU393154 OCQ393148:OCQ393154 OMM393148:OMM393154 OWI393148:OWI393154 PGE393148:PGE393154 PQA393148:PQA393154 PZW393148:PZW393154 QJS393148:QJS393154 QTO393148:QTO393154 RDK393148:RDK393154 RNG393148:RNG393154 RXC393148:RXC393154 SGY393148:SGY393154 SQU393148:SQU393154 TAQ393148:TAQ393154 TKM393148:TKM393154 TUI393148:TUI393154 UEE393148:UEE393154 UOA393148:UOA393154 UXW393148:UXW393154 VHS393148:VHS393154 VRO393148:VRO393154 WBK393148:WBK393154 WLG393148:WLG393154 WVC393148:WVC393154 IQ458684:IQ458690 SM458684:SM458690 ACI458684:ACI458690 AME458684:AME458690 AWA458684:AWA458690 BFW458684:BFW458690 BPS458684:BPS458690 BZO458684:BZO458690 CJK458684:CJK458690 CTG458684:CTG458690 DDC458684:DDC458690 DMY458684:DMY458690 DWU458684:DWU458690 EGQ458684:EGQ458690 EQM458684:EQM458690 FAI458684:FAI458690 FKE458684:FKE458690 FUA458684:FUA458690 GDW458684:GDW458690 GNS458684:GNS458690 GXO458684:GXO458690 HHK458684:HHK458690 HRG458684:HRG458690 IBC458684:IBC458690 IKY458684:IKY458690 IUU458684:IUU458690 JEQ458684:JEQ458690 JOM458684:JOM458690 JYI458684:JYI458690 KIE458684:KIE458690 KSA458684:KSA458690 LBW458684:LBW458690 LLS458684:LLS458690 LVO458684:LVO458690 MFK458684:MFK458690 MPG458684:MPG458690 MZC458684:MZC458690 NIY458684:NIY458690 NSU458684:NSU458690 OCQ458684:OCQ458690 OMM458684:OMM458690 OWI458684:OWI458690 PGE458684:PGE458690 PQA458684:PQA458690 PZW458684:PZW458690 QJS458684:QJS458690 QTO458684:QTO458690 RDK458684:RDK458690 RNG458684:RNG458690 RXC458684:RXC458690 SGY458684:SGY458690 SQU458684:SQU458690 TAQ458684:TAQ458690 TKM458684:TKM458690 TUI458684:TUI458690 UEE458684:UEE458690 UOA458684:UOA458690 UXW458684:UXW458690 VHS458684:VHS458690 VRO458684:VRO458690 WBK458684:WBK458690 WLG458684:WLG458690 WVC458684:WVC458690 IQ524220:IQ524226 SM524220:SM524226 ACI524220:ACI524226 AME524220:AME524226 AWA524220:AWA524226 BFW524220:BFW524226 BPS524220:BPS524226 BZO524220:BZO524226 CJK524220:CJK524226 CTG524220:CTG524226 DDC524220:DDC524226 DMY524220:DMY524226 DWU524220:DWU524226 EGQ524220:EGQ524226 EQM524220:EQM524226 FAI524220:FAI524226 FKE524220:FKE524226 FUA524220:FUA524226 GDW524220:GDW524226 GNS524220:GNS524226 GXO524220:GXO524226 HHK524220:HHK524226 HRG524220:HRG524226 IBC524220:IBC524226 IKY524220:IKY524226 IUU524220:IUU524226 JEQ524220:JEQ524226 JOM524220:JOM524226 JYI524220:JYI524226 KIE524220:KIE524226 KSA524220:KSA524226 LBW524220:LBW524226 LLS524220:LLS524226 LVO524220:LVO524226 MFK524220:MFK524226 MPG524220:MPG524226 MZC524220:MZC524226 NIY524220:NIY524226 NSU524220:NSU524226 OCQ524220:OCQ524226 OMM524220:OMM524226 OWI524220:OWI524226 PGE524220:PGE524226 PQA524220:PQA524226 PZW524220:PZW524226 QJS524220:QJS524226 QTO524220:QTO524226 RDK524220:RDK524226 RNG524220:RNG524226 RXC524220:RXC524226 SGY524220:SGY524226 SQU524220:SQU524226 TAQ524220:TAQ524226 TKM524220:TKM524226 TUI524220:TUI524226 UEE524220:UEE524226 UOA524220:UOA524226 UXW524220:UXW524226 VHS524220:VHS524226 VRO524220:VRO524226 WBK524220:WBK524226 WLG524220:WLG524226 WVC524220:WVC524226 IQ589756:IQ589762 SM589756:SM589762 ACI589756:ACI589762 AME589756:AME589762 AWA589756:AWA589762 BFW589756:BFW589762 BPS589756:BPS589762 BZO589756:BZO589762 CJK589756:CJK589762 CTG589756:CTG589762 DDC589756:DDC589762 DMY589756:DMY589762 DWU589756:DWU589762 EGQ589756:EGQ589762 EQM589756:EQM589762 FAI589756:FAI589762 FKE589756:FKE589762 FUA589756:FUA589762 GDW589756:GDW589762 GNS589756:GNS589762 GXO589756:GXO589762 HHK589756:HHK589762 HRG589756:HRG589762 IBC589756:IBC589762 IKY589756:IKY589762 IUU589756:IUU589762 JEQ589756:JEQ589762 JOM589756:JOM589762 JYI589756:JYI589762 KIE589756:KIE589762 KSA589756:KSA589762 LBW589756:LBW589762 LLS589756:LLS589762 LVO589756:LVO589762 MFK589756:MFK589762 MPG589756:MPG589762 MZC589756:MZC589762 NIY589756:NIY589762 NSU589756:NSU589762 OCQ589756:OCQ589762 OMM589756:OMM589762 OWI589756:OWI589762 PGE589756:PGE589762 PQA589756:PQA589762 PZW589756:PZW589762 QJS589756:QJS589762 QTO589756:QTO589762 RDK589756:RDK589762 RNG589756:RNG589762 RXC589756:RXC589762 SGY589756:SGY589762 SQU589756:SQU589762 TAQ589756:TAQ589762 TKM589756:TKM589762 TUI589756:TUI589762 UEE589756:UEE589762 UOA589756:UOA589762 UXW589756:UXW589762 VHS589756:VHS589762 VRO589756:VRO589762 WBK589756:WBK589762 WLG589756:WLG589762 WVC589756:WVC589762 IQ655292:IQ655298 SM655292:SM655298 ACI655292:ACI655298 AME655292:AME655298 AWA655292:AWA655298 BFW655292:BFW655298 BPS655292:BPS655298 BZO655292:BZO655298 CJK655292:CJK655298 CTG655292:CTG655298 DDC655292:DDC655298 DMY655292:DMY655298 DWU655292:DWU655298 EGQ655292:EGQ655298 EQM655292:EQM655298 FAI655292:FAI655298 FKE655292:FKE655298 FUA655292:FUA655298 GDW655292:GDW655298 GNS655292:GNS655298 GXO655292:GXO655298 HHK655292:HHK655298 HRG655292:HRG655298 IBC655292:IBC655298 IKY655292:IKY655298 IUU655292:IUU655298 JEQ655292:JEQ655298 JOM655292:JOM655298 JYI655292:JYI655298 KIE655292:KIE655298 KSA655292:KSA655298 LBW655292:LBW655298 LLS655292:LLS655298 LVO655292:LVO655298 MFK655292:MFK655298 MPG655292:MPG655298 MZC655292:MZC655298 NIY655292:NIY655298 NSU655292:NSU655298 OCQ655292:OCQ655298 OMM655292:OMM655298 OWI655292:OWI655298 PGE655292:PGE655298 PQA655292:PQA655298 PZW655292:PZW655298 QJS655292:QJS655298 QTO655292:QTO655298 RDK655292:RDK655298 RNG655292:RNG655298 RXC655292:RXC655298 SGY655292:SGY655298 SQU655292:SQU655298 TAQ655292:TAQ655298 TKM655292:TKM655298 TUI655292:TUI655298 UEE655292:UEE655298 UOA655292:UOA655298 UXW655292:UXW655298 VHS655292:VHS655298 VRO655292:VRO655298 WBK655292:WBK655298 WLG655292:WLG655298 WVC655292:WVC655298 IQ720828:IQ720834 SM720828:SM720834 ACI720828:ACI720834 AME720828:AME720834 AWA720828:AWA720834 BFW720828:BFW720834 BPS720828:BPS720834 BZO720828:BZO720834 CJK720828:CJK720834 CTG720828:CTG720834 DDC720828:DDC720834 DMY720828:DMY720834 DWU720828:DWU720834 EGQ720828:EGQ720834 EQM720828:EQM720834 FAI720828:FAI720834 FKE720828:FKE720834 FUA720828:FUA720834 GDW720828:GDW720834 GNS720828:GNS720834 GXO720828:GXO720834 HHK720828:HHK720834 HRG720828:HRG720834 IBC720828:IBC720834 IKY720828:IKY720834 IUU720828:IUU720834 JEQ720828:JEQ720834 JOM720828:JOM720834 JYI720828:JYI720834 KIE720828:KIE720834 KSA720828:KSA720834 LBW720828:LBW720834 LLS720828:LLS720834 LVO720828:LVO720834 MFK720828:MFK720834 MPG720828:MPG720834 MZC720828:MZC720834 NIY720828:NIY720834 NSU720828:NSU720834 OCQ720828:OCQ720834 OMM720828:OMM720834 OWI720828:OWI720834 PGE720828:PGE720834 PQA720828:PQA720834 PZW720828:PZW720834 QJS720828:QJS720834 QTO720828:QTO720834 RDK720828:RDK720834 RNG720828:RNG720834 RXC720828:RXC720834 SGY720828:SGY720834 SQU720828:SQU720834 TAQ720828:TAQ720834 TKM720828:TKM720834 TUI720828:TUI720834 UEE720828:UEE720834 UOA720828:UOA720834 UXW720828:UXW720834 VHS720828:VHS720834 VRO720828:VRO720834 WBK720828:WBK720834 WLG720828:WLG720834 WVC720828:WVC720834 IQ786364:IQ786370 SM786364:SM786370 ACI786364:ACI786370 AME786364:AME786370 AWA786364:AWA786370 BFW786364:BFW786370 BPS786364:BPS786370 BZO786364:BZO786370 CJK786364:CJK786370 CTG786364:CTG786370 DDC786364:DDC786370 DMY786364:DMY786370 DWU786364:DWU786370 EGQ786364:EGQ786370 EQM786364:EQM786370 FAI786364:FAI786370 FKE786364:FKE786370 FUA786364:FUA786370 GDW786364:GDW786370 GNS786364:GNS786370 GXO786364:GXO786370 HHK786364:HHK786370 HRG786364:HRG786370 IBC786364:IBC786370 IKY786364:IKY786370 IUU786364:IUU786370 JEQ786364:JEQ786370 JOM786364:JOM786370 JYI786364:JYI786370 KIE786364:KIE786370 KSA786364:KSA786370 LBW786364:LBW786370 LLS786364:LLS786370 LVO786364:LVO786370 MFK786364:MFK786370 MPG786364:MPG786370 MZC786364:MZC786370 NIY786364:NIY786370 NSU786364:NSU786370 OCQ786364:OCQ786370 OMM786364:OMM786370 OWI786364:OWI786370 PGE786364:PGE786370 PQA786364:PQA786370 PZW786364:PZW786370 QJS786364:QJS786370 QTO786364:QTO786370 RDK786364:RDK786370 RNG786364:RNG786370 RXC786364:RXC786370 SGY786364:SGY786370 SQU786364:SQU786370 TAQ786364:TAQ786370 TKM786364:TKM786370 TUI786364:TUI786370 UEE786364:UEE786370 UOA786364:UOA786370 UXW786364:UXW786370 VHS786364:VHS786370 VRO786364:VRO786370 WBK786364:WBK786370 WLG786364:WLG786370 WVC786364:WVC786370 IQ851900:IQ851906 SM851900:SM851906 ACI851900:ACI851906 AME851900:AME851906 AWA851900:AWA851906 BFW851900:BFW851906 BPS851900:BPS851906 BZO851900:BZO851906 CJK851900:CJK851906 CTG851900:CTG851906 DDC851900:DDC851906 DMY851900:DMY851906 DWU851900:DWU851906 EGQ851900:EGQ851906 EQM851900:EQM851906 FAI851900:FAI851906 FKE851900:FKE851906 FUA851900:FUA851906 GDW851900:GDW851906 GNS851900:GNS851906 GXO851900:GXO851906 HHK851900:HHK851906 HRG851900:HRG851906 IBC851900:IBC851906 IKY851900:IKY851906 IUU851900:IUU851906 JEQ851900:JEQ851906 JOM851900:JOM851906 JYI851900:JYI851906 KIE851900:KIE851906 KSA851900:KSA851906 LBW851900:LBW851906 LLS851900:LLS851906 LVO851900:LVO851906 MFK851900:MFK851906 MPG851900:MPG851906 MZC851900:MZC851906 NIY851900:NIY851906 NSU851900:NSU851906 OCQ851900:OCQ851906 OMM851900:OMM851906 OWI851900:OWI851906 PGE851900:PGE851906 PQA851900:PQA851906 PZW851900:PZW851906 QJS851900:QJS851906 QTO851900:QTO851906 RDK851900:RDK851906 RNG851900:RNG851906 RXC851900:RXC851906 SGY851900:SGY851906 SQU851900:SQU851906 TAQ851900:TAQ851906 TKM851900:TKM851906 TUI851900:TUI851906 UEE851900:UEE851906 UOA851900:UOA851906 UXW851900:UXW851906 VHS851900:VHS851906 VRO851900:VRO851906 WBK851900:WBK851906 WLG851900:WLG851906 WVC851900:WVC851906 IQ917436:IQ917442 SM917436:SM917442 ACI917436:ACI917442 AME917436:AME917442 AWA917436:AWA917442 BFW917436:BFW917442 BPS917436:BPS917442 BZO917436:BZO917442 CJK917436:CJK917442 CTG917436:CTG917442 DDC917436:DDC917442 DMY917436:DMY917442 DWU917436:DWU917442 EGQ917436:EGQ917442 EQM917436:EQM917442 FAI917436:FAI917442 FKE917436:FKE917442 FUA917436:FUA917442 GDW917436:GDW917442 GNS917436:GNS917442 GXO917436:GXO917442 HHK917436:HHK917442 HRG917436:HRG917442 IBC917436:IBC917442 IKY917436:IKY917442 IUU917436:IUU917442 JEQ917436:JEQ917442 JOM917436:JOM917442 JYI917436:JYI917442 KIE917436:KIE917442 KSA917436:KSA917442 LBW917436:LBW917442 LLS917436:LLS917442 LVO917436:LVO917442 MFK917436:MFK917442 MPG917436:MPG917442 MZC917436:MZC917442 NIY917436:NIY917442 NSU917436:NSU917442 OCQ917436:OCQ917442 OMM917436:OMM917442 OWI917436:OWI917442 PGE917436:PGE917442 PQA917436:PQA917442 PZW917436:PZW917442 QJS917436:QJS917442 QTO917436:QTO917442 RDK917436:RDK917442 RNG917436:RNG917442 RXC917436:RXC917442 SGY917436:SGY917442 SQU917436:SQU917442 TAQ917436:TAQ917442 TKM917436:TKM917442 TUI917436:TUI917442 UEE917436:UEE917442 UOA917436:UOA917442 UXW917436:UXW917442 VHS917436:VHS917442 VRO917436:VRO917442 WBK917436:WBK917442 WLG917436:WLG917442 WVC917436:WVC917442 IQ982972:IQ982978 SM982972:SM982978 ACI982972:ACI982978 AME982972:AME982978 AWA982972:AWA982978 BFW982972:BFW982978 BPS982972:BPS982978 BZO982972:BZO982978 CJK982972:CJK982978 CTG982972:CTG982978 DDC982972:DDC982978 DMY982972:DMY982978 DWU982972:DWU982978 EGQ982972:EGQ982978 EQM982972:EQM982978 FAI982972:FAI982978 FKE982972:FKE982978 FUA982972:FUA982978 GDW982972:GDW982978 GNS982972:GNS982978 GXO982972:GXO982978 HHK982972:HHK982978 HRG982972:HRG982978 IBC982972:IBC982978 IKY982972:IKY982978 IUU982972:IUU982978 JEQ982972:JEQ982978 JOM982972:JOM982978 JYI982972:JYI982978 KIE982972:KIE982978 KSA982972:KSA982978 LBW982972:LBW982978 LLS982972:LLS982978 LVO982972:LVO982978 MFK982972:MFK982978 MPG982972:MPG982978 MZC982972:MZC982978 NIY982972:NIY982978 NSU982972:NSU982978 OCQ982972:OCQ982978 OMM982972:OMM982978 OWI982972:OWI982978 PGE982972:PGE982978 PQA982972:PQA982978 PZW982972:PZW982978 QJS982972:QJS982978 QTO982972:QTO982978 RDK982972:RDK982978 RNG982972:RNG982978 RXC982972:RXC982978 SGY982972:SGY982978 SQU982972:SQU982978 TAQ982972:TAQ982978 TKM982972:TKM982978 TUI982972:TUI982978 UEE982972:UEE982978 UOA982972:UOA982978 UXW982972:UXW982978 VHS982972:VHS982978 VRO982972:VRO982978 WBK982972:WBK982978 WLG982972:WLG982978 WVC982972:WVC982978 IQ65476:IQ65479 SM65476:SM65479 ACI65476:ACI65479 AME65476:AME65479 AWA65476:AWA65479 BFW65476:BFW65479 BPS65476:BPS65479 BZO65476:BZO65479 CJK65476:CJK65479 CTG65476:CTG65479 DDC65476:DDC65479 DMY65476:DMY65479 DWU65476:DWU65479 EGQ65476:EGQ65479 EQM65476:EQM65479 FAI65476:FAI65479 FKE65476:FKE65479 FUA65476:FUA65479 GDW65476:GDW65479 GNS65476:GNS65479 GXO65476:GXO65479 HHK65476:HHK65479 HRG65476:HRG65479 IBC65476:IBC65479 IKY65476:IKY65479 IUU65476:IUU65479 JEQ65476:JEQ65479 JOM65476:JOM65479 JYI65476:JYI65479 KIE65476:KIE65479 KSA65476:KSA65479 LBW65476:LBW65479 LLS65476:LLS65479 LVO65476:LVO65479 MFK65476:MFK65479 MPG65476:MPG65479 MZC65476:MZC65479 NIY65476:NIY65479 NSU65476:NSU65479 OCQ65476:OCQ65479 OMM65476:OMM65479 OWI65476:OWI65479 PGE65476:PGE65479 PQA65476:PQA65479 PZW65476:PZW65479 QJS65476:QJS65479 QTO65476:QTO65479 RDK65476:RDK65479 RNG65476:RNG65479 RXC65476:RXC65479 SGY65476:SGY65479 SQU65476:SQU65479 TAQ65476:TAQ65479 TKM65476:TKM65479 TUI65476:TUI65479 UEE65476:UEE65479 UOA65476:UOA65479 UXW65476:UXW65479 VHS65476:VHS65479 VRO65476:VRO65479 WBK65476:WBK65479 WLG65476:WLG65479 WVC65476:WVC65479 IQ131012:IQ131015 SM131012:SM131015 ACI131012:ACI131015 AME131012:AME131015 AWA131012:AWA131015 BFW131012:BFW131015 BPS131012:BPS131015 BZO131012:BZO131015 CJK131012:CJK131015 CTG131012:CTG131015 DDC131012:DDC131015 DMY131012:DMY131015 DWU131012:DWU131015 EGQ131012:EGQ131015 EQM131012:EQM131015 FAI131012:FAI131015 FKE131012:FKE131015 FUA131012:FUA131015 GDW131012:GDW131015 GNS131012:GNS131015 GXO131012:GXO131015 HHK131012:HHK131015 HRG131012:HRG131015 IBC131012:IBC131015 IKY131012:IKY131015 IUU131012:IUU131015 JEQ131012:JEQ131015 JOM131012:JOM131015 JYI131012:JYI131015 KIE131012:KIE131015 KSA131012:KSA131015 LBW131012:LBW131015 LLS131012:LLS131015 LVO131012:LVO131015 MFK131012:MFK131015 MPG131012:MPG131015 MZC131012:MZC131015 NIY131012:NIY131015 NSU131012:NSU131015 OCQ131012:OCQ131015 OMM131012:OMM131015 OWI131012:OWI131015 PGE131012:PGE131015 PQA131012:PQA131015 PZW131012:PZW131015 QJS131012:QJS131015 QTO131012:QTO131015 RDK131012:RDK131015 RNG131012:RNG131015 RXC131012:RXC131015 SGY131012:SGY131015 SQU131012:SQU131015 TAQ131012:TAQ131015 TKM131012:TKM131015 TUI131012:TUI131015 UEE131012:UEE131015 UOA131012:UOA131015 UXW131012:UXW131015 VHS131012:VHS131015 VRO131012:VRO131015 WBK131012:WBK131015 WLG131012:WLG131015 WVC131012:WVC131015 IQ196548:IQ196551 SM196548:SM196551 ACI196548:ACI196551 AME196548:AME196551 AWA196548:AWA196551 BFW196548:BFW196551 BPS196548:BPS196551 BZO196548:BZO196551 CJK196548:CJK196551 CTG196548:CTG196551 DDC196548:DDC196551 DMY196548:DMY196551 DWU196548:DWU196551 EGQ196548:EGQ196551 EQM196548:EQM196551 FAI196548:FAI196551 FKE196548:FKE196551 FUA196548:FUA196551 GDW196548:GDW196551 GNS196548:GNS196551 GXO196548:GXO196551 HHK196548:HHK196551 HRG196548:HRG196551 IBC196548:IBC196551 IKY196548:IKY196551 IUU196548:IUU196551 JEQ196548:JEQ196551 JOM196548:JOM196551 JYI196548:JYI196551 KIE196548:KIE196551 KSA196548:KSA196551 LBW196548:LBW196551 LLS196548:LLS196551 LVO196548:LVO196551 MFK196548:MFK196551 MPG196548:MPG196551 MZC196548:MZC196551 NIY196548:NIY196551 NSU196548:NSU196551 OCQ196548:OCQ196551 OMM196548:OMM196551 OWI196548:OWI196551 PGE196548:PGE196551 PQA196548:PQA196551 PZW196548:PZW196551 QJS196548:QJS196551 QTO196548:QTO196551 RDK196548:RDK196551 RNG196548:RNG196551 RXC196548:RXC196551 SGY196548:SGY196551 SQU196548:SQU196551 TAQ196548:TAQ196551 TKM196548:TKM196551 TUI196548:TUI196551 UEE196548:UEE196551 UOA196548:UOA196551 UXW196548:UXW196551 VHS196548:VHS196551 VRO196548:VRO196551 WBK196548:WBK196551 WLG196548:WLG196551 WVC196548:WVC196551 IQ262084:IQ262087 SM262084:SM262087 ACI262084:ACI262087 AME262084:AME262087 AWA262084:AWA262087 BFW262084:BFW262087 BPS262084:BPS262087 BZO262084:BZO262087 CJK262084:CJK262087 CTG262084:CTG262087 DDC262084:DDC262087 DMY262084:DMY262087 DWU262084:DWU262087 EGQ262084:EGQ262087 EQM262084:EQM262087 FAI262084:FAI262087 FKE262084:FKE262087 FUA262084:FUA262087 GDW262084:GDW262087 GNS262084:GNS262087 GXO262084:GXO262087 HHK262084:HHK262087 HRG262084:HRG262087 IBC262084:IBC262087 IKY262084:IKY262087 IUU262084:IUU262087 JEQ262084:JEQ262087 JOM262084:JOM262087 JYI262084:JYI262087 KIE262084:KIE262087 KSA262084:KSA262087 LBW262084:LBW262087 LLS262084:LLS262087 LVO262084:LVO262087 MFK262084:MFK262087 MPG262084:MPG262087 MZC262084:MZC262087 NIY262084:NIY262087 NSU262084:NSU262087 OCQ262084:OCQ262087 OMM262084:OMM262087 OWI262084:OWI262087 PGE262084:PGE262087 PQA262084:PQA262087 PZW262084:PZW262087 QJS262084:QJS262087 QTO262084:QTO262087 RDK262084:RDK262087 RNG262084:RNG262087 RXC262084:RXC262087 SGY262084:SGY262087 SQU262084:SQU262087 TAQ262084:TAQ262087 TKM262084:TKM262087 TUI262084:TUI262087 UEE262084:UEE262087 UOA262084:UOA262087 UXW262084:UXW262087 VHS262084:VHS262087 VRO262084:VRO262087 WBK262084:WBK262087 WLG262084:WLG262087 WVC262084:WVC262087 IQ327620:IQ327623 SM327620:SM327623 ACI327620:ACI327623 AME327620:AME327623 AWA327620:AWA327623 BFW327620:BFW327623 BPS327620:BPS327623 BZO327620:BZO327623 CJK327620:CJK327623 CTG327620:CTG327623 DDC327620:DDC327623 DMY327620:DMY327623 DWU327620:DWU327623 EGQ327620:EGQ327623 EQM327620:EQM327623 FAI327620:FAI327623 FKE327620:FKE327623 FUA327620:FUA327623 GDW327620:GDW327623 GNS327620:GNS327623 GXO327620:GXO327623 HHK327620:HHK327623 HRG327620:HRG327623 IBC327620:IBC327623 IKY327620:IKY327623 IUU327620:IUU327623 JEQ327620:JEQ327623 JOM327620:JOM327623 JYI327620:JYI327623 KIE327620:KIE327623 KSA327620:KSA327623 LBW327620:LBW327623 LLS327620:LLS327623 LVO327620:LVO327623 MFK327620:MFK327623 MPG327620:MPG327623 MZC327620:MZC327623 NIY327620:NIY327623 NSU327620:NSU327623 OCQ327620:OCQ327623 OMM327620:OMM327623 OWI327620:OWI327623 PGE327620:PGE327623 PQA327620:PQA327623 PZW327620:PZW327623 QJS327620:QJS327623 QTO327620:QTO327623 RDK327620:RDK327623 RNG327620:RNG327623 RXC327620:RXC327623 SGY327620:SGY327623 SQU327620:SQU327623 TAQ327620:TAQ327623 TKM327620:TKM327623 TUI327620:TUI327623 UEE327620:UEE327623 UOA327620:UOA327623 UXW327620:UXW327623 VHS327620:VHS327623 VRO327620:VRO327623 WBK327620:WBK327623 WLG327620:WLG327623 WVC327620:WVC327623 IQ393156:IQ393159 SM393156:SM393159 ACI393156:ACI393159 AME393156:AME393159 AWA393156:AWA393159 BFW393156:BFW393159 BPS393156:BPS393159 BZO393156:BZO393159 CJK393156:CJK393159 CTG393156:CTG393159 DDC393156:DDC393159 DMY393156:DMY393159 DWU393156:DWU393159 EGQ393156:EGQ393159 EQM393156:EQM393159 FAI393156:FAI393159 FKE393156:FKE393159 FUA393156:FUA393159 GDW393156:GDW393159 GNS393156:GNS393159 GXO393156:GXO393159 HHK393156:HHK393159 HRG393156:HRG393159 IBC393156:IBC393159 IKY393156:IKY393159 IUU393156:IUU393159 JEQ393156:JEQ393159 JOM393156:JOM393159 JYI393156:JYI393159 KIE393156:KIE393159 KSA393156:KSA393159 LBW393156:LBW393159 LLS393156:LLS393159 LVO393156:LVO393159 MFK393156:MFK393159 MPG393156:MPG393159 MZC393156:MZC393159 NIY393156:NIY393159 NSU393156:NSU393159 OCQ393156:OCQ393159 OMM393156:OMM393159 OWI393156:OWI393159 PGE393156:PGE393159 PQA393156:PQA393159 PZW393156:PZW393159 QJS393156:QJS393159 QTO393156:QTO393159 RDK393156:RDK393159 RNG393156:RNG393159 RXC393156:RXC393159 SGY393156:SGY393159 SQU393156:SQU393159 TAQ393156:TAQ393159 TKM393156:TKM393159 TUI393156:TUI393159 UEE393156:UEE393159 UOA393156:UOA393159 UXW393156:UXW393159 VHS393156:VHS393159 VRO393156:VRO393159 WBK393156:WBK393159 WLG393156:WLG393159 WVC393156:WVC393159 IQ458692:IQ458695 SM458692:SM458695 ACI458692:ACI458695 AME458692:AME458695 AWA458692:AWA458695 BFW458692:BFW458695 BPS458692:BPS458695 BZO458692:BZO458695 CJK458692:CJK458695 CTG458692:CTG458695 DDC458692:DDC458695 DMY458692:DMY458695 DWU458692:DWU458695 EGQ458692:EGQ458695 EQM458692:EQM458695 FAI458692:FAI458695 FKE458692:FKE458695 FUA458692:FUA458695 GDW458692:GDW458695 GNS458692:GNS458695 GXO458692:GXO458695 HHK458692:HHK458695 HRG458692:HRG458695 IBC458692:IBC458695 IKY458692:IKY458695 IUU458692:IUU458695 JEQ458692:JEQ458695 JOM458692:JOM458695 JYI458692:JYI458695 KIE458692:KIE458695 KSA458692:KSA458695 LBW458692:LBW458695 LLS458692:LLS458695 LVO458692:LVO458695 MFK458692:MFK458695 MPG458692:MPG458695 MZC458692:MZC458695 NIY458692:NIY458695 NSU458692:NSU458695 OCQ458692:OCQ458695 OMM458692:OMM458695 OWI458692:OWI458695 PGE458692:PGE458695 PQA458692:PQA458695 PZW458692:PZW458695 QJS458692:QJS458695 QTO458692:QTO458695 RDK458692:RDK458695 RNG458692:RNG458695 RXC458692:RXC458695 SGY458692:SGY458695 SQU458692:SQU458695 TAQ458692:TAQ458695 TKM458692:TKM458695 TUI458692:TUI458695 UEE458692:UEE458695 UOA458692:UOA458695 UXW458692:UXW458695 VHS458692:VHS458695 VRO458692:VRO458695 WBK458692:WBK458695 WLG458692:WLG458695 WVC458692:WVC458695 IQ524228:IQ524231 SM524228:SM524231 ACI524228:ACI524231 AME524228:AME524231 AWA524228:AWA524231 BFW524228:BFW524231 BPS524228:BPS524231 BZO524228:BZO524231 CJK524228:CJK524231 CTG524228:CTG524231 DDC524228:DDC524231 DMY524228:DMY524231 DWU524228:DWU524231 EGQ524228:EGQ524231 EQM524228:EQM524231 FAI524228:FAI524231 FKE524228:FKE524231 FUA524228:FUA524231 GDW524228:GDW524231 GNS524228:GNS524231 GXO524228:GXO524231 HHK524228:HHK524231 HRG524228:HRG524231 IBC524228:IBC524231 IKY524228:IKY524231 IUU524228:IUU524231 JEQ524228:JEQ524231 JOM524228:JOM524231 JYI524228:JYI524231 KIE524228:KIE524231 KSA524228:KSA524231 LBW524228:LBW524231 LLS524228:LLS524231 LVO524228:LVO524231 MFK524228:MFK524231 MPG524228:MPG524231 MZC524228:MZC524231 NIY524228:NIY524231 NSU524228:NSU524231 OCQ524228:OCQ524231 OMM524228:OMM524231 OWI524228:OWI524231 PGE524228:PGE524231 PQA524228:PQA524231 PZW524228:PZW524231 QJS524228:QJS524231 QTO524228:QTO524231 RDK524228:RDK524231 RNG524228:RNG524231 RXC524228:RXC524231 SGY524228:SGY524231 SQU524228:SQU524231 TAQ524228:TAQ524231 TKM524228:TKM524231 TUI524228:TUI524231 UEE524228:UEE524231 UOA524228:UOA524231 UXW524228:UXW524231 VHS524228:VHS524231 VRO524228:VRO524231 WBK524228:WBK524231 WLG524228:WLG524231 WVC524228:WVC524231 IQ589764:IQ589767 SM589764:SM589767 ACI589764:ACI589767 AME589764:AME589767 AWA589764:AWA589767 BFW589764:BFW589767 BPS589764:BPS589767 BZO589764:BZO589767 CJK589764:CJK589767 CTG589764:CTG589767 DDC589764:DDC589767 DMY589764:DMY589767 DWU589764:DWU589767 EGQ589764:EGQ589767 EQM589764:EQM589767 FAI589764:FAI589767 FKE589764:FKE589767 FUA589764:FUA589767 GDW589764:GDW589767 GNS589764:GNS589767 GXO589764:GXO589767 HHK589764:HHK589767 HRG589764:HRG589767 IBC589764:IBC589767 IKY589764:IKY589767 IUU589764:IUU589767 JEQ589764:JEQ589767 JOM589764:JOM589767 JYI589764:JYI589767 KIE589764:KIE589767 KSA589764:KSA589767 LBW589764:LBW589767 LLS589764:LLS589767 LVO589764:LVO589767 MFK589764:MFK589767 MPG589764:MPG589767 MZC589764:MZC589767 NIY589764:NIY589767 NSU589764:NSU589767 OCQ589764:OCQ589767 OMM589764:OMM589767 OWI589764:OWI589767 PGE589764:PGE589767 PQA589764:PQA589767 PZW589764:PZW589767 QJS589764:QJS589767 QTO589764:QTO589767 RDK589764:RDK589767 RNG589764:RNG589767 RXC589764:RXC589767 SGY589764:SGY589767 SQU589764:SQU589767 TAQ589764:TAQ589767 TKM589764:TKM589767 TUI589764:TUI589767 UEE589764:UEE589767 UOA589764:UOA589767 UXW589764:UXW589767 VHS589764:VHS589767 VRO589764:VRO589767 WBK589764:WBK589767 WLG589764:WLG589767 WVC589764:WVC589767 IQ655300:IQ655303 SM655300:SM655303 ACI655300:ACI655303 AME655300:AME655303 AWA655300:AWA655303 BFW655300:BFW655303 BPS655300:BPS655303 BZO655300:BZO655303 CJK655300:CJK655303 CTG655300:CTG655303 DDC655300:DDC655303 DMY655300:DMY655303 DWU655300:DWU655303 EGQ655300:EGQ655303 EQM655300:EQM655303 FAI655300:FAI655303 FKE655300:FKE655303 FUA655300:FUA655303 GDW655300:GDW655303 GNS655300:GNS655303 GXO655300:GXO655303 HHK655300:HHK655303 HRG655300:HRG655303 IBC655300:IBC655303 IKY655300:IKY655303 IUU655300:IUU655303 JEQ655300:JEQ655303 JOM655300:JOM655303 JYI655300:JYI655303 KIE655300:KIE655303 KSA655300:KSA655303 LBW655300:LBW655303 LLS655300:LLS655303 LVO655300:LVO655303 MFK655300:MFK655303 MPG655300:MPG655303 MZC655300:MZC655303 NIY655300:NIY655303 NSU655300:NSU655303 OCQ655300:OCQ655303 OMM655300:OMM655303 OWI655300:OWI655303 PGE655300:PGE655303 PQA655300:PQA655303 PZW655300:PZW655303 QJS655300:QJS655303 QTO655300:QTO655303 RDK655300:RDK655303 RNG655300:RNG655303 RXC655300:RXC655303 SGY655300:SGY655303 SQU655300:SQU655303 TAQ655300:TAQ655303 TKM655300:TKM655303 TUI655300:TUI655303 UEE655300:UEE655303 UOA655300:UOA655303 UXW655300:UXW655303 VHS655300:VHS655303 VRO655300:VRO655303 WBK655300:WBK655303 WLG655300:WLG655303 WVC655300:WVC655303 IQ720836:IQ720839 SM720836:SM720839 ACI720836:ACI720839 AME720836:AME720839 AWA720836:AWA720839 BFW720836:BFW720839 BPS720836:BPS720839 BZO720836:BZO720839 CJK720836:CJK720839 CTG720836:CTG720839 DDC720836:DDC720839 DMY720836:DMY720839 DWU720836:DWU720839 EGQ720836:EGQ720839 EQM720836:EQM720839 FAI720836:FAI720839 FKE720836:FKE720839 FUA720836:FUA720839 GDW720836:GDW720839 GNS720836:GNS720839 GXO720836:GXO720839 HHK720836:HHK720839 HRG720836:HRG720839 IBC720836:IBC720839 IKY720836:IKY720839 IUU720836:IUU720839 JEQ720836:JEQ720839 JOM720836:JOM720839 JYI720836:JYI720839 KIE720836:KIE720839 KSA720836:KSA720839 LBW720836:LBW720839 LLS720836:LLS720839 LVO720836:LVO720839 MFK720836:MFK720839 MPG720836:MPG720839 MZC720836:MZC720839 NIY720836:NIY720839 NSU720836:NSU720839 OCQ720836:OCQ720839 OMM720836:OMM720839 OWI720836:OWI720839 PGE720836:PGE720839 PQA720836:PQA720839 PZW720836:PZW720839 QJS720836:QJS720839 QTO720836:QTO720839 RDK720836:RDK720839 RNG720836:RNG720839 RXC720836:RXC720839 SGY720836:SGY720839 SQU720836:SQU720839 TAQ720836:TAQ720839 TKM720836:TKM720839 TUI720836:TUI720839 UEE720836:UEE720839 UOA720836:UOA720839 UXW720836:UXW720839 VHS720836:VHS720839 VRO720836:VRO720839 WBK720836:WBK720839 WLG720836:WLG720839 WVC720836:WVC720839 IQ786372:IQ786375 SM786372:SM786375 ACI786372:ACI786375 AME786372:AME786375 AWA786372:AWA786375 BFW786372:BFW786375 BPS786372:BPS786375 BZO786372:BZO786375 CJK786372:CJK786375 CTG786372:CTG786375 DDC786372:DDC786375 DMY786372:DMY786375 DWU786372:DWU786375 EGQ786372:EGQ786375 EQM786372:EQM786375 FAI786372:FAI786375 FKE786372:FKE786375 FUA786372:FUA786375 GDW786372:GDW786375 GNS786372:GNS786375 GXO786372:GXO786375 HHK786372:HHK786375 HRG786372:HRG786375 IBC786372:IBC786375 IKY786372:IKY786375 IUU786372:IUU786375 JEQ786372:JEQ786375 JOM786372:JOM786375 JYI786372:JYI786375 KIE786372:KIE786375 KSA786372:KSA786375 LBW786372:LBW786375 LLS786372:LLS786375 LVO786372:LVO786375 MFK786372:MFK786375 MPG786372:MPG786375 MZC786372:MZC786375 NIY786372:NIY786375 NSU786372:NSU786375 OCQ786372:OCQ786375 OMM786372:OMM786375 OWI786372:OWI786375 PGE786372:PGE786375 PQA786372:PQA786375 PZW786372:PZW786375 QJS786372:QJS786375 QTO786372:QTO786375 RDK786372:RDK786375 RNG786372:RNG786375 RXC786372:RXC786375 SGY786372:SGY786375 SQU786372:SQU786375 TAQ786372:TAQ786375 TKM786372:TKM786375 TUI786372:TUI786375 UEE786372:UEE786375 UOA786372:UOA786375 UXW786372:UXW786375 VHS786372:VHS786375 VRO786372:VRO786375 WBK786372:WBK786375 WLG786372:WLG786375 WVC786372:WVC786375 IQ851908:IQ851911 SM851908:SM851911 ACI851908:ACI851911 AME851908:AME851911 AWA851908:AWA851911 BFW851908:BFW851911 BPS851908:BPS851911 BZO851908:BZO851911 CJK851908:CJK851911 CTG851908:CTG851911 DDC851908:DDC851911 DMY851908:DMY851911 DWU851908:DWU851911 EGQ851908:EGQ851911 EQM851908:EQM851911 FAI851908:FAI851911 FKE851908:FKE851911 FUA851908:FUA851911 GDW851908:GDW851911 GNS851908:GNS851911 GXO851908:GXO851911 HHK851908:HHK851911 HRG851908:HRG851911 IBC851908:IBC851911 IKY851908:IKY851911 IUU851908:IUU851911 JEQ851908:JEQ851911 JOM851908:JOM851911 JYI851908:JYI851911 KIE851908:KIE851911 KSA851908:KSA851911 LBW851908:LBW851911 LLS851908:LLS851911 LVO851908:LVO851911 MFK851908:MFK851911 MPG851908:MPG851911 MZC851908:MZC851911 NIY851908:NIY851911 NSU851908:NSU851911 OCQ851908:OCQ851911 OMM851908:OMM851911 OWI851908:OWI851911 PGE851908:PGE851911 PQA851908:PQA851911 PZW851908:PZW851911 QJS851908:QJS851911 QTO851908:QTO851911 RDK851908:RDK851911 RNG851908:RNG851911 RXC851908:RXC851911 SGY851908:SGY851911 SQU851908:SQU851911 TAQ851908:TAQ851911 TKM851908:TKM851911 TUI851908:TUI851911 UEE851908:UEE851911 UOA851908:UOA851911 UXW851908:UXW851911 VHS851908:VHS851911 VRO851908:VRO851911 WBK851908:WBK851911 WLG851908:WLG851911 WVC851908:WVC851911 IQ917444:IQ917447 SM917444:SM917447 ACI917444:ACI917447 AME917444:AME917447 AWA917444:AWA917447 BFW917444:BFW917447 BPS917444:BPS917447 BZO917444:BZO917447 CJK917444:CJK917447 CTG917444:CTG917447 DDC917444:DDC917447 DMY917444:DMY917447 DWU917444:DWU917447 EGQ917444:EGQ917447 EQM917444:EQM917447 FAI917444:FAI917447 FKE917444:FKE917447 FUA917444:FUA917447 GDW917444:GDW917447 GNS917444:GNS917447 GXO917444:GXO917447 HHK917444:HHK917447 HRG917444:HRG917447 IBC917444:IBC917447 IKY917444:IKY917447 IUU917444:IUU917447 JEQ917444:JEQ917447 JOM917444:JOM917447 JYI917444:JYI917447 KIE917444:KIE917447 KSA917444:KSA917447 LBW917444:LBW917447 LLS917444:LLS917447 LVO917444:LVO917447 MFK917444:MFK917447 MPG917444:MPG917447 MZC917444:MZC917447 NIY917444:NIY917447 NSU917444:NSU917447 OCQ917444:OCQ917447 OMM917444:OMM917447 OWI917444:OWI917447 PGE917444:PGE917447 PQA917444:PQA917447 PZW917444:PZW917447 QJS917444:QJS917447 QTO917444:QTO917447 RDK917444:RDK917447 RNG917444:RNG917447 RXC917444:RXC917447 SGY917444:SGY917447 SQU917444:SQU917447 TAQ917444:TAQ917447 TKM917444:TKM917447 TUI917444:TUI917447 UEE917444:UEE917447 UOA917444:UOA917447 UXW917444:UXW917447 VHS917444:VHS917447 VRO917444:VRO917447 WBK917444:WBK917447 WLG917444:WLG917447 WVC917444:WVC917447 IQ982980:IQ982983 SM982980:SM982983 ACI982980:ACI982983 AME982980:AME982983 AWA982980:AWA982983 BFW982980:BFW982983 BPS982980:BPS982983 BZO982980:BZO982983 CJK982980:CJK982983 CTG982980:CTG982983 DDC982980:DDC982983 DMY982980:DMY982983 DWU982980:DWU982983 EGQ982980:EGQ982983 EQM982980:EQM982983 FAI982980:FAI982983 FKE982980:FKE982983 FUA982980:FUA982983 GDW982980:GDW982983 GNS982980:GNS982983 GXO982980:GXO982983 HHK982980:HHK982983 HRG982980:HRG982983 IBC982980:IBC982983 IKY982980:IKY982983 IUU982980:IUU982983 JEQ982980:JEQ982983 JOM982980:JOM982983 JYI982980:JYI982983 KIE982980:KIE982983 KSA982980:KSA982983 LBW982980:LBW982983 LLS982980:LLS982983 LVO982980:LVO982983 MFK982980:MFK982983 MPG982980:MPG982983 MZC982980:MZC982983 NIY982980:NIY982983 NSU982980:NSU982983 OCQ982980:OCQ982983 OMM982980:OMM982983 OWI982980:OWI982983 PGE982980:PGE982983 PQA982980:PQA982983 PZW982980:PZW982983 QJS982980:QJS982983 QTO982980:QTO982983 RDK982980:RDK982983 RNG982980:RNG982983 RXC982980:RXC982983 SGY982980:SGY982983 SQU982980:SQU982983 TAQ982980:TAQ982983 TKM982980:TKM982983 TUI982980:TUI982983 UEE982980:UEE982983 UOA982980:UOA982983 UXW982980:UXW982983 VHS982980:VHS982983 VRO982980:VRO982983 WBK982980:WBK982983 WLG982980:WLG982983 WVC982980:WVC982983 IQ65481:IQ65495 SM65481:SM65495 ACI65481:ACI65495 AME65481:AME65495 AWA65481:AWA65495 BFW65481:BFW65495 BPS65481:BPS65495 BZO65481:BZO65495 CJK65481:CJK65495 CTG65481:CTG65495 DDC65481:DDC65495 DMY65481:DMY65495 DWU65481:DWU65495 EGQ65481:EGQ65495 EQM65481:EQM65495 FAI65481:FAI65495 FKE65481:FKE65495 FUA65481:FUA65495 GDW65481:GDW65495 GNS65481:GNS65495 GXO65481:GXO65495 HHK65481:HHK65495 HRG65481:HRG65495 IBC65481:IBC65495 IKY65481:IKY65495 IUU65481:IUU65495 JEQ65481:JEQ65495 JOM65481:JOM65495 JYI65481:JYI65495 KIE65481:KIE65495 KSA65481:KSA65495 LBW65481:LBW65495 LLS65481:LLS65495 LVO65481:LVO65495 MFK65481:MFK65495 MPG65481:MPG65495 MZC65481:MZC65495 NIY65481:NIY65495 NSU65481:NSU65495 OCQ65481:OCQ65495 OMM65481:OMM65495 OWI65481:OWI65495 PGE65481:PGE65495 PQA65481:PQA65495 PZW65481:PZW65495 QJS65481:QJS65495 QTO65481:QTO65495 RDK65481:RDK65495 RNG65481:RNG65495 RXC65481:RXC65495 SGY65481:SGY65495 SQU65481:SQU65495 TAQ65481:TAQ65495 TKM65481:TKM65495 TUI65481:TUI65495 UEE65481:UEE65495 UOA65481:UOA65495 UXW65481:UXW65495 VHS65481:VHS65495 VRO65481:VRO65495 WBK65481:WBK65495 WLG65481:WLG65495 WVC65481:WVC65495 IQ131017:IQ131031 SM131017:SM131031 ACI131017:ACI131031 AME131017:AME131031 AWA131017:AWA131031 BFW131017:BFW131031 BPS131017:BPS131031 BZO131017:BZO131031 CJK131017:CJK131031 CTG131017:CTG131031 DDC131017:DDC131031 DMY131017:DMY131031 DWU131017:DWU131031 EGQ131017:EGQ131031 EQM131017:EQM131031 FAI131017:FAI131031 FKE131017:FKE131031 FUA131017:FUA131031 GDW131017:GDW131031 GNS131017:GNS131031 GXO131017:GXO131031 HHK131017:HHK131031 HRG131017:HRG131031 IBC131017:IBC131031 IKY131017:IKY131031 IUU131017:IUU131031 JEQ131017:JEQ131031 JOM131017:JOM131031 JYI131017:JYI131031 KIE131017:KIE131031 KSA131017:KSA131031 LBW131017:LBW131031 LLS131017:LLS131031 LVO131017:LVO131031 MFK131017:MFK131031 MPG131017:MPG131031 MZC131017:MZC131031 NIY131017:NIY131031 NSU131017:NSU131031 OCQ131017:OCQ131031 OMM131017:OMM131031 OWI131017:OWI131031 PGE131017:PGE131031 PQA131017:PQA131031 PZW131017:PZW131031 QJS131017:QJS131031 QTO131017:QTO131031 RDK131017:RDK131031 RNG131017:RNG131031 RXC131017:RXC131031 SGY131017:SGY131031 SQU131017:SQU131031 TAQ131017:TAQ131031 TKM131017:TKM131031 TUI131017:TUI131031 UEE131017:UEE131031 UOA131017:UOA131031 UXW131017:UXW131031 VHS131017:VHS131031 VRO131017:VRO131031 WBK131017:WBK131031 WLG131017:WLG131031 WVC131017:WVC131031 IQ196553:IQ196567 SM196553:SM196567 ACI196553:ACI196567 AME196553:AME196567 AWA196553:AWA196567 BFW196553:BFW196567 BPS196553:BPS196567 BZO196553:BZO196567 CJK196553:CJK196567 CTG196553:CTG196567 DDC196553:DDC196567 DMY196553:DMY196567 DWU196553:DWU196567 EGQ196553:EGQ196567 EQM196553:EQM196567 FAI196553:FAI196567 FKE196553:FKE196567 FUA196553:FUA196567 GDW196553:GDW196567 GNS196553:GNS196567 GXO196553:GXO196567 HHK196553:HHK196567 HRG196553:HRG196567 IBC196553:IBC196567 IKY196553:IKY196567 IUU196553:IUU196567 JEQ196553:JEQ196567 JOM196553:JOM196567 JYI196553:JYI196567 KIE196553:KIE196567 KSA196553:KSA196567 LBW196553:LBW196567 LLS196553:LLS196567 LVO196553:LVO196567 MFK196553:MFK196567 MPG196553:MPG196567 MZC196553:MZC196567 NIY196553:NIY196567 NSU196553:NSU196567 OCQ196553:OCQ196567 OMM196553:OMM196567 OWI196553:OWI196567 PGE196553:PGE196567 PQA196553:PQA196567 PZW196553:PZW196567 QJS196553:QJS196567 QTO196553:QTO196567 RDK196553:RDK196567 RNG196553:RNG196567 RXC196553:RXC196567 SGY196553:SGY196567 SQU196553:SQU196567 TAQ196553:TAQ196567 TKM196553:TKM196567 TUI196553:TUI196567 UEE196553:UEE196567 UOA196553:UOA196567 UXW196553:UXW196567 VHS196553:VHS196567 VRO196553:VRO196567 WBK196553:WBK196567 WLG196553:WLG196567 WVC196553:WVC196567 IQ262089:IQ262103 SM262089:SM262103 ACI262089:ACI262103 AME262089:AME262103 AWA262089:AWA262103 BFW262089:BFW262103 BPS262089:BPS262103 BZO262089:BZO262103 CJK262089:CJK262103 CTG262089:CTG262103 DDC262089:DDC262103 DMY262089:DMY262103 DWU262089:DWU262103 EGQ262089:EGQ262103 EQM262089:EQM262103 FAI262089:FAI262103 FKE262089:FKE262103 FUA262089:FUA262103 GDW262089:GDW262103 GNS262089:GNS262103 GXO262089:GXO262103 HHK262089:HHK262103 HRG262089:HRG262103 IBC262089:IBC262103 IKY262089:IKY262103 IUU262089:IUU262103 JEQ262089:JEQ262103 JOM262089:JOM262103 JYI262089:JYI262103 KIE262089:KIE262103 KSA262089:KSA262103 LBW262089:LBW262103 LLS262089:LLS262103 LVO262089:LVO262103 MFK262089:MFK262103 MPG262089:MPG262103 MZC262089:MZC262103 NIY262089:NIY262103 NSU262089:NSU262103 OCQ262089:OCQ262103 OMM262089:OMM262103 OWI262089:OWI262103 PGE262089:PGE262103 PQA262089:PQA262103 PZW262089:PZW262103 QJS262089:QJS262103 QTO262089:QTO262103 RDK262089:RDK262103 RNG262089:RNG262103 RXC262089:RXC262103 SGY262089:SGY262103 SQU262089:SQU262103 TAQ262089:TAQ262103 TKM262089:TKM262103 TUI262089:TUI262103 UEE262089:UEE262103 UOA262089:UOA262103 UXW262089:UXW262103 VHS262089:VHS262103 VRO262089:VRO262103 WBK262089:WBK262103 WLG262089:WLG262103 WVC262089:WVC262103 IQ327625:IQ327639 SM327625:SM327639 ACI327625:ACI327639 AME327625:AME327639 AWA327625:AWA327639 BFW327625:BFW327639 BPS327625:BPS327639 BZO327625:BZO327639 CJK327625:CJK327639 CTG327625:CTG327639 DDC327625:DDC327639 DMY327625:DMY327639 DWU327625:DWU327639 EGQ327625:EGQ327639 EQM327625:EQM327639 FAI327625:FAI327639 FKE327625:FKE327639 FUA327625:FUA327639 GDW327625:GDW327639 GNS327625:GNS327639 GXO327625:GXO327639 HHK327625:HHK327639 HRG327625:HRG327639 IBC327625:IBC327639 IKY327625:IKY327639 IUU327625:IUU327639 JEQ327625:JEQ327639 JOM327625:JOM327639 JYI327625:JYI327639 KIE327625:KIE327639 KSA327625:KSA327639 LBW327625:LBW327639 LLS327625:LLS327639 LVO327625:LVO327639 MFK327625:MFK327639 MPG327625:MPG327639 MZC327625:MZC327639 NIY327625:NIY327639 NSU327625:NSU327639 OCQ327625:OCQ327639 OMM327625:OMM327639 OWI327625:OWI327639 PGE327625:PGE327639 PQA327625:PQA327639 PZW327625:PZW327639 QJS327625:QJS327639 QTO327625:QTO327639 RDK327625:RDK327639 RNG327625:RNG327639 RXC327625:RXC327639 SGY327625:SGY327639 SQU327625:SQU327639 TAQ327625:TAQ327639 TKM327625:TKM327639 TUI327625:TUI327639 UEE327625:UEE327639 UOA327625:UOA327639 UXW327625:UXW327639 VHS327625:VHS327639 VRO327625:VRO327639 WBK327625:WBK327639 WLG327625:WLG327639 WVC327625:WVC327639 IQ393161:IQ393175 SM393161:SM393175 ACI393161:ACI393175 AME393161:AME393175 AWA393161:AWA393175 BFW393161:BFW393175 BPS393161:BPS393175 BZO393161:BZO393175 CJK393161:CJK393175 CTG393161:CTG393175 DDC393161:DDC393175 DMY393161:DMY393175 DWU393161:DWU393175 EGQ393161:EGQ393175 EQM393161:EQM393175 FAI393161:FAI393175 FKE393161:FKE393175 FUA393161:FUA393175 GDW393161:GDW393175 GNS393161:GNS393175 GXO393161:GXO393175 HHK393161:HHK393175 HRG393161:HRG393175 IBC393161:IBC393175 IKY393161:IKY393175 IUU393161:IUU393175 JEQ393161:JEQ393175 JOM393161:JOM393175 JYI393161:JYI393175 KIE393161:KIE393175 KSA393161:KSA393175 LBW393161:LBW393175 LLS393161:LLS393175 LVO393161:LVO393175 MFK393161:MFK393175 MPG393161:MPG393175 MZC393161:MZC393175 NIY393161:NIY393175 NSU393161:NSU393175 OCQ393161:OCQ393175 OMM393161:OMM393175 OWI393161:OWI393175 PGE393161:PGE393175 PQA393161:PQA393175 PZW393161:PZW393175 QJS393161:QJS393175 QTO393161:QTO393175 RDK393161:RDK393175 RNG393161:RNG393175 RXC393161:RXC393175 SGY393161:SGY393175 SQU393161:SQU393175 TAQ393161:TAQ393175 TKM393161:TKM393175 TUI393161:TUI393175 UEE393161:UEE393175 UOA393161:UOA393175 UXW393161:UXW393175 VHS393161:VHS393175 VRO393161:VRO393175 WBK393161:WBK393175 WLG393161:WLG393175 WVC393161:WVC393175 IQ458697:IQ458711 SM458697:SM458711 ACI458697:ACI458711 AME458697:AME458711 AWA458697:AWA458711 BFW458697:BFW458711 BPS458697:BPS458711 BZO458697:BZO458711 CJK458697:CJK458711 CTG458697:CTG458711 DDC458697:DDC458711 DMY458697:DMY458711 DWU458697:DWU458711 EGQ458697:EGQ458711 EQM458697:EQM458711 FAI458697:FAI458711 FKE458697:FKE458711 FUA458697:FUA458711 GDW458697:GDW458711 GNS458697:GNS458711 GXO458697:GXO458711 HHK458697:HHK458711 HRG458697:HRG458711 IBC458697:IBC458711 IKY458697:IKY458711 IUU458697:IUU458711 JEQ458697:JEQ458711 JOM458697:JOM458711 JYI458697:JYI458711 KIE458697:KIE458711 KSA458697:KSA458711 LBW458697:LBW458711 LLS458697:LLS458711 LVO458697:LVO458711 MFK458697:MFK458711 MPG458697:MPG458711 MZC458697:MZC458711 NIY458697:NIY458711 NSU458697:NSU458711 OCQ458697:OCQ458711 OMM458697:OMM458711 OWI458697:OWI458711 PGE458697:PGE458711 PQA458697:PQA458711 PZW458697:PZW458711 QJS458697:QJS458711 QTO458697:QTO458711 RDK458697:RDK458711 RNG458697:RNG458711 RXC458697:RXC458711 SGY458697:SGY458711 SQU458697:SQU458711 TAQ458697:TAQ458711 TKM458697:TKM458711 TUI458697:TUI458711 UEE458697:UEE458711 UOA458697:UOA458711 UXW458697:UXW458711 VHS458697:VHS458711 VRO458697:VRO458711 WBK458697:WBK458711 WLG458697:WLG458711 WVC458697:WVC458711 IQ524233:IQ524247 SM524233:SM524247 ACI524233:ACI524247 AME524233:AME524247 AWA524233:AWA524247 BFW524233:BFW524247 BPS524233:BPS524247 BZO524233:BZO524247 CJK524233:CJK524247 CTG524233:CTG524247 DDC524233:DDC524247 DMY524233:DMY524247 DWU524233:DWU524247 EGQ524233:EGQ524247 EQM524233:EQM524247 FAI524233:FAI524247 FKE524233:FKE524247 FUA524233:FUA524247 GDW524233:GDW524247 GNS524233:GNS524247 GXO524233:GXO524247 HHK524233:HHK524247 HRG524233:HRG524247 IBC524233:IBC524247 IKY524233:IKY524247 IUU524233:IUU524247 JEQ524233:JEQ524247 JOM524233:JOM524247 JYI524233:JYI524247 KIE524233:KIE524247 KSA524233:KSA524247 LBW524233:LBW524247 LLS524233:LLS524247 LVO524233:LVO524247 MFK524233:MFK524247 MPG524233:MPG524247 MZC524233:MZC524247 NIY524233:NIY524247 NSU524233:NSU524247 OCQ524233:OCQ524247 OMM524233:OMM524247 OWI524233:OWI524247 PGE524233:PGE524247 PQA524233:PQA524247 PZW524233:PZW524247 QJS524233:QJS524247 QTO524233:QTO524247 RDK524233:RDK524247 RNG524233:RNG524247 RXC524233:RXC524247 SGY524233:SGY524247 SQU524233:SQU524247 TAQ524233:TAQ524247 TKM524233:TKM524247 TUI524233:TUI524247 UEE524233:UEE524247 UOA524233:UOA524247 UXW524233:UXW524247 VHS524233:VHS524247 VRO524233:VRO524247 WBK524233:WBK524247 WLG524233:WLG524247 WVC524233:WVC524247 IQ589769:IQ589783 SM589769:SM589783 ACI589769:ACI589783 AME589769:AME589783 AWA589769:AWA589783 BFW589769:BFW589783 BPS589769:BPS589783 BZO589769:BZO589783 CJK589769:CJK589783 CTG589769:CTG589783 DDC589769:DDC589783 DMY589769:DMY589783 DWU589769:DWU589783 EGQ589769:EGQ589783 EQM589769:EQM589783 FAI589769:FAI589783 FKE589769:FKE589783 FUA589769:FUA589783 GDW589769:GDW589783 GNS589769:GNS589783 GXO589769:GXO589783 HHK589769:HHK589783 HRG589769:HRG589783 IBC589769:IBC589783 IKY589769:IKY589783 IUU589769:IUU589783 JEQ589769:JEQ589783 JOM589769:JOM589783 JYI589769:JYI589783 KIE589769:KIE589783 KSA589769:KSA589783 LBW589769:LBW589783 LLS589769:LLS589783 LVO589769:LVO589783 MFK589769:MFK589783 MPG589769:MPG589783 MZC589769:MZC589783 NIY589769:NIY589783 NSU589769:NSU589783 OCQ589769:OCQ589783 OMM589769:OMM589783 OWI589769:OWI589783 PGE589769:PGE589783 PQA589769:PQA589783 PZW589769:PZW589783 QJS589769:QJS589783 QTO589769:QTO589783 RDK589769:RDK589783 RNG589769:RNG589783 RXC589769:RXC589783 SGY589769:SGY589783 SQU589769:SQU589783 TAQ589769:TAQ589783 TKM589769:TKM589783 TUI589769:TUI589783 UEE589769:UEE589783 UOA589769:UOA589783 UXW589769:UXW589783 VHS589769:VHS589783 VRO589769:VRO589783 WBK589769:WBK589783 WLG589769:WLG589783 WVC589769:WVC589783 IQ655305:IQ655319 SM655305:SM655319 ACI655305:ACI655319 AME655305:AME655319 AWA655305:AWA655319 BFW655305:BFW655319 BPS655305:BPS655319 BZO655305:BZO655319 CJK655305:CJK655319 CTG655305:CTG655319 DDC655305:DDC655319 DMY655305:DMY655319 DWU655305:DWU655319 EGQ655305:EGQ655319 EQM655305:EQM655319 FAI655305:FAI655319 FKE655305:FKE655319 FUA655305:FUA655319 GDW655305:GDW655319 GNS655305:GNS655319 GXO655305:GXO655319 HHK655305:HHK655319 HRG655305:HRG655319 IBC655305:IBC655319 IKY655305:IKY655319 IUU655305:IUU655319 JEQ655305:JEQ655319 JOM655305:JOM655319 JYI655305:JYI655319 KIE655305:KIE655319 KSA655305:KSA655319 LBW655305:LBW655319 LLS655305:LLS655319 LVO655305:LVO655319 MFK655305:MFK655319 MPG655305:MPG655319 MZC655305:MZC655319 NIY655305:NIY655319 NSU655305:NSU655319 OCQ655305:OCQ655319 OMM655305:OMM655319 OWI655305:OWI655319 PGE655305:PGE655319 PQA655305:PQA655319 PZW655305:PZW655319 QJS655305:QJS655319 QTO655305:QTO655319 RDK655305:RDK655319 RNG655305:RNG655319 RXC655305:RXC655319 SGY655305:SGY655319 SQU655305:SQU655319 TAQ655305:TAQ655319 TKM655305:TKM655319 TUI655305:TUI655319 UEE655305:UEE655319 UOA655305:UOA655319 UXW655305:UXW655319 VHS655305:VHS655319 VRO655305:VRO655319 WBK655305:WBK655319 WLG655305:WLG655319 WVC655305:WVC655319 IQ720841:IQ720855 SM720841:SM720855 ACI720841:ACI720855 AME720841:AME720855 AWA720841:AWA720855 BFW720841:BFW720855 BPS720841:BPS720855 BZO720841:BZO720855 CJK720841:CJK720855 CTG720841:CTG720855 DDC720841:DDC720855 DMY720841:DMY720855 DWU720841:DWU720855 EGQ720841:EGQ720855 EQM720841:EQM720855 FAI720841:FAI720855 FKE720841:FKE720855 FUA720841:FUA720855 GDW720841:GDW720855 GNS720841:GNS720855 GXO720841:GXO720855 HHK720841:HHK720855 HRG720841:HRG720855 IBC720841:IBC720855 IKY720841:IKY720855 IUU720841:IUU720855 JEQ720841:JEQ720855 JOM720841:JOM720855 JYI720841:JYI720855 KIE720841:KIE720855 KSA720841:KSA720855 LBW720841:LBW720855 LLS720841:LLS720855 LVO720841:LVO720855 MFK720841:MFK720855 MPG720841:MPG720855 MZC720841:MZC720855 NIY720841:NIY720855 NSU720841:NSU720855 OCQ720841:OCQ720855 OMM720841:OMM720855 OWI720841:OWI720855 PGE720841:PGE720855 PQA720841:PQA720855 PZW720841:PZW720855 QJS720841:QJS720855 QTO720841:QTO720855 RDK720841:RDK720855 RNG720841:RNG720855 RXC720841:RXC720855 SGY720841:SGY720855 SQU720841:SQU720855 TAQ720841:TAQ720855 TKM720841:TKM720855 TUI720841:TUI720855 UEE720841:UEE720855 UOA720841:UOA720855 UXW720841:UXW720855 VHS720841:VHS720855 VRO720841:VRO720855 WBK720841:WBK720855 WLG720841:WLG720855 WVC720841:WVC720855 IQ786377:IQ786391 SM786377:SM786391 ACI786377:ACI786391 AME786377:AME786391 AWA786377:AWA786391 BFW786377:BFW786391 BPS786377:BPS786391 BZO786377:BZO786391 CJK786377:CJK786391 CTG786377:CTG786391 DDC786377:DDC786391 DMY786377:DMY786391 DWU786377:DWU786391 EGQ786377:EGQ786391 EQM786377:EQM786391 FAI786377:FAI786391 FKE786377:FKE786391 FUA786377:FUA786391 GDW786377:GDW786391 GNS786377:GNS786391 GXO786377:GXO786391 HHK786377:HHK786391 HRG786377:HRG786391 IBC786377:IBC786391 IKY786377:IKY786391 IUU786377:IUU786391 JEQ786377:JEQ786391 JOM786377:JOM786391 JYI786377:JYI786391 KIE786377:KIE786391 KSA786377:KSA786391 LBW786377:LBW786391 LLS786377:LLS786391 LVO786377:LVO786391 MFK786377:MFK786391 MPG786377:MPG786391 MZC786377:MZC786391 NIY786377:NIY786391 NSU786377:NSU786391 OCQ786377:OCQ786391 OMM786377:OMM786391 OWI786377:OWI786391 PGE786377:PGE786391 PQA786377:PQA786391 PZW786377:PZW786391 QJS786377:QJS786391 QTO786377:QTO786391 RDK786377:RDK786391 RNG786377:RNG786391 RXC786377:RXC786391 SGY786377:SGY786391 SQU786377:SQU786391 TAQ786377:TAQ786391 TKM786377:TKM786391 TUI786377:TUI786391 UEE786377:UEE786391 UOA786377:UOA786391 UXW786377:UXW786391 VHS786377:VHS786391 VRO786377:VRO786391 WBK786377:WBK786391 WLG786377:WLG786391 WVC786377:WVC786391 IQ851913:IQ851927 SM851913:SM851927 ACI851913:ACI851927 AME851913:AME851927 AWA851913:AWA851927 BFW851913:BFW851927 BPS851913:BPS851927 BZO851913:BZO851927 CJK851913:CJK851927 CTG851913:CTG851927 DDC851913:DDC851927 DMY851913:DMY851927 DWU851913:DWU851927 EGQ851913:EGQ851927 EQM851913:EQM851927 FAI851913:FAI851927 FKE851913:FKE851927 FUA851913:FUA851927 GDW851913:GDW851927 GNS851913:GNS851927 GXO851913:GXO851927 HHK851913:HHK851927 HRG851913:HRG851927 IBC851913:IBC851927 IKY851913:IKY851927 IUU851913:IUU851927 JEQ851913:JEQ851927 JOM851913:JOM851927 JYI851913:JYI851927 KIE851913:KIE851927 KSA851913:KSA851927 LBW851913:LBW851927 LLS851913:LLS851927 LVO851913:LVO851927 MFK851913:MFK851927 MPG851913:MPG851927 MZC851913:MZC851927 NIY851913:NIY851927 NSU851913:NSU851927 OCQ851913:OCQ851927 OMM851913:OMM851927 OWI851913:OWI851927 PGE851913:PGE851927 PQA851913:PQA851927 PZW851913:PZW851927 QJS851913:QJS851927 QTO851913:QTO851927 RDK851913:RDK851927 RNG851913:RNG851927 RXC851913:RXC851927 SGY851913:SGY851927 SQU851913:SQU851927 TAQ851913:TAQ851927 TKM851913:TKM851927 TUI851913:TUI851927 UEE851913:UEE851927 UOA851913:UOA851927 UXW851913:UXW851927 VHS851913:VHS851927 VRO851913:VRO851927 WBK851913:WBK851927 WLG851913:WLG851927 WVC851913:WVC851927 IQ917449:IQ917463 SM917449:SM917463 ACI917449:ACI917463 AME917449:AME917463 AWA917449:AWA917463 BFW917449:BFW917463 BPS917449:BPS917463 BZO917449:BZO917463 CJK917449:CJK917463 CTG917449:CTG917463 DDC917449:DDC917463 DMY917449:DMY917463 DWU917449:DWU917463 EGQ917449:EGQ917463 EQM917449:EQM917463 FAI917449:FAI917463 FKE917449:FKE917463 FUA917449:FUA917463 GDW917449:GDW917463 GNS917449:GNS917463 GXO917449:GXO917463 HHK917449:HHK917463 HRG917449:HRG917463 IBC917449:IBC917463 IKY917449:IKY917463 IUU917449:IUU917463 JEQ917449:JEQ917463 JOM917449:JOM917463 JYI917449:JYI917463 KIE917449:KIE917463 KSA917449:KSA917463 LBW917449:LBW917463 LLS917449:LLS917463 LVO917449:LVO917463 MFK917449:MFK917463 MPG917449:MPG917463 MZC917449:MZC917463 NIY917449:NIY917463 NSU917449:NSU917463 OCQ917449:OCQ917463 OMM917449:OMM917463 OWI917449:OWI917463 PGE917449:PGE917463 PQA917449:PQA917463 PZW917449:PZW917463 QJS917449:QJS917463 QTO917449:QTO917463 RDK917449:RDK917463 RNG917449:RNG917463 RXC917449:RXC917463 SGY917449:SGY917463 SQU917449:SQU917463 TAQ917449:TAQ917463 TKM917449:TKM917463 TUI917449:TUI917463 UEE917449:UEE917463 UOA917449:UOA917463 UXW917449:UXW917463 VHS917449:VHS917463 VRO917449:VRO917463 WBK917449:WBK917463 WLG917449:WLG917463 WVC917449:WVC917463 IQ982985:IQ982999 SM982985:SM982999 ACI982985:ACI982999 AME982985:AME982999 AWA982985:AWA982999 BFW982985:BFW982999 BPS982985:BPS982999 BZO982985:BZO982999 CJK982985:CJK982999 CTG982985:CTG982999 DDC982985:DDC982999 DMY982985:DMY982999 DWU982985:DWU982999 EGQ982985:EGQ982999 EQM982985:EQM982999 FAI982985:FAI982999 FKE982985:FKE982999 FUA982985:FUA982999 GDW982985:GDW982999 GNS982985:GNS982999 GXO982985:GXO982999 HHK982985:HHK982999 HRG982985:HRG982999 IBC982985:IBC982999 IKY982985:IKY982999 IUU982985:IUU982999 JEQ982985:JEQ982999 JOM982985:JOM982999 JYI982985:JYI982999 KIE982985:KIE982999 KSA982985:KSA982999 LBW982985:LBW982999 LLS982985:LLS982999 LVO982985:LVO982999 MFK982985:MFK982999 MPG982985:MPG982999 MZC982985:MZC982999 NIY982985:NIY982999 NSU982985:NSU982999 OCQ982985:OCQ982999 OMM982985:OMM982999 OWI982985:OWI982999 PGE982985:PGE982999 PQA982985:PQA982999 PZW982985:PZW982999 QJS982985:QJS982999 QTO982985:QTO982999 RDK982985:RDK982999 RNG982985:RNG982999 RXC982985:RXC982999 SGY982985:SGY982999 SQU982985:SQU982999 TAQ982985:TAQ982999 TKM982985:TKM982999 TUI982985:TUI982999 UEE982985:UEE982999 UOA982985:UOA982999 UXW982985:UXW982999 VHS982985:VHS982999 VRO982985:VRO982999 WBK982985:WBK982999 WLG982985:WLG982999 WVC982985:WVC982999 IQ65497:IQ65500 SM65497:SM65500 ACI65497:ACI65500 AME65497:AME65500 AWA65497:AWA65500 BFW65497:BFW65500 BPS65497:BPS65500 BZO65497:BZO65500 CJK65497:CJK65500 CTG65497:CTG65500 DDC65497:DDC65500 DMY65497:DMY65500 DWU65497:DWU65500 EGQ65497:EGQ65500 EQM65497:EQM65500 FAI65497:FAI65500 FKE65497:FKE65500 FUA65497:FUA65500 GDW65497:GDW65500 GNS65497:GNS65500 GXO65497:GXO65500 HHK65497:HHK65500 HRG65497:HRG65500 IBC65497:IBC65500 IKY65497:IKY65500 IUU65497:IUU65500 JEQ65497:JEQ65500 JOM65497:JOM65500 JYI65497:JYI65500 KIE65497:KIE65500 KSA65497:KSA65500 LBW65497:LBW65500 LLS65497:LLS65500 LVO65497:LVO65500 MFK65497:MFK65500 MPG65497:MPG65500 MZC65497:MZC65500 NIY65497:NIY65500 NSU65497:NSU65500 OCQ65497:OCQ65500 OMM65497:OMM65500 OWI65497:OWI65500 PGE65497:PGE65500 PQA65497:PQA65500 PZW65497:PZW65500 QJS65497:QJS65500 QTO65497:QTO65500 RDK65497:RDK65500 RNG65497:RNG65500 RXC65497:RXC65500 SGY65497:SGY65500 SQU65497:SQU65500 TAQ65497:TAQ65500 TKM65497:TKM65500 TUI65497:TUI65500 UEE65497:UEE65500 UOA65497:UOA65500 UXW65497:UXW65500 VHS65497:VHS65500 VRO65497:VRO65500 WBK65497:WBK65500 WLG65497:WLG65500 WVC65497:WVC65500 IQ131033:IQ131036 SM131033:SM131036 ACI131033:ACI131036 AME131033:AME131036 AWA131033:AWA131036 BFW131033:BFW131036 BPS131033:BPS131036 BZO131033:BZO131036 CJK131033:CJK131036 CTG131033:CTG131036 DDC131033:DDC131036 DMY131033:DMY131036 DWU131033:DWU131036 EGQ131033:EGQ131036 EQM131033:EQM131036 FAI131033:FAI131036 FKE131033:FKE131036 FUA131033:FUA131036 GDW131033:GDW131036 GNS131033:GNS131036 GXO131033:GXO131036 HHK131033:HHK131036 HRG131033:HRG131036 IBC131033:IBC131036 IKY131033:IKY131036 IUU131033:IUU131036 JEQ131033:JEQ131036 JOM131033:JOM131036 JYI131033:JYI131036 KIE131033:KIE131036 KSA131033:KSA131036 LBW131033:LBW131036 LLS131033:LLS131036 LVO131033:LVO131036 MFK131033:MFK131036 MPG131033:MPG131036 MZC131033:MZC131036 NIY131033:NIY131036 NSU131033:NSU131036 OCQ131033:OCQ131036 OMM131033:OMM131036 OWI131033:OWI131036 PGE131033:PGE131036 PQA131033:PQA131036 PZW131033:PZW131036 QJS131033:QJS131036 QTO131033:QTO131036 RDK131033:RDK131036 RNG131033:RNG131036 RXC131033:RXC131036 SGY131033:SGY131036 SQU131033:SQU131036 TAQ131033:TAQ131036 TKM131033:TKM131036 TUI131033:TUI131036 UEE131033:UEE131036 UOA131033:UOA131036 UXW131033:UXW131036 VHS131033:VHS131036 VRO131033:VRO131036 WBK131033:WBK131036 WLG131033:WLG131036 WVC131033:WVC131036 IQ196569:IQ196572 SM196569:SM196572 ACI196569:ACI196572 AME196569:AME196572 AWA196569:AWA196572 BFW196569:BFW196572 BPS196569:BPS196572 BZO196569:BZO196572 CJK196569:CJK196572 CTG196569:CTG196572 DDC196569:DDC196572 DMY196569:DMY196572 DWU196569:DWU196572 EGQ196569:EGQ196572 EQM196569:EQM196572 FAI196569:FAI196572 FKE196569:FKE196572 FUA196569:FUA196572 GDW196569:GDW196572 GNS196569:GNS196572 GXO196569:GXO196572 HHK196569:HHK196572 HRG196569:HRG196572 IBC196569:IBC196572 IKY196569:IKY196572 IUU196569:IUU196572 JEQ196569:JEQ196572 JOM196569:JOM196572 JYI196569:JYI196572 KIE196569:KIE196572 KSA196569:KSA196572 LBW196569:LBW196572 LLS196569:LLS196572 LVO196569:LVO196572 MFK196569:MFK196572 MPG196569:MPG196572 MZC196569:MZC196572 NIY196569:NIY196572 NSU196569:NSU196572 OCQ196569:OCQ196572 OMM196569:OMM196572 OWI196569:OWI196572 PGE196569:PGE196572 PQA196569:PQA196572 PZW196569:PZW196572 QJS196569:QJS196572 QTO196569:QTO196572 RDK196569:RDK196572 RNG196569:RNG196572 RXC196569:RXC196572 SGY196569:SGY196572 SQU196569:SQU196572 TAQ196569:TAQ196572 TKM196569:TKM196572 TUI196569:TUI196572 UEE196569:UEE196572 UOA196569:UOA196572 UXW196569:UXW196572 VHS196569:VHS196572 VRO196569:VRO196572 WBK196569:WBK196572 WLG196569:WLG196572 WVC196569:WVC196572 IQ262105:IQ262108 SM262105:SM262108 ACI262105:ACI262108 AME262105:AME262108 AWA262105:AWA262108 BFW262105:BFW262108 BPS262105:BPS262108 BZO262105:BZO262108 CJK262105:CJK262108 CTG262105:CTG262108 DDC262105:DDC262108 DMY262105:DMY262108 DWU262105:DWU262108 EGQ262105:EGQ262108 EQM262105:EQM262108 FAI262105:FAI262108 FKE262105:FKE262108 FUA262105:FUA262108 GDW262105:GDW262108 GNS262105:GNS262108 GXO262105:GXO262108 HHK262105:HHK262108 HRG262105:HRG262108 IBC262105:IBC262108 IKY262105:IKY262108 IUU262105:IUU262108 JEQ262105:JEQ262108 JOM262105:JOM262108 JYI262105:JYI262108 KIE262105:KIE262108 KSA262105:KSA262108 LBW262105:LBW262108 LLS262105:LLS262108 LVO262105:LVO262108 MFK262105:MFK262108 MPG262105:MPG262108 MZC262105:MZC262108 NIY262105:NIY262108 NSU262105:NSU262108 OCQ262105:OCQ262108 OMM262105:OMM262108 OWI262105:OWI262108 PGE262105:PGE262108 PQA262105:PQA262108 PZW262105:PZW262108 QJS262105:QJS262108 QTO262105:QTO262108 RDK262105:RDK262108 RNG262105:RNG262108 RXC262105:RXC262108 SGY262105:SGY262108 SQU262105:SQU262108 TAQ262105:TAQ262108 TKM262105:TKM262108 TUI262105:TUI262108 UEE262105:UEE262108 UOA262105:UOA262108 UXW262105:UXW262108 VHS262105:VHS262108 VRO262105:VRO262108 WBK262105:WBK262108 WLG262105:WLG262108 WVC262105:WVC262108 IQ327641:IQ327644 SM327641:SM327644 ACI327641:ACI327644 AME327641:AME327644 AWA327641:AWA327644 BFW327641:BFW327644 BPS327641:BPS327644 BZO327641:BZO327644 CJK327641:CJK327644 CTG327641:CTG327644 DDC327641:DDC327644 DMY327641:DMY327644 DWU327641:DWU327644 EGQ327641:EGQ327644 EQM327641:EQM327644 FAI327641:FAI327644 FKE327641:FKE327644 FUA327641:FUA327644 GDW327641:GDW327644 GNS327641:GNS327644 GXO327641:GXO327644 HHK327641:HHK327644 HRG327641:HRG327644 IBC327641:IBC327644 IKY327641:IKY327644 IUU327641:IUU327644 JEQ327641:JEQ327644 JOM327641:JOM327644 JYI327641:JYI327644 KIE327641:KIE327644 KSA327641:KSA327644 LBW327641:LBW327644 LLS327641:LLS327644 LVO327641:LVO327644 MFK327641:MFK327644 MPG327641:MPG327644 MZC327641:MZC327644 NIY327641:NIY327644 NSU327641:NSU327644 OCQ327641:OCQ327644 OMM327641:OMM327644 OWI327641:OWI327644 PGE327641:PGE327644 PQA327641:PQA327644 PZW327641:PZW327644 QJS327641:QJS327644 QTO327641:QTO327644 RDK327641:RDK327644 RNG327641:RNG327644 RXC327641:RXC327644 SGY327641:SGY327644 SQU327641:SQU327644 TAQ327641:TAQ327644 TKM327641:TKM327644 TUI327641:TUI327644 UEE327641:UEE327644 UOA327641:UOA327644 UXW327641:UXW327644 VHS327641:VHS327644 VRO327641:VRO327644 WBK327641:WBK327644 WLG327641:WLG327644 WVC327641:WVC327644 IQ393177:IQ393180 SM393177:SM393180 ACI393177:ACI393180 AME393177:AME393180 AWA393177:AWA393180 BFW393177:BFW393180 BPS393177:BPS393180 BZO393177:BZO393180 CJK393177:CJK393180 CTG393177:CTG393180 DDC393177:DDC393180 DMY393177:DMY393180 DWU393177:DWU393180 EGQ393177:EGQ393180 EQM393177:EQM393180 FAI393177:FAI393180 FKE393177:FKE393180 FUA393177:FUA393180 GDW393177:GDW393180 GNS393177:GNS393180 GXO393177:GXO393180 HHK393177:HHK393180 HRG393177:HRG393180 IBC393177:IBC393180 IKY393177:IKY393180 IUU393177:IUU393180 JEQ393177:JEQ393180 JOM393177:JOM393180 JYI393177:JYI393180 KIE393177:KIE393180 KSA393177:KSA393180 LBW393177:LBW393180 LLS393177:LLS393180 LVO393177:LVO393180 MFK393177:MFK393180 MPG393177:MPG393180 MZC393177:MZC393180 NIY393177:NIY393180 NSU393177:NSU393180 OCQ393177:OCQ393180 OMM393177:OMM393180 OWI393177:OWI393180 PGE393177:PGE393180 PQA393177:PQA393180 PZW393177:PZW393180 QJS393177:QJS393180 QTO393177:QTO393180 RDK393177:RDK393180 RNG393177:RNG393180 RXC393177:RXC393180 SGY393177:SGY393180 SQU393177:SQU393180 TAQ393177:TAQ393180 TKM393177:TKM393180 TUI393177:TUI393180 UEE393177:UEE393180 UOA393177:UOA393180 UXW393177:UXW393180 VHS393177:VHS393180 VRO393177:VRO393180 WBK393177:WBK393180 WLG393177:WLG393180 WVC393177:WVC393180 IQ458713:IQ458716 SM458713:SM458716 ACI458713:ACI458716 AME458713:AME458716 AWA458713:AWA458716 BFW458713:BFW458716 BPS458713:BPS458716 BZO458713:BZO458716 CJK458713:CJK458716 CTG458713:CTG458716 DDC458713:DDC458716 DMY458713:DMY458716 DWU458713:DWU458716 EGQ458713:EGQ458716 EQM458713:EQM458716 FAI458713:FAI458716 FKE458713:FKE458716 FUA458713:FUA458716 GDW458713:GDW458716 GNS458713:GNS458716 GXO458713:GXO458716 HHK458713:HHK458716 HRG458713:HRG458716 IBC458713:IBC458716 IKY458713:IKY458716 IUU458713:IUU458716 JEQ458713:JEQ458716 JOM458713:JOM458716 JYI458713:JYI458716 KIE458713:KIE458716 KSA458713:KSA458716 LBW458713:LBW458716 LLS458713:LLS458716 LVO458713:LVO458716 MFK458713:MFK458716 MPG458713:MPG458716 MZC458713:MZC458716 NIY458713:NIY458716 NSU458713:NSU458716 OCQ458713:OCQ458716 OMM458713:OMM458716 OWI458713:OWI458716 PGE458713:PGE458716 PQA458713:PQA458716 PZW458713:PZW458716 QJS458713:QJS458716 QTO458713:QTO458716 RDK458713:RDK458716 RNG458713:RNG458716 RXC458713:RXC458716 SGY458713:SGY458716 SQU458713:SQU458716 TAQ458713:TAQ458716 TKM458713:TKM458716 TUI458713:TUI458716 UEE458713:UEE458716 UOA458713:UOA458716 UXW458713:UXW458716 VHS458713:VHS458716 VRO458713:VRO458716 WBK458713:WBK458716 WLG458713:WLG458716 WVC458713:WVC458716 IQ524249:IQ524252 SM524249:SM524252 ACI524249:ACI524252 AME524249:AME524252 AWA524249:AWA524252 BFW524249:BFW524252 BPS524249:BPS524252 BZO524249:BZO524252 CJK524249:CJK524252 CTG524249:CTG524252 DDC524249:DDC524252 DMY524249:DMY524252 DWU524249:DWU524252 EGQ524249:EGQ524252 EQM524249:EQM524252 FAI524249:FAI524252 FKE524249:FKE524252 FUA524249:FUA524252 GDW524249:GDW524252 GNS524249:GNS524252 GXO524249:GXO524252 HHK524249:HHK524252 HRG524249:HRG524252 IBC524249:IBC524252 IKY524249:IKY524252 IUU524249:IUU524252 JEQ524249:JEQ524252 JOM524249:JOM524252 JYI524249:JYI524252 KIE524249:KIE524252 KSA524249:KSA524252 LBW524249:LBW524252 LLS524249:LLS524252 LVO524249:LVO524252 MFK524249:MFK524252 MPG524249:MPG524252 MZC524249:MZC524252 NIY524249:NIY524252 NSU524249:NSU524252 OCQ524249:OCQ524252 OMM524249:OMM524252 OWI524249:OWI524252 PGE524249:PGE524252 PQA524249:PQA524252 PZW524249:PZW524252 QJS524249:QJS524252 QTO524249:QTO524252 RDK524249:RDK524252 RNG524249:RNG524252 RXC524249:RXC524252 SGY524249:SGY524252 SQU524249:SQU524252 TAQ524249:TAQ524252 TKM524249:TKM524252 TUI524249:TUI524252 UEE524249:UEE524252 UOA524249:UOA524252 UXW524249:UXW524252 VHS524249:VHS524252 VRO524249:VRO524252 WBK524249:WBK524252 WLG524249:WLG524252 WVC524249:WVC524252 IQ589785:IQ589788 SM589785:SM589788 ACI589785:ACI589788 AME589785:AME589788 AWA589785:AWA589788 BFW589785:BFW589788 BPS589785:BPS589788 BZO589785:BZO589788 CJK589785:CJK589788 CTG589785:CTG589788 DDC589785:DDC589788 DMY589785:DMY589788 DWU589785:DWU589788 EGQ589785:EGQ589788 EQM589785:EQM589788 FAI589785:FAI589788 FKE589785:FKE589788 FUA589785:FUA589788 GDW589785:GDW589788 GNS589785:GNS589788 GXO589785:GXO589788 HHK589785:HHK589788 HRG589785:HRG589788 IBC589785:IBC589788 IKY589785:IKY589788 IUU589785:IUU589788 JEQ589785:JEQ589788 JOM589785:JOM589788 JYI589785:JYI589788 KIE589785:KIE589788 KSA589785:KSA589788 LBW589785:LBW589788 LLS589785:LLS589788 LVO589785:LVO589788 MFK589785:MFK589788 MPG589785:MPG589788 MZC589785:MZC589788 NIY589785:NIY589788 NSU589785:NSU589788 OCQ589785:OCQ589788 OMM589785:OMM589788 OWI589785:OWI589788 PGE589785:PGE589788 PQA589785:PQA589788 PZW589785:PZW589788 QJS589785:QJS589788 QTO589785:QTO589788 RDK589785:RDK589788 RNG589785:RNG589788 RXC589785:RXC589788 SGY589785:SGY589788 SQU589785:SQU589788 TAQ589785:TAQ589788 TKM589785:TKM589788 TUI589785:TUI589788 UEE589785:UEE589788 UOA589785:UOA589788 UXW589785:UXW589788 VHS589785:VHS589788 VRO589785:VRO589788 WBK589785:WBK589788 WLG589785:WLG589788 WVC589785:WVC589788 IQ655321:IQ655324 SM655321:SM655324 ACI655321:ACI655324 AME655321:AME655324 AWA655321:AWA655324 BFW655321:BFW655324 BPS655321:BPS655324 BZO655321:BZO655324 CJK655321:CJK655324 CTG655321:CTG655324 DDC655321:DDC655324 DMY655321:DMY655324 DWU655321:DWU655324 EGQ655321:EGQ655324 EQM655321:EQM655324 FAI655321:FAI655324 FKE655321:FKE655324 FUA655321:FUA655324 GDW655321:GDW655324 GNS655321:GNS655324 GXO655321:GXO655324 HHK655321:HHK655324 HRG655321:HRG655324 IBC655321:IBC655324 IKY655321:IKY655324 IUU655321:IUU655324 JEQ655321:JEQ655324 JOM655321:JOM655324 JYI655321:JYI655324 KIE655321:KIE655324 KSA655321:KSA655324 LBW655321:LBW655324 LLS655321:LLS655324 LVO655321:LVO655324 MFK655321:MFK655324 MPG655321:MPG655324 MZC655321:MZC655324 NIY655321:NIY655324 NSU655321:NSU655324 OCQ655321:OCQ655324 OMM655321:OMM655324 OWI655321:OWI655324 PGE655321:PGE655324 PQA655321:PQA655324 PZW655321:PZW655324 QJS655321:QJS655324 QTO655321:QTO655324 RDK655321:RDK655324 RNG655321:RNG655324 RXC655321:RXC655324 SGY655321:SGY655324 SQU655321:SQU655324 TAQ655321:TAQ655324 TKM655321:TKM655324 TUI655321:TUI655324 UEE655321:UEE655324 UOA655321:UOA655324 UXW655321:UXW655324 VHS655321:VHS655324 VRO655321:VRO655324 WBK655321:WBK655324 WLG655321:WLG655324 WVC655321:WVC655324 IQ720857:IQ720860 SM720857:SM720860 ACI720857:ACI720860 AME720857:AME720860 AWA720857:AWA720860 BFW720857:BFW720860 BPS720857:BPS720860 BZO720857:BZO720860 CJK720857:CJK720860 CTG720857:CTG720860 DDC720857:DDC720860 DMY720857:DMY720860 DWU720857:DWU720860 EGQ720857:EGQ720860 EQM720857:EQM720860 FAI720857:FAI720860 FKE720857:FKE720860 FUA720857:FUA720860 GDW720857:GDW720860 GNS720857:GNS720860 GXO720857:GXO720860 HHK720857:HHK720860 HRG720857:HRG720860 IBC720857:IBC720860 IKY720857:IKY720860 IUU720857:IUU720860 JEQ720857:JEQ720860 JOM720857:JOM720860 JYI720857:JYI720860 KIE720857:KIE720860 KSA720857:KSA720860 LBW720857:LBW720860 LLS720857:LLS720860 LVO720857:LVO720860 MFK720857:MFK720860 MPG720857:MPG720860 MZC720857:MZC720860 NIY720857:NIY720860 NSU720857:NSU720860 OCQ720857:OCQ720860 OMM720857:OMM720860 OWI720857:OWI720860 PGE720857:PGE720860 PQA720857:PQA720860 PZW720857:PZW720860 QJS720857:QJS720860 QTO720857:QTO720860 RDK720857:RDK720860 RNG720857:RNG720860 RXC720857:RXC720860 SGY720857:SGY720860 SQU720857:SQU720860 TAQ720857:TAQ720860 TKM720857:TKM720860 TUI720857:TUI720860 UEE720857:UEE720860 UOA720857:UOA720860 UXW720857:UXW720860 VHS720857:VHS720860 VRO720857:VRO720860 WBK720857:WBK720860 WLG720857:WLG720860 WVC720857:WVC720860 IQ786393:IQ786396 SM786393:SM786396 ACI786393:ACI786396 AME786393:AME786396 AWA786393:AWA786396 BFW786393:BFW786396 BPS786393:BPS786396 BZO786393:BZO786396 CJK786393:CJK786396 CTG786393:CTG786396 DDC786393:DDC786396 DMY786393:DMY786396 DWU786393:DWU786396 EGQ786393:EGQ786396 EQM786393:EQM786396 FAI786393:FAI786396 FKE786393:FKE786396 FUA786393:FUA786396 GDW786393:GDW786396 GNS786393:GNS786396 GXO786393:GXO786396 HHK786393:HHK786396 HRG786393:HRG786396 IBC786393:IBC786396 IKY786393:IKY786396 IUU786393:IUU786396 JEQ786393:JEQ786396 JOM786393:JOM786396 JYI786393:JYI786396 KIE786393:KIE786396 KSA786393:KSA786396 LBW786393:LBW786396 LLS786393:LLS786396 LVO786393:LVO786396 MFK786393:MFK786396 MPG786393:MPG786396 MZC786393:MZC786396 NIY786393:NIY786396 NSU786393:NSU786396 OCQ786393:OCQ786396 OMM786393:OMM786396 OWI786393:OWI786396 PGE786393:PGE786396 PQA786393:PQA786396 PZW786393:PZW786396 QJS786393:QJS786396 QTO786393:QTO786396 RDK786393:RDK786396 RNG786393:RNG786396 RXC786393:RXC786396 SGY786393:SGY786396 SQU786393:SQU786396 TAQ786393:TAQ786396 TKM786393:TKM786396 TUI786393:TUI786396 UEE786393:UEE786396 UOA786393:UOA786396 UXW786393:UXW786396 VHS786393:VHS786396 VRO786393:VRO786396 WBK786393:WBK786396 WLG786393:WLG786396 WVC786393:WVC786396 IQ851929:IQ851932 SM851929:SM851932 ACI851929:ACI851932 AME851929:AME851932 AWA851929:AWA851932 BFW851929:BFW851932 BPS851929:BPS851932 BZO851929:BZO851932 CJK851929:CJK851932 CTG851929:CTG851932 DDC851929:DDC851932 DMY851929:DMY851932 DWU851929:DWU851932 EGQ851929:EGQ851932 EQM851929:EQM851932 FAI851929:FAI851932 FKE851929:FKE851932 FUA851929:FUA851932 GDW851929:GDW851932 GNS851929:GNS851932 GXO851929:GXO851932 HHK851929:HHK851932 HRG851929:HRG851932 IBC851929:IBC851932 IKY851929:IKY851932 IUU851929:IUU851932 JEQ851929:JEQ851932 JOM851929:JOM851932 JYI851929:JYI851932 KIE851929:KIE851932 KSA851929:KSA851932 LBW851929:LBW851932 LLS851929:LLS851932 LVO851929:LVO851932 MFK851929:MFK851932 MPG851929:MPG851932 MZC851929:MZC851932 NIY851929:NIY851932 NSU851929:NSU851932 OCQ851929:OCQ851932 OMM851929:OMM851932 OWI851929:OWI851932 PGE851929:PGE851932 PQA851929:PQA851932 PZW851929:PZW851932 QJS851929:QJS851932 QTO851929:QTO851932 RDK851929:RDK851932 RNG851929:RNG851932 RXC851929:RXC851932 SGY851929:SGY851932 SQU851929:SQU851932 TAQ851929:TAQ851932 TKM851929:TKM851932 TUI851929:TUI851932 UEE851929:UEE851932 UOA851929:UOA851932 UXW851929:UXW851932 VHS851929:VHS851932 VRO851929:VRO851932 WBK851929:WBK851932 WLG851929:WLG851932 WVC851929:WVC851932 IQ917465:IQ917468 SM917465:SM917468 ACI917465:ACI917468 AME917465:AME917468 AWA917465:AWA917468 BFW917465:BFW917468 BPS917465:BPS917468 BZO917465:BZO917468 CJK917465:CJK917468 CTG917465:CTG917468 DDC917465:DDC917468 DMY917465:DMY917468 DWU917465:DWU917468 EGQ917465:EGQ917468 EQM917465:EQM917468 FAI917465:FAI917468 FKE917465:FKE917468 FUA917465:FUA917468 GDW917465:GDW917468 GNS917465:GNS917468 GXO917465:GXO917468 HHK917465:HHK917468 HRG917465:HRG917468 IBC917465:IBC917468 IKY917465:IKY917468 IUU917465:IUU917468 JEQ917465:JEQ917468 JOM917465:JOM917468 JYI917465:JYI917468 KIE917465:KIE917468 KSA917465:KSA917468 LBW917465:LBW917468 LLS917465:LLS917468 LVO917465:LVO917468 MFK917465:MFK917468 MPG917465:MPG917468 MZC917465:MZC917468 NIY917465:NIY917468 NSU917465:NSU917468 OCQ917465:OCQ917468 OMM917465:OMM917468 OWI917465:OWI917468 PGE917465:PGE917468 PQA917465:PQA917468 PZW917465:PZW917468 QJS917465:QJS917468 QTO917465:QTO917468 RDK917465:RDK917468 RNG917465:RNG917468 RXC917465:RXC917468 SGY917465:SGY917468 SQU917465:SQU917468 TAQ917465:TAQ917468 TKM917465:TKM917468 TUI917465:TUI917468 UEE917465:UEE917468 UOA917465:UOA917468 UXW917465:UXW917468 VHS917465:VHS917468 VRO917465:VRO917468 WBK917465:WBK917468 WLG917465:WLG917468 WVC917465:WVC917468 IQ983001:IQ983004 SM983001:SM983004 ACI983001:ACI983004 AME983001:AME983004 AWA983001:AWA983004 BFW983001:BFW983004 BPS983001:BPS983004 BZO983001:BZO983004 CJK983001:CJK983004 CTG983001:CTG983004 DDC983001:DDC983004 DMY983001:DMY983004 DWU983001:DWU983004 EGQ983001:EGQ983004 EQM983001:EQM983004 FAI983001:FAI983004 FKE983001:FKE983004 FUA983001:FUA983004 GDW983001:GDW983004 GNS983001:GNS983004 GXO983001:GXO983004 HHK983001:HHK983004 HRG983001:HRG983004 IBC983001:IBC983004 IKY983001:IKY983004 IUU983001:IUU983004 JEQ983001:JEQ983004 JOM983001:JOM983004 JYI983001:JYI983004 KIE983001:KIE983004 KSA983001:KSA983004 LBW983001:LBW983004 LLS983001:LLS983004 LVO983001:LVO983004 MFK983001:MFK983004 MPG983001:MPG983004 MZC983001:MZC983004 NIY983001:NIY983004 NSU983001:NSU983004 OCQ983001:OCQ983004 OMM983001:OMM983004 OWI983001:OWI983004 PGE983001:PGE983004 PQA983001:PQA983004 PZW983001:PZW983004 QJS983001:QJS983004 QTO983001:QTO983004 RDK983001:RDK983004 RNG983001:RNG983004 RXC983001:RXC983004 SGY983001:SGY983004 SQU983001:SQU983004 TAQ983001:TAQ983004 TKM983001:TKM983004 TUI983001:TUI983004 UEE983001:UEE983004 UOA983001:UOA983004 UXW983001:UXW983004 VHS983001:VHS983004 VRO983001:VRO983004 WBK983001:WBK983004 WLG983001:WLG983004 WVC983001:WVC983004 IQ65502 SM65502 ACI65502 AME65502 AWA65502 BFW65502 BPS65502 BZO65502 CJK65502 CTG65502 DDC65502 DMY65502 DWU65502 EGQ65502 EQM65502 FAI65502 FKE65502 FUA65502 GDW65502 GNS65502 GXO65502 HHK65502 HRG65502 IBC65502 IKY65502 IUU65502 JEQ65502 JOM65502 JYI65502 KIE65502 KSA65502 LBW65502 LLS65502 LVO65502 MFK65502 MPG65502 MZC65502 NIY65502 NSU65502 OCQ65502 OMM65502 OWI65502 PGE65502 PQA65502 PZW65502 QJS65502 QTO65502 RDK65502 RNG65502 RXC65502 SGY65502 SQU65502 TAQ65502 TKM65502 TUI65502 UEE65502 UOA65502 UXW65502 VHS65502 VRO65502 WBK65502 WLG65502 WVC65502 IQ131038 SM131038 ACI131038 AME131038 AWA131038 BFW131038 BPS131038 BZO131038 CJK131038 CTG131038 DDC131038 DMY131038 DWU131038 EGQ131038 EQM131038 FAI131038 FKE131038 FUA131038 GDW131038 GNS131038 GXO131038 HHK131038 HRG131038 IBC131038 IKY131038 IUU131038 JEQ131038 JOM131038 JYI131038 KIE131038 KSA131038 LBW131038 LLS131038 LVO131038 MFK131038 MPG131038 MZC131038 NIY131038 NSU131038 OCQ131038 OMM131038 OWI131038 PGE131038 PQA131038 PZW131038 QJS131038 QTO131038 RDK131038 RNG131038 RXC131038 SGY131038 SQU131038 TAQ131038 TKM131038 TUI131038 UEE131038 UOA131038 UXW131038 VHS131038 VRO131038 WBK131038 WLG131038 WVC131038 IQ196574 SM196574 ACI196574 AME196574 AWA196574 BFW196574 BPS196574 BZO196574 CJK196574 CTG196574 DDC196574 DMY196574 DWU196574 EGQ196574 EQM196574 FAI196574 FKE196574 FUA196574 GDW196574 GNS196574 GXO196574 HHK196574 HRG196574 IBC196574 IKY196574 IUU196574 JEQ196574 JOM196574 JYI196574 KIE196574 KSA196574 LBW196574 LLS196574 LVO196574 MFK196574 MPG196574 MZC196574 NIY196574 NSU196574 OCQ196574 OMM196574 OWI196574 PGE196574 PQA196574 PZW196574 QJS196574 QTO196574 RDK196574 RNG196574 RXC196574 SGY196574 SQU196574 TAQ196574 TKM196574 TUI196574 UEE196574 UOA196574 UXW196574 VHS196574 VRO196574 WBK196574 WLG196574 WVC196574 IQ262110 SM262110 ACI262110 AME262110 AWA262110 BFW262110 BPS262110 BZO262110 CJK262110 CTG262110 DDC262110 DMY262110 DWU262110 EGQ262110 EQM262110 FAI262110 FKE262110 FUA262110 GDW262110 GNS262110 GXO262110 HHK262110 HRG262110 IBC262110 IKY262110 IUU262110 JEQ262110 JOM262110 JYI262110 KIE262110 KSA262110 LBW262110 LLS262110 LVO262110 MFK262110 MPG262110 MZC262110 NIY262110 NSU262110 OCQ262110 OMM262110 OWI262110 PGE262110 PQA262110 PZW262110 QJS262110 QTO262110 RDK262110 RNG262110 RXC262110 SGY262110 SQU262110 TAQ262110 TKM262110 TUI262110 UEE262110 UOA262110 UXW262110 VHS262110 VRO262110 WBK262110 WLG262110 WVC262110 IQ327646 SM327646 ACI327646 AME327646 AWA327646 BFW327646 BPS327646 BZO327646 CJK327646 CTG327646 DDC327646 DMY327646 DWU327646 EGQ327646 EQM327646 FAI327646 FKE327646 FUA327646 GDW327646 GNS327646 GXO327646 HHK327646 HRG327646 IBC327646 IKY327646 IUU327646 JEQ327646 JOM327646 JYI327646 KIE327646 KSA327646 LBW327646 LLS327646 LVO327646 MFK327646 MPG327646 MZC327646 NIY327646 NSU327646 OCQ327646 OMM327646 OWI327646 PGE327646 PQA327646 PZW327646 QJS327646 QTO327646 RDK327646 RNG327646 RXC327646 SGY327646 SQU327646 TAQ327646 TKM327646 TUI327646 UEE327646 UOA327646 UXW327646 VHS327646 VRO327646 WBK327646 WLG327646 WVC327646 IQ393182 SM393182 ACI393182 AME393182 AWA393182 BFW393182 BPS393182 BZO393182 CJK393182 CTG393182 DDC393182 DMY393182 DWU393182 EGQ393182 EQM393182 FAI393182 FKE393182 FUA393182 GDW393182 GNS393182 GXO393182 HHK393182 HRG393182 IBC393182 IKY393182 IUU393182 JEQ393182 JOM393182 JYI393182 KIE393182 KSA393182 LBW393182 LLS393182 LVO393182 MFK393182 MPG393182 MZC393182 NIY393182 NSU393182 OCQ393182 OMM393182 OWI393182 PGE393182 PQA393182 PZW393182 QJS393182 QTO393182 RDK393182 RNG393182 RXC393182 SGY393182 SQU393182 TAQ393182 TKM393182 TUI393182 UEE393182 UOA393182 UXW393182 VHS393182 VRO393182 WBK393182 WLG393182 WVC393182 IQ458718 SM458718 ACI458718 AME458718 AWA458718 BFW458718 BPS458718 BZO458718 CJK458718 CTG458718 DDC458718 DMY458718 DWU458718 EGQ458718 EQM458718 FAI458718 FKE458718 FUA458718 GDW458718 GNS458718 GXO458718 HHK458718 HRG458718 IBC458718 IKY458718 IUU458718 JEQ458718 JOM458718 JYI458718 KIE458718 KSA458718 LBW458718 LLS458718 LVO458718 MFK458718 MPG458718 MZC458718 NIY458718 NSU458718 OCQ458718 OMM458718 OWI458718 PGE458718 PQA458718 PZW458718 QJS458718 QTO458718 RDK458718 RNG458718 RXC458718 SGY458718 SQU458718 TAQ458718 TKM458718 TUI458718 UEE458718 UOA458718 UXW458718 VHS458718 VRO458718 WBK458718 WLG458718 WVC458718 IQ524254 SM524254 ACI524254 AME524254 AWA524254 BFW524254 BPS524254 BZO524254 CJK524254 CTG524254 DDC524254 DMY524254 DWU524254 EGQ524254 EQM524254 FAI524254 FKE524254 FUA524254 GDW524254 GNS524254 GXO524254 HHK524254 HRG524254 IBC524254 IKY524254 IUU524254 JEQ524254 JOM524254 JYI524254 KIE524254 KSA524254 LBW524254 LLS524254 LVO524254 MFK524254 MPG524254 MZC524254 NIY524254 NSU524254 OCQ524254 OMM524254 OWI524254 PGE524254 PQA524254 PZW524254 QJS524254 QTO524254 RDK524254 RNG524254 RXC524254 SGY524254 SQU524254 TAQ524254 TKM524254 TUI524254 UEE524254 UOA524254 UXW524254 VHS524254 VRO524254 WBK524254 WLG524254 WVC524254 IQ589790 SM589790 ACI589790 AME589790 AWA589790 BFW589790 BPS589790 BZO589790 CJK589790 CTG589790 DDC589790 DMY589790 DWU589790 EGQ589790 EQM589790 FAI589790 FKE589790 FUA589790 GDW589790 GNS589790 GXO589790 HHK589790 HRG589790 IBC589790 IKY589790 IUU589790 JEQ589790 JOM589790 JYI589790 KIE589790 KSA589790 LBW589790 LLS589790 LVO589790 MFK589790 MPG589790 MZC589790 NIY589790 NSU589790 OCQ589790 OMM589790 OWI589790 PGE589790 PQA589790 PZW589790 QJS589790 QTO589790 RDK589790 RNG589790 RXC589790 SGY589790 SQU589790 TAQ589790 TKM589790 TUI589790 UEE589790 UOA589790 UXW589790 VHS589790 VRO589790 WBK589790 WLG589790 WVC589790 IQ655326 SM655326 ACI655326 AME655326 AWA655326 BFW655326 BPS655326 BZO655326 CJK655326 CTG655326 DDC655326 DMY655326 DWU655326 EGQ655326 EQM655326 FAI655326 FKE655326 FUA655326 GDW655326 GNS655326 GXO655326 HHK655326 HRG655326 IBC655326 IKY655326 IUU655326 JEQ655326 JOM655326 JYI655326 KIE655326 KSA655326 LBW655326 LLS655326 LVO655326 MFK655326 MPG655326 MZC655326 NIY655326 NSU655326 OCQ655326 OMM655326 OWI655326 PGE655326 PQA655326 PZW655326 QJS655326 QTO655326 RDK655326 RNG655326 RXC655326 SGY655326 SQU655326 TAQ655326 TKM655326 TUI655326 UEE655326 UOA655326 UXW655326 VHS655326 VRO655326 WBK655326 WLG655326 WVC655326 IQ720862 SM720862 ACI720862 AME720862 AWA720862 BFW720862 BPS720862 BZO720862 CJK720862 CTG720862 DDC720862 DMY720862 DWU720862 EGQ720862 EQM720862 FAI720862 FKE720862 FUA720862 GDW720862 GNS720862 GXO720862 HHK720862 HRG720862 IBC720862 IKY720862 IUU720862 JEQ720862 JOM720862 JYI720862 KIE720862 KSA720862 LBW720862 LLS720862 LVO720862 MFK720862 MPG720862 MZC720862 NIY720862 NSU720862 OCQ720862 OMM720862 OWI720862 PGE720862 PQA720862 PZW720862 QJS720862 QTO720862 RDK720862 RNG720862 RXC720862 SGY720862 SQU720862 TAQ720862 TKM720862 TUI720862 UEE720862 UOA720862 UXW720862 VHS720862 VRO720862 WBK720862 WLG720862 WVC720862 IQ786398 SM786398 ACI786398 AME786398 AWA786398 BFW786398 BPS786398 BZO786398 CJK786398 CTG786398 DDC786398 DMY786398 DWU786398 EGQ786398 EQM786398 FAI786398 FKE786398 FUA786398 GDW786398 GNS786398 GXO786398 HHK786398 HRG786398 IBC786398 IKY786398 IUU786398 JEQ786398 JOM786398 JYI786398 KIE786398 KSA786398 LBW786398 LLS786398 LVO786398 MFK786398 MPG786398 MZC786398 NIY786398 NSU786398 OCQ786398 OMM786398 OWI786398 PGE786398 PQA786398 PZW786398 QJS786398 QTO786398 RDK786398 RNG786398 RXC786398 SGY786398 SQU786398 TAQ786398 TKM786398 TUI786398 UEE786398 UOA786398 UXW786398 VHS786398 VRO786398 WBK786398 WLG786398 WVC786398 IQ851934 SM851934 ACI851934 AME851934 AWA851934 BFW851934 BPS851934 BZO851934 CJK851934 CTG851934 DDC851934 DMY851934 DWU851934 EGQ851934 EQM851934 FAI851934 FKE851934 FUA851934 GDW851934 GNS851934 GXO851934 HHK851934 HRG851934 IBC851934 IKY851934 IUU851934 JEQ851934 JOM851934 JYI851934 KIE851934 KSA851934 LBW851934 LLS851934 LVO851934 MFK851934 MPG851934 MZC851934 NIY851934 NSU851934 OCQ851934 OMM851934 OWI851934 PGE851934 PQA851934 PZW851934 QJS851934 QTO851934 RDK851934 RNG851934 RXC851934 SGY851934 SQU851934 TAQ851934 TKM851934 TUI851934 UEE851934 UOA851934 UXW851934 VHS851934 VRO851934 WBK851934 WLG851934 WVC851934 IQ917470 SM917470 ACI917470 AME917470 AWA917470 BFW917470 BPS917470 BZO917470 CJK917470 CTG917470 DDC917470 DMY917470 DWU917470 EGQ917470 EQM917470 FAI917470 FKE917470 FUA917470 GDW917470 GNS917470 GXO917470 HHK917470 HRG917470 IBC917470 IKY917470 IUU917470 JEQ917470 JOM917470 JYI917470 KIE917470 KSA917470 LBW917470 LLS917470 LVO917470 MFK917470 MPG917470 MZC917470 NIY917470 NSU917470 OCQ917470 OMM917470 OWI917470 PGE917470 PQA917470 PZW917470 QJS917470 QTO917470 RDK917470 RNG917470 RXC917470 SGY917470 SQU917470 TAQ917470 TKM917470 TUI917470 UEE917470 UOA917470 UXW917470 VHS917470 VRO917470 WBK917470 WLG917470 WVC917470 IQ983006 SM983006 ACI983006 AME983006 AWA983006 BFW983006 BPS983006 BZO983006 CJK983006 CTG983006 DDC983006 DMY983006 DWU983006 EGQ983006 EQM983006 FAI983006 FKE983006 FUA983006 GDW983006 GNS983006 GXO983006 HHK983006 HRG983006 IBC983006 IKY983006 IUU983006 JEQ983006 JOM983006 JYI983006 KIE983006 KSA983006 LBW983006 LLS983006 LVO983006 MFK983006 MPG983006 MZC983006 NIY983006 NSU983006 OCQ983006 OMM983006 OWI983006 PGE983006 PQA983006 PZW983006 QJS983006 QTO983006 RDK983006 RNG983006 RXC983006 SGY983006 SQU983006 TAQ983006 TKM983006 TUI983006 UEE983006 UOA983006 UXW983006 VHS983006 VRO983006 WBK983006 WLG983006 WVC983006 IQ65504:IQ65524 SM65504:SM65524 ACI65504:ACI65524 AME65504:AME65524 AWA65504:AWA65524 BFW65504:BFW65524 BPS65504:BPS65524 BZO65504:BZO65524 CJK65504:CJK65524 CTG65504:CTG65524 DDC65504:DDC65524 DMY65504:DMY65524 DWU65504:DWU65524 EGQ65504:EGQ65524 EQM65504:EQM65524 FAI65504:FAI65524 FKE65504:FKE65524 FUA65504:FUA65524 GDW65504:GDW65524 GNS65504:GNS65524 GXO65504:GXO65524 HHK65504:HHK65524 HRG65504:HRG65524 IBC65504:IBC65524 IKY65504:IKY65524 IUU65504:IUU65524 JEQ65504:JEQ65524 JOM65504:JOM65524 JYI65504:JYI65524 KIE65504:KIE65524 KSA65504:KSA65524 LBW65504:LBW65524 LLS65504:LLS65524 LVO65504:LVO65524 MFK65504:MFK65524 MPG65504:MPG65524 MZC65504:MZC65524 NIY65504:NIY65524 NSU65504:NSU65524 OCQ65504:OCQ65524 OMM65504:OMM65524 OWI65504:OWI65524 PGE65504:PGE65524 PQA65504:PQA65524 PZW65504:PZW65524 QJS65504:QJS65524 QTO65504:QTO65524 RDK65504:RDK65524 RNG65504:RNG65524 RXC65504:RXC65524 SGY65504:SGY65524 SQU65504:SQU65524 TAQ65504:TAQ65524 TKM65504:TKM65524 TUI65504:TUI65524 UEE65504:UEE65524 UOA65504:UOA65524 UXW65504:UXW65524 VHS65504:VHS65524 VRO65504:VRO65524 WBK65504:WBK65524 WLG65504:WLG65524 WVC65504:WVC65524 IQ131040:IQ131060 SM131040:SM131060 ACI131040:ACI131060 AME131040:AME131060 AWA131040:AWA131060 BFW131040:BFW131060 BPS131040:BPS131060 BZO131040:BZO131060 CJK131040:CJK131060 CTG131040:CTG131060 DDC131040:DDC131060 DMY131040:DMY131060 DWU131040:DWU131060 EGQ131040:EGQ131060 EQM131040:EQM131060 FAI131040:FAI131060 FKE131040:FKE131060 FUA131040:FUA131060 GDW131040:GDW131060 GNS131040:GNS131060 GXO131040:GXO131060 HHK131040:HHK131060 HRG131040:HRG131060 IBC131040:IBC131060 IKY131040:IKY131060 IUU131040:IUU131060 JEQ131040:JEQ131060 JOM131040:JOM131060 JYI131040:JYI131060 KIE131040:KIE131060 KSA131040:KSA131060 LBW131040:LBW131060 LLS131040:LLS131060 LVO131040:LVO131060 MFK131040:MFK131060 MPG131040:MPG131060 MZC131040:MZC131060 NIY131040:NIY131060 NSU131040:NSU131060 OCQ131040:OCQ131060 OMM131040:OMM131060 OWI131040:OWI131060 PGE131040:PGE131060 PQA131040:PQA131060 PZW131040:PZW131060 QJS131040:QJS131060 QTO131040:QTO131060 RDK131040:RDK131060 RNG131040:RNG131060 RXC131040:RXC131060 SGY131040:SGY131060 SQU131040:SQU131060 TAQ131040:TAQ131060 TKM131040:TKM131060 TUI131040:TUI131060 UEE131040:UEE131060 UOA131040:UOA131060 UXW131040:UXW131060 VHS131040:VHS131060 VRO131040:VRO131060 WBK131040:WBK131060 WLG131040:WLG131060 WVC131040:WVC131060 IQ196576:IQ196596 SM196576:SM196596 ACI196576:ACI196596 AME196576:AME196596 AWA196576:AWA196596 BFW196576:BFW196596 BPS196576:BPS196596 BZO196576:BZO196596 CJK196576:CJK196596 CTG196576:CTG196596 DDC196576:DDC196596 DMY196576:DMY196596 DWU196576:DWU196596 EGQ196576:EGQ196596 EQM196576:EQM196596 FAI196576:FAI196596 FKE196576:FKE196596 FUA196576:FUA196596 GDW196576:GDW196596 GNS196576:GNS196596 GXO196576:GXO196596 HHK196576:HHK196596 HRG196576:HRG196596 IBC196576:IBC196596 IKY196576:IKY196596 IUU196576:IUU196596 JEQ196576:JEQ196596 JOM196576:JOM196596 JYI196576:JYI196596 KIE196576:KIE196596 KSA196576:KSA196596 LBW196576:LBW196596 LLS196576:LLS196596 LVO196576:LVO196596 MFK196576:MFK196596 MPG196576:MPG196596 MZC196576:MZC196596 NIY196576:NIY196596 NSU196576:NSU196596 OCQ196576:OCQ196596 OMM196576:OMM196596 OWI196576:OWI196596 PGE196576:PGE196596 PQA196576:PQA196596 PZW196576:PZW196596 QJS196576:QJS196596 QTO196576:QTO196596 RDK196576:RDK196596 RNG196576:RNG196596 RXC196576:RXC196596 SGY196576:SGY196596 SQU196576:SQU196596 TAQ196576:TAQ196596 TKM196576:TKM196596 TUI196576:TUI196596 UEE196576:UEE196596 UOA196576:UOA196596 UXW196576:UXW196596 VHS196576:VHS196596 VRO196576:VRO196596 WBK196576:WBK196596 WLG196576:WLG196596 WVC196576:WVC196596 IQ262112:IQ262132 SM262112:SM262132 ACI262112:ACI262132 AME262112:AME262132 AWA262112:AWA262132 BFW262112:BFW262132 BPS262112:BPS262132 BZO262112:BZO262132 CJK262112:CJK262132 CTG262112:CTG262132 DDC262112:DDC262132 DMY262112:DMY262132 DWU262112:DWU262132 EGQ262112:EGQ262132 EQM262112:EQM262132 FAI262112:FAI262132 FKE262112:FKE262132 FUA262112:FUA262132 GDW262112:GDW262132 GNS262112:GNS262132 GXO262112:GXO262132 HHK262112:HHK262132 HRG262112:HRG262132 IBC262112:IBC262132 IKY262112:IKY262132 IUU262112:IUU262132 JEQ262112:JEQ262132 JOM262112:JOM262132 JYI262112:JYI262132 KIE262112:KIE262132 KSA262112:KSA262132 LBW262112:LBW262132 LLS262112:LLS262132 LVO262112:LVO262132 MFK262112:MFK262132 MPG262112:MPG262132 MZC262112:MZC262132 NIY262112:NIY262132 NSU262112:NSU262132 OCQ262112:OCQ262132 OMM262112:OMM262132 OWI262112:OWI262132 PGE262112:PGE262132 PQA262112:PQA262132 PZW262112:PZW262132 QJS262112:QJS262132 QTO262112:QTO262132 RDK262112:RDK262132 RNG262112:RNG262132 RXC262112:RXC262132 SGY262112:SGY262132 SQU262112:SQU262132 TAQ262112:TAQ262132 TKM262112:TKM262132 TUI262112:TUI262132 UEE262112:UEE262132 UOA262112:UOA262132 UXW262112:UXW262132 VHS262112:VHS262132 VRO262112:VRO262132 WBK262112:WBK262132 WLG262112:WLG262132 WVC262112:WVC262132 IQ327648:IQ327668 SM327648:SM327668 ACI327648:ACI327668 AME327648:AME327668 AWA327648:AWA327668 BFW327648:BFW327668 BPS327648:BPS327668 BZO327648:BZO327668 CJK327648:CJK327668 CTG327648:CTG327668 DDC327648:DDC327668 DMY327648:DMY327668 DWU327648:DWU327668 EGQ327648:EGQ327668 EQM327648:EQM327668 FAI327648:FAI327668 FKE327648:FKE327668 FUA327648:FUA327668 GDW327648:GDW327668 GNS327648:GNS327668 GXO327648:GXO327668 HHK327648:HHK327668 HRG327648:HRG327668 IBC327648:IBC327668 IKY327648:IKY327668 IUU327648:IUU327668 JEQ327648:JEQ327668 JOM327648:JOM327668 JYI327648:JYI327668 KIE327648:KIE327668 KSA327648:KSA327668 LBW327648:LBW327668 LLS327648:LLS327668 LVO327648:LVO327668 MFK327648:MFK327668 MPG327648:MPG327668 MZC327648:MZC327668 NIY327648:NIY327668 NSU327648:NSU327668 OCQ327648:OCQ327668 OMM327648:OMM327668 OWI327648:OWI327668 PGE327648:PGE327668 PQA327648:PQA327668 PZW327648:PZW327668 QJS327648:QJS327668 QTO327648:QTO327668 RDK327648:RDK327668 RNG327648:RNG327668 RXC327648:RXC327668 SGY327648:SGY327668 SQU327648:SQU327668 TAQ327648:TAQ327668 TKM327648:TKM327668 TUI327648:TUI327668 UEE327648:UEE327668 UOA327648:UOA327668 UXW327648:UXW327668 VHS327648:VHS327668 VRO327648:VRO327668 WBK327648:WBK327668 WLG327648:WLG327668 WVC327648:WVC327668 IQ393184:IQ393204 SM393184:SM393204 ACI393184:ACI393204 AME393184:AME393204 AWA393184:AWA393204 BFW393184:BFW393204 BPS393184:BPS393204 BZO393184:BZO393204 CJK393184:CJK393204 CTG393184:CTG393204 DDC393184:DDC393204 DMY393184:DMY393204 DWU393184:DWU393204 EGQ393184:EGQ393204 EQM393184:EQM393204 FAI393184:FAI393204 FKE393184:FKE393204 FUA393184:FUA393204 GDW393184:GDW393204 GNS393184:GNS393204 GXO393184:GXO393204 HHK393184:HHK393204 HRG393184:HRG393204 IBC393184:IBC393204 IKY393184:IKY393204 IUU393184:IUU393204 JEQ393184:JEQ393204 JOM393184:JOM393204 JYI393184:JYI393204 KIE393184:KIE393204 KSA393184:KSA393204 LBW393184:LBW393204 LLS393184:LLS393204 LVO393184:LVO393204 MFK393184:MFK393204 MPG393184:MPG393204 MZC393184:MZC393204 NIY393184:NIY393204 NSU393184:NSU393204 OCQ393184:OCQ393204 OMM393184:OMM393204 OWI393184:OWI393204 PGE393184:PGE393204 PQA393184:PQA393204 PZW393184:PZW393204 QJS393184:QJS393204 QTO393184:QTO393204 RDK393184:RDK393204 RNG393184:RNG393204 RXC393184:RXC393204 SGY393184:SGY393204 SQU393184:SQU393204 TAQ393184:TAQ393204 TKM393184:TKM393204 TUI393184:TUI393204 UEE393184:UEE393204 UOA393184:UOA393204 UXW393184:UXW393204 VHS393184:VHS393204 VRO393184:VRO393204 WBK393184:WBK393204 WLG393184:WLG393204 WVC393184:WVC393204 IQ458720:IQ458740 SM458720:SM458740 ACI458720:ACI458740 AME458720:AME458740 AWA458720:AWA458740 BFW458720:BFW458740 BPS458720:BPS458740 BZO458720:BZO458740 CJK458720:CJK458740 CTG458720:CTG458740 DDC458720:DDC458740 DMY458720:DMY458740 DWU458720:DWU458740 EGQ458720:EGQ458740 EQM458720:EQM458740 FAI458720:FAI458740 FKE458720:FKE458740 FUA458720:FUA458740 GDW458720:GDW458740 GNS458720:GNS458740 GXO458720:GXO458740 HHK458720:HHK458740 HRG458720:HRG458740 IBC458720:IBC458740 IKY458720:IKY458740 IUU458720:IUU458740 JEQ458720:JEQ458740 JOM458720:JOM458740 JYI458720:JYI458740 KIE458720:KIE458740 KSA458720:KSA458740 LBW458720:LBW458740 LLS458720:LLS458740 LVO458720:LVO458740 MFK458720:MFK458740 MPG458720:MPG458740 MZC458720:MZC458740 NIY458720:NIY458740 NSU458720:NSU458740 OCQ458720:OCQ458740 OMM458720:OMM458740 OWI458720:OWI458740 PGE458720:PGE458740 PQA458720:PQA458740 PZW458720:PZW458740 QJS458720:QJS458740 QTO458720:QTO458740 RDK458720:RDK458740 RNG458720:RNG458740 RXC458720:RXC458740 SGY458720:SGY458740 SQU458720:SQU458740 TAQ458720:TAQ458740 TKM458720:TKM458740 TUI458720:TUI458740 UEE458720:UEE458740 UOA458720:UOA458740 UXW458720:UXW458740 VHS458720:VHS458740 VRO458720:VRO458740 WBK458720:WBK458740 WLG458720:WLG458740 WVC458720:WVC458740 IQ524256:IQ524276 SM524256:SM524276 ACI524256:ACI524276 AME524256:AME524276 AWA524256:AWA524276 BFW524256:BFW524276 BPS524256:BPS524276 BZO524256:BZO524276 CJK524256:CJK524276 CTG524256:CTG524276 DDC524256:DDC524276 DMY524256:DMY524276 DWU524256:DWU524276 EGQ524256:EGQ524276 EQM524256:EQM524276 FAI524256:FAI524276 FKE524256:FKE524276 FUA524256:FUA524276 GDW524256:GDW524276 GNS524256:GNS524276 GXO524256:GXO524276 HHK524256:HHK524276 HRG524256:HRG524276 IBC524256:IBC524276 IKY524256:IKY524276 IUU524256:IUU524276 JEQ524256:JEQ524276 JOM524256:JOM524276 JYI524256:JYI524276 KIE524256:KIE524276 KSA524256:KSA524276 LBW524256:LBW524276 LLS524256:LLS524276 LVO524256:LVO524276 MFK524256:MFK524276 MPG524256:MPG524276 MZC524256:MZC524276 NIY524256:NIY524276 NSU524256:NSU524276 OCQ524256:OCQ524276 OMM524256:OMM524276 OWI524256:OWI524276 PGE524256:PGE524276 PQA524256:PQA524276 PZW524256:PZW524276 QJS524256:QJS524276 QTO524256:QTO524276 RDK524256:RDK524276 RNG524256:RNG524276 RXC524256:RXC524276 SGY524256:SGY524276 SQU524256:SQU524276 TAQ524256:TAQ524276 TKM524256:TKM524276 TUI524256:TUI524276 UEE524256:UEE524276 UOA524256:UOA524276 UXW524256:UXW524276 VHS524256:VHS524276 VRO524256:VRO524276 WBK524256:WBK524276 WLG524256:WLG524276 WVC524256:WVC524276 IQ589792:IQ589812 SM589792:SM589812 ACI589792:ACI589812 AME589792:AME589812 AWA589792:AWA589812 BFW589792:BFW589812 BPS589792:BPS589812 BZO589792:BZO589812 CJK589792:CJK589812 CTG589792:CTG589812 DDC589792:DDC589812 DMY589792:DMY589812 DWU589792:DWU589812 EGQ589792:EGQ589812 EQM589792:EQM589812 FAI589792:FAI589812 FKE589792:FKE589812 FUA589792:FUA589812 GDW589792:GDW589812 GNS589792:GNS589812 GXO589792:GXO589812 HHK589792:HHK589812 HRG589792:HRG589812 IBC589792:IBC589812 IKY589792:IKY589812 IUU589792:IUU589812 JEQ589792:JEQ589812 JOM589792:JOM589812 JYI589792:JYI589812 KIE589792:KIE589812 KSA589792:KSA589812 LBW589792:LBW589812 LLS589792:LLS589812 LVO589792:LVO589812 MFK589792:MFK589812 MPG589792:MPG589812 MZC589792:MZC589812 NIY589792:NIY589812 NSU589792:NSU589812 OCQ589792:OCQ589812 OMM589792:OMM589812 OWI589792:OWI589812 PGE589792:PGE589812 PQA589792:PQA589812 PZW589792:PZW589812 QJS589792:QJS589812 QTO589792:QTO589812 RDK589792:RDK589812 RNG589792:RNG589812 RXC589792:RXC589812 SGY589792:SGY589812 SQU589792:SQU589812 TAQ589792:TAQ589812 TKM589792:TKM589812 TUI589792:TUI589812 UEE589792:UEE589812 UOA589792:UOA589812 UXW589792:UXW589812 VHS589792:VHS589812 VRO589792:VRO589812 WBK589792:WBK589812 WLG589792:WLG589812 WVC589792:WVC589812 IQ655328:IQ655348 SM655328:SM655348 ACI655328:ACI655348 AME655328:AME655348 AWA655328:AWA655348 BFW655328:BFW655348 BPS655328:BPS655348 BZO655328:BZO655348 CJK655328:CJK655348 CTG655328:CTG655348 DDC655328:DDC655348 DMY655328:DMY655348 DWU655328:DWU655348 EGQ655328:EGQ655348 EQM655328:EQM655348 FAI655328:FAI655348 FKE655328:FKE655348 FUA655328:FUA655348 GDW655328:GDW655348 GNS655328:GNS655348 GXO655328:GXO655348 HHK655328:HHK655348 HRG655328:HRG655348 IBC655328:IBC655348 IKY655328:IKY655348 IUU655328:IUU655348 JEQ655328:JEQ655348 JOM655328:JOM655348 JYI655328:JYI655348 KIE655328:KIE655348 KSA655328:KSA655348 LBW655328:LBW655348 LLS655328:LLS655348 LVO655328:LVO655348 MFK655328:MFK655348 MPG655328:MPG655348 MZC655328:MZC655348 NIY655328:NIY655348 NSU655328:NSU655348 OCQ655328:OCQ655348 OMM655328:OMM655348 OWI655328:OWI655348 PGE655328:PGE655348 PQA655328:PQA655348 PZW655328:PZW655348 QJS655328:QJS655348 QTO655328:QTO655348 RDK655328:RDK655348 RNG655328:RNG655348 RXC655328:RXC655348 SGY655328:SGY655348 SQU655328:SQU655348 TAQ655328:TAQ655348 TKM655328:TKM655348 TUI655328:TUI655348 UEE655328:UEE655348 UOA655328:UOA655348 UXW655328:UXW655348 VHS655328:VHS655348 VRO655328:VRO655348 WBK655328:WBK655348 WLG655328:WLG655348 WVC655328:WVC655348 IQ720864:IQ720884 SM720864:SM720884 ACI720864:ACI720884 AME720864:AME720884 AWA720864:AWA720884 BFW720864:BFW720884 BPS720864:BPS720884 BZO720864:BZO720884 CJK720864:CJK720884 CTG720864:CTG720884 DDC720864:DDC720884 DMY720864:DMY720884 DWU720864:DWU720884 EGQ720864:EGQ720884 EQM720864:EQM720884 FAI720864:FAI720884 FKE720864:FKE720884 FUA720864:FUA720884 GDW720864:GDW720884 GNS720864:GNS720884 GXO720864:GXO720884 HHK720864:HHK720884 HRG720864:HRG720884 IBC720864:IBC720884 IKY720864:IKY720884 IUU720864:IUU720884 JEQ720864:JEQ720884 JOM720864:JOM720884 JYI720864:JYI720884 KIE720864:KIE720884 KSA720864:KSA720884 LBW720864:LBW720884 LLS720864:LLS720884 LVO720864:LVO720884 MFK720864:MFK720884 MPG720864:MPG720884 MZC720864:MZC720884 NIY720864:NIY720884 NSU720864:NSU720884 OCQ720864:OCQ720884 OMM720864:OMM720884 OWI720864:OWI720884 PGE720864:PGE720884 PQA720864:PQA720884 PZW720864:PZW720884 QJS720864:QJS720884 QTO720864:QTO720884 RDK720864:RDK720884 RNG720864:RNG720884 RXC720864:RXC720884 SGY720864:SGY720884 SQU720864:SQU720884 TAQ720864:TAQ720884 TKM720864:TKM720884 TUI720864:TUI720884 UEE720864:UEE720884 UOA720864:UOA720884 UXW720864:UXW720884 VHS720864:VHS720884 VRO720864:VRO720884 WBK720864:WBK720884 WLG720864:WLG720884 WVC720864:WVC720884 IQ786400:IQ786420 SM786400:SM786420 ACI786400:ACI786420 AME786400:AME786420 AWA786400:AWA786420 BFW786400:BFW786420 BPS786400:BPS786420 BZO786400:BZO786420 CJK786400:CJK786420 CTG786400:CTG786420 DDC786400:DDC786420 DMY786400:DMY786420 DWU786400:DWU786420 EGQ786400:EGQ786420 EQM786400:EQM786420 FAI786400:FAI786420 FKE786400:FKE786420 FUA786400:FUA786420 GDW786400:GDW786420 GNS786400:GNS786420 GXO786400:GXO786420 HHK786400:HHK786420 HRG786400:HRG786420 IBC786400:IBC786420 IKY786400:IKY786420 IUU786400:IUU786420 JEQ786400:JEQ786420 JOM786400:JOM786420 JYI786400:JYI786420 KIE786400:KIE786420 KSA786400:KSA786420 LBW786400:LBW786420 LLS786400:LLS786420 LVO786400:LVO786420 MFK786400:MFK786420 MPG786400:MPG786420 MZC786400:MZC786420 NIY786400:NIY786420 NSU786400:NSU786420 OCQ786400:OCQ786420 OMM786400:OMM786420 OWI786400:OWI786420 PGE786400:PGE786420 PQA786400:PQA786420 PZW786400:PZW786420 QJS786400:QJS786420 QTO786400:QTO786420 RDK786400:RDK786420 RNG786400:RNG786420 RXC786400:RXC786420 SGY786400:SGY786420 SQU786400:SQU786420 TAQ786400:TAQ786420 TKM786400:TKM786420 TUI786400:TUI786420 UEE786400:UEE786420 UOA786400:UOA786420 UXW786400:UXW786420 VHS786400:VHS786420 VRO786400:VRO786420 WBK786400:WBK786420 WLG786400:WLG786420 WVC786400:WVC786420 IQ851936:IQ851956 SM851936:SM851956 ACI851936:ACI851956 AME851936:AME851956 AWA851936:AWA851956 BFW851936:BFW851956 BPS851936:BPS851956 BZO851936:BZO851956 CJK851936:CJK851956 CTG851936:CTG851956 DDC851936:DDC851956 DMY851936:DMY851956 DWU851936:DWU851956 EGQ851936:EGQ851956 EQM851936:EQM851956 FAI851936:FAI851956 FKE851936:FKE851956 FUA851936:FUA851956 GDW851936:GDW851956 GNS851936:GNS851956 GXO851936:GXO851956 HHK851936:HHK851956 HRG851936:HRG851956 IBC851936:IBC851956 IKY851936:IKY851956 IUU851936:IUU851956 JEQ851936:JEQ851956 JOM851936:JOM851956 JYI851936:JYI851956 KIE851936:KIE851956 KSA851936:KSA851956 LBW851936:LBW851956 LLS851936:LLS851956 LVO851936:LVO851956 MFK851936:MFK851956 MPG851936:MPG851956 MZC851936:MZC851956 NIY851936:NIY851956 NSU851936:NSU851956 OCQ851936:OCQ851956 OMM851936:OMM851956 OWI851936:OWI851956 PGE851936:PGE851956 PQA851936:PQA851956 PZW851936:PZW851956 QJS851936:QJS851956 QTO851936:QTO851956 RDK851936:RDK851956 RNG851936:RNG851956 RXC851936:RXC851956 SGY851936:SGY851956 SQU851936:SQU851956 TAQ851936:TAQ851956 TKM851936:TKM851956 TUI851936:TUI851956 UEE851936:UEE851956 UOA851936:UOA851956 UXW851936:UXW851956 VHS851936:VHS851956 VRO851936:VRO851956 WBK851936:WBK851956 WLG851936:WLG851956 WVC851936:WVC851956 IQ917472:IQ917492 SM917472:SM917492 ACI917472:ACI917492 AME917472:AME917492 AWA917472:AWA917492 BFW917472:BFW917492 BPS917472:BPS917492 BZO917472:BZO917492 CJK917472:CJK917492 CTG917472:CTG917492 DDC917472:DDC917492 DMY917472:DMY917492 DWU917472:DWU917492 EGQ917472:EGQ917492 EQM917472:EQM917492 FAI917472:FAI917492 FKE917472:FKE917492 FUA917472:FUA917492 GDW917472:GDW917492 GNS917472:GNS917492 GXO917472:GXO917492 HHK917472:HHK917492 HRG917472:HRG917492 IBC917472:IBC917492 IKY917472:IKY917492 IUU917472:IUU917492 JEQ917472:JEQ917492 JOM917472:JOM917492 JYI917472:JYI917492 KIE917472:KIE917492 KSA917472:KSA917492 LBW917472:LBW917492 LLS917472:LLS917492 LVO917472:LVO917492 MFK917472:MFK917492 MPG917472:MPG917492 MZC917472:MZC917492 NIY917472:NIY917492 NSU917472:NSU917492 OCQ917472:OCQ917492 OMM917472:OMM917492 OWI917472:OWI917492 PGE917472:PGE917492 PQA917472:PQA917492 PZW917472:PZW917492 QJS917472:QJS917492 QTO917472:QTO917492 RDK917472:RDK917492 RNG917472:RNG917492 RXC917472:RXC917492 SGY917472:SGY917492 SQU917472:SQU917492 TAQ917472:TAQ917492 TKM917472:TKM917492 TUI917472:TUI917492 UEE917472:UEE917492 UOA917472:UOA917492 UXW917472:UXW917492 VHS917472:VHS917492 VRO917472:VRO917492 WBK917472:WBK917492 WLG917472:WLG917492 WVC917472:WVC917492 IQ983008:IQ983028 SM983008:SM983028 ACI983008:ACI983028 AME983008:AME983028 AWA983008:AWA983028 BFW983008:BFW983028 BPS983008:BPS983028 BZO983008:BZO983028 CJK983008:CJK983028 CTG983008:CTG983028 DDC983008:DDC983028 DMY983008:DMY983028 DWU983008:DWU983028 EGQ983008:EGQ983028 EQM983008:EQM983028 FAI983008:FAI983028 FKE983008:FKE983028 FUA983008:FUA983028 GDW983008:GDW983028 GNS983008:GNS983028 GXO983008:GXO983028 HHK983008:HHK983028 HRG983008:HRG983028 IBC983008:IBC983028 IKY983008:IKY983028 IUU983008:IUU983028 JEQ983008:JEQ983028 JOM983008:JOM983028 JYI983008:JYI983028 KIE983008:KIE983028 KSA983008:KSA983028 LBW983008:LBW983028 LLS983008:LLS983028 LVO983008:LVO983028 MFK983008:MFK983028 MPG983008:MPG983028 MZC983008:MZC983028 NIY983008:NIY983028 NSU983008:NSU983028 OCQ983008:OCQ983028 OMM983008:OMM983028 OWI983008:OWI983028 PGE983008:PGE983028 PQA983008:PQA983028 PZW983008:PZW983028 QJS983008:QJS983028 QTO983008:QTO983028 RDK983008:RDK983028 RNG983008:RNG983028 RXC983008:RXC983028 SGY983008:SGY983028 SQU983008:SQU983028 TAQ983008:TAQ983028 TKM983008:TKM983028 TUI983008:TUI983028 UEE983008:UEE983028 UOA983008:UOA983028 UXW983008:UXW983028 VHS983008:VHS983028 VRO983008:VRO983028 WBK983008:WBK983028 WLG983008:WLG983028 WVC983008:WVC983028 IQ65526:IQ65532 SM65526:SM65532 ACI65526:ACI65532 AME65526:AME65532 AWA65526:AWA65532 BFW65526:BFW65532 BPS65526:BPS65532 BZO65526:BZO65532 CJK65526:CJK65532 CTG65526:CTG65532 DDC65526:DDC65532 DMY65526:DMY65532 DWU65526:DWU65532 EGQ65526:EGQ65532 EQM65526:EQM65532 FAI65526:FAI65532 FKE65526:FKE65532 FUA65526:FUA65532 GDW65526:GDW65532 GNS65526:GNS65532 GXO65526:GXO65532 HHK65526:HHK65532 HRG65526:HRG65532 IBC65526:IBC65532 IKY65526:IKY65532 IUU65526:IUU65532 JEQ65526:JEQ65532 JOM65526:JOM65532 JYI65526:JYI65532 KIE65526:KIE65532 KSA65526:KSA65532 LBW65526:LBW65532 LLS65526:LLS65532 LVO65526:LVO65532 MFK65526:MFK65532 MPG65526:MPG65532 MZC65526:MZC65532 NIY65526:NIY65532 NSU65526:NSU65532 OCQ65526:OCQ65532 OMM65526:OMM65532 OWI65526:OWI65532 PGE65526:PGE65532 PQA65526:PQA65532 PZW65526:PZW65532 QJS65526:QJS65532 QTO65526:QTO65532 RDK65526:RDK65532 RNG65526:RNG65532 RXC65526:RXC65532 SGY65526:SGY65532 SQU65526:SQU65532 TAQ65526:TAQ65532 TKM65526:TKM65532 TUI65526:TUI65532 UEE65526:UEE65532 UOA65526:UOA65532 UXW65526:UXW65532 VHS65526:VHS65532 VRO65526:VRO65532 WBK65526:WBK65532 WLG65526:WLG65532 WVC65526:WVC65532 IQ131062:IQ131068 SM131062:SM131068 ACI131062:ACI131068 AME131062:AME131068 AWA131062:AWA131068 BFW131062:BFW131068 BPS131062:BPS131068 BZO131062:BZO131068 CJK131062:CJK131068 CTG131062:CTG131068 DDC131062:DDC131068 DMY131062:DMY131068 DWU131062:DWU131068 EGQ131062:EGQ131068 EQM131062:EQM131068 FAI131062:FAI131068 FKE131062:FKE131068 FUA131062:FUA131068 GDW131062:GDW131068 GNS131062:GNS131068 GXO131062:GXO131068 HHK131062:HHK131068 HRG131062:HRG131068 IBC131062:IBC131068 IKY131062:IKY131068 IUU131062:IUU131068 JEQ131062:JEQ131068 JOM131062:JOM131068 JYI131062:JYI131068 KIE131062:KIE131068 KSA131062:KSA131068 LBW131062:LBW131068 LLS131062:LLS131068 LVO131062:LVO131068 MFK131062:MFK131068 MPG131062:MPG131068 MZC131062:MZC131068 NIY131062:NIY131068 NSU131062:NSU131068 OCQ131062:OCQ131068 OMM131062:OMM131068 OWI131062:OWI131068 PGE131062:PGE131068 PQA131062:PQA131068 PZW131062:PZW131068 QJS131062:QJS131068 QTO131062:QTO131068 RDK131062:RDK131068 RNG131062:RNG131068 RXC131062:RXC131068 SGY131062:SGY131068 SQU131062:SQU131068 TAQ131062:TAQ131068 TKM131062:TKM131068 TUI131062:TUI131068 UEE131062:UEE131068 UOA131062:UOA131068 UXW131062:UXW131068 VHS131062:VHS131068 VRO131062:VRO131068 WBK131062:WBK131068 WLG131062:WLG131068 WVC131062:WVC131068 IQ196598:IQ196604 SM196598:SM196604 ACI196598:ACI196604 AME196598:AME196604 AWA196598:AWA196604 BFW196598:BFW196604 BPS196598:BPS196604 BZO196598:BZO196604 CJK196598:CJK196604 CTG196598:CTG196604 DDC196598:DDC196604 DMY196598:DMY196604 DWU196598:DWU196604 EGQ196598:EGQ196604 EQM196598:EQM196604 FAI196598:FAI196604 FKE196598:FKE196604 FUA196598:FUA196604 GDW196598:GDW196604 GNS196598:GNS196604 GXO196598:GXO196604 HHK196598:HHK196604 HRG196598:HRG196604 IBC196598:IBC196604 IKY196598:IKY196604 IUU196598:IUU196604 JEQ196598:JEQ196604 JOM196598:JOM196604 JYI196598:JYI196604 KIE196598:KIE196604 KSA196598:KSA196604 LBW196598:LBW196604 LLS196598:LLS196604 LVO196598:LVO196604 MFK196598:MFK196604 MPG196598:MPG196604 MZC196598:MZC196604 NIY196598:NIY196604 NSU196598:NSU196604 OCQ196598:OCQ196604 OMM196598:OMM196604 OWI196598:OWI196604 PGE196598:PGE196604 PQA196598:PQA196604 PZW196598:PZW196604 QJS196598:QJS196604 QTO196598:QTO196604 RDK196598:RDK196604 RNG196598:RNG196604 RXC196598:RXC196604 SGY196598:SGY196604 SQU196598:SQU196604 TAQ196598:TAQ196604 TKM196598:TKM196604 TUI196598:TUI196604 UEE196598:UEE196604 UOA196598:UOA196604 UXW196598:UXW196604 VHS196598:VHS196604 VRO196598:VRO196604 WBK196598:WBK196604 WLG196598:WLG196604 WVC196598:WVC196604 IQ262134:IQ262140 SM262134:SM262140 ACI262134:ACI262140 AME262134:AME262140 AWA262134:AWA262140 BFW262134:BFW262140 BPS262134:BPS262140 BZO262134:BZO262140 CJK262134:CJK262140 CTG262134:CTG262140 DDC262134:DDC262140 DMY262134:DMY262140 DWU262134:DWU262140 EGQ262134:EGQ262140 EQM262134:EQM262140 FAI262134:FAI262140 FKE262134:FKE262140 FUA262134:FUA262140 GDW262134:GDW262140 GNS262134:GNS262140 GXO262134:GXO262140 HHK262134:HHK262140 HRG262134:HRG262140 IBC262134:IBC262140 IKY262134:IKY262140 IUU262134:IUU262140 JEQ262134:JEQ262140 JOM262134:JOM262140 JYI262134:JYI262140 KIE262134:KIE262140 KSA262134:KSA262140 LBW262134:LBW262140 LLS262134:LLS262140 LVO262134:LVO262140 MFK262134:MFK262140 MPG262134:MPG262140 MZC262134:MZC262140 NIY262134:NIY262140 NSU262134:NSU262140 OCQ262134:OCQ262140 OMM262134:OMM262140 OWI262134:OWI262140 PGE262134:PGE262140 PQA262134:PQA262140 PZW262134:PZW262140 QJS262134:QJS262140 QTO262134:QTO262140 RDK262134:RDK262140 RNG262134:RNG262140 RXC262134:RXC262140 SGY262134:SGY262140 SQU262134:SQU262140 TAQ262134:TAQ262140 TKM262134:TKM262140 TUI262134:TUI262140 UEE262134:UEE262140 UOA262134:UOA262140 UXW262134:UXW262140 VHS262134:VHS262140 VRO262134:VRO262140 WBK262134:WBK262140 WLG262134:WLG262140 WVC262134:WVC262140 IQ327670:IQ327676 SM327670:SM327676 ACI327670:ACI327676 AME327670:AME327676 AWA327670:AWA327676 BFW327670:BFW327676 BPS327670:BPS327676 BZO327670:BZO327676 CJK327670:CJK327676 CTG327670:CTG327676 DDC327670:DDC327676 DMY327670:DMY327676 DWU327670:DWU327676 EGQ327670:EGQ327676 EQM327670:EQM327676 FAI327670:FAI327676 FKE327670:FKE327676 FUA327670:FUA327676 GDW327670:GDW327676 GNS327670:GNS327676 GXO327670:GXO327676 HHK327670:HHK327676 HRG327670:HRG327676 IBC327670:IBC327676 IKY327670:IKY327676 IUU327670:IUU327676 JEQ327670:JEQ327676 JOM327670:JOM327676 JYI327670:JYI327676 KIE327670:KIE327676 KSA327670:KSA327676 LBW327670:LBW327676 LLS327670:LLS327676 LVO327670:LVO327676 MFK327670:MFK327676 MPG327670:MPG327676 MZC327670:MZC327676 NIY327670:NIY327676 NSU327670:NSU327676 OCQ327670:OCQ327676 OMM327670:OMM327676 OWI327670:OWI327676 PGE327670:PGE327676 PQA327670:PQA327676 PZW327670:PZW327676 QJS327670:QJS327676 QTO327670:QTO327676 RDK327670:RDK327676 RNG327670:RNG327676 RXC327670:RXC327676 SGY327670:SGY327676 SQU327670:SQU327676 TAQ327670:TAQ327676 TKM327670:TKM327676 TUI327670:TUI327676 UEE327670:UEE327676 UOA327670:UOA327676 UXW327670:UXW327676 VHS327670:VHS327676 VRO327670:VRO327676 WBK327670:WBK327676 WLG327670:WLG327676 WVC327670:WVC327676 IQ393206:IQ393212 SM393206:SM393212 ACI393206:ACI393212 AME393206:AME393212 AWA393206:AWA393212 BFW393206:BFW393212 BPS393206:BPS393212 BZO393206:BZO393212 CJK393206:CJK393212 CTG393206:CTG393212 DDC393206:DDC393212 DMY393206:DMY393212 DWU393206:DWU393212 EGQ393206:EGQ393212 EQM393206:EQM393212 FAI393206:FAI393212 FKE393206:FKE393212 FUA393206:FUA393212 GDW393206:GDW393212 GNS393206:GNS393212 GXO393206:GXO393212 HHK393206:HHK393212 HRG393206:HRG393212 IBC393206:IBC393212 IKY393206:IKY393212 IUU393206:IUU393212 JEQ393206:JEQ393212 JOM393206:JOM393212 JYI393206:JYI393212 KIE393206:KIE393212 KSA393206:KSA393212 LBW393206:LBW393212 LLS393206:LLS393212 LVO393206:LVO393212 MFK393206:MFK393212 MPG393206:MPG393212 MZC393206:MZC393212 NIY393206:NIY393212 NSU393206:NSU393212 OCQ393206:OCQ393212 OMM393206:OMM393212 OWI393206:OWI393212 PGE393206:PGE393212 PQA393206:PQA393212 PZW393206:PZW393212 QJS393206:QJS393212 QTO393206:QTO393212 RDK393206:RDK393212 RNG393206:RNG393212 RXC393206:RXC393212 SGY393206:SGY393212 SQU393206:SQU393212 TAQ393206:TAQ393212 TKM393206:TKM393212 TUI393206:TUI393212 UEE393206:UEE393212 UOA393206:UOA393212 UXW393206:UXW393212 VHS393206:VHS393212 VRO393206:VRO393212 WBK393206:WBK393212 WLG393206:WLG393212 WVC393206:WVC393212 IQ458742:IQ458748 SM458742:SM458748 ACI458742:ACI458748 AME458742:AME458748 AWA458742:AWA458748 BFW458742:BFW458748 BPS458742:BPS458748 BZO458742:BZO458748 CJK458742:CJK458748 CTG458742:CTG458748 DDC458742:DDC458748 DMY458742:DMY458748 DWU458742:DWU458748 EGQ458742:EGQ458748 EQM458742:EQM458748 FAI458742:FAI458748 FKE458742:FKE458748 FUA458742:FUA458748 GDW458742:GDW458748 GNS458742:GNS458748 GXO458742:GXO458748 HHK458742:HHK458748 HRG458742:HRG458748 IBC458742:IBC458748 IKY458742:IKY458748 IUU458742:IUU458748 JEQ458742:JEQ458748 JOM458742:JOM458748 JYI458742:JYI458748 KIE458742:KIE458748 KSA458742:KSA458748 LBW458742:LBW458748 LLS458742:LLS458748 LVO458742:LVO458748 MFK458742:MFK458748 MPG458742:MPG458748 MZC458742:MZC458748 NIY458742:NIY458748 NSU458742:NSU458748 OCQ458742:OCQ458748 OMM458742:OMM458748 OWI458742:OWI458748 PGE458742:PGE458748 PQA458742:PQA458748 PZW458742:PZW458748 QJS458742:QJS458748 QTO458742:QTO458748 RDK458742:RDK458748 RNG458742:RNG458748 RXC458742:RXC458748 SGY458742:SGY458748 SQU458742:SQU458748 TAQ458742:TAQ458748 TKM458742:TKM458748 TUI458742:TUI458748 UEE458742:UEE458748 UOA458742:UOA458748 UXW458742:UXW458748 VHS458742:VHS458748 VRO458742:VRO458748 WBK458742:WBK458748 WLG458742:WLG458748 WVC458742:WVC458748 IQ524278:IQ524284 SM524278:SM524284 ACI524278:ACI524284 AME524278:AME524284 AWA524278:AWA524284 BFW524278:BFW524284 BPS524278:BPS524284 BZO524278:BZO524284 CJK524278:CJK524284 CTG524278:CTG524284 DDC524278:DDC524284 DMY524278:DMY524284 DWU524278:DWU524284 EGQ524278:EGQ524284 EQM524278:EQM524284 FAI524278:FAI524284 FKE524278:FKE524284 FUA524278:FUA524284 GDW524278:GDW524284 GNS524278:GNS524284 GXO524278:GXO524284 HHK524278:HHK524284 HRG524278:HRG524284 IBC524278:IBC524284 IKY524278:IKY524284 IUU524278:IUU524284 JEQ524278:JEQ524284 JOM524278:JOM524284 JYI524278:JYI524284 KIE524278:KIE524284 KSA524278:KSA524284 LBW524278:LBW524284 LLS524278:LLS524284 LVO524278:LVO524284 MFK524278:MFK524284 MPG524278:MPG524284 MZC524278:MZC524284 NIY524278:NIY524284 NSU524278:NSU524284 OCQ524278:OCQ524284 OMM524278:OMM524284 OWI524278:OWI524284 PGE524278:PGE524284 PQA524278:PQA524284 PZW524278:PZW524284 QJS524278:QJS524284 QTO524278:QTO524284 RDK524278:RDK524284 RNG524278:RNG524284 RXC524278:RXC524284 SGY524278:SGY524284 SQU524278:SQU524284 TAQ524278:TAQ524284 TKM524278:TKM524284 TUI524278:TUI524284 UEE524278:UEE524284 UOA524278:UOA524284 UXW524278:UXW524284 VHS524278:VHS524284 VRO524278:VRO524284 WBK524278:WBK524284 WLG524278:WLG524284 WVC524278:WVC524284 IQ589814:IQ589820 SM589814:SM589820 ACI589814:ACI589820 AME589814:AME589820 AWA589814:AWA589820 BFW589814:BFW589820 BPS589814:BPS589820 BZO589814:BZO589820 CJK589814:CJK589820 CTG589814:CTG589820 DDC589814:DDC589820 DMY589814:DMY589820 DWU589814:DWU589820 EGQ589814:EGQ589820 EQM589814:EQM589820 FAI589814:FAI589820 FKE589814:FKE589820 FUA589814:FUA589820 GDW589814:GDW589820 GNS589814:GNS589820 GXO589814:GXO589820 HHK589814:HHK589820 HRG589814:HRG589820 IBC589814:IBC589820 IKY589814:IKY589820 IUU589814:IUU589820 JEQ589814:JEQ589820 JOM589814:JOM589820 JYI589814:JYI589820 KIE589814:KIE589820 KSA589814:KSA589820 LBW589814:LBW589820 LLS589814:LLS589820 LVO589814:LVO589820 MFK589814:MFK589820 MPG589814:MPG589820 MZC589814:MZC589820 NIY589814:NIY589820 NSU589814:NSU589820 OCQ589814:OCQ589820 OMM589814:OMM589820 OWI589814:OWI589820 PGE589814:PGE589820 PQA589814:PQA589820 PZW589814:PZW589820 QJS589814:QJS589820 QTO589814:QTO589820 RDK589814:RDK589820 RNG589814:RNG589820 RXC589814:RXC589820 SGY589814:SGY589820 SQU589814:SQU589820 TAQ589814:TAQ589820 TKM589814:TKM589820 TUI589814:TUI589820 UEE589814:UEE589820 UOA589814:UOA589820 UXW589814:UXW589820 VHS589814:VHS589820 VRO589814:VRO589820 WBK589814:WBK589820 WLG589814:WLG589820 WVC589814:WVC589820 IQ655350:IQ655356 SM655350:SM655356 ACI655350:ACI655356 AME655350:AME655356 AWA655350:AWA655356 BFW655350:BFW655356 BPS655350:BPS655356 BZO655350:BZO655356 CJK655350:CJK655356 CTG655350:CTG655356 DDC655350:DDC655356 DMY655350:DMY655356 DWU655350:DWU655356 EGQ655350:EGQ655356 EQM655350:EQM655356 FAI655350:FAI655356 FKE655350:FKE655356 FUA655350:FUA655356 GDW655350:GDW655356 GNS655350:GNS655356 GXO655350:GXO655356 HHK655350:HHK655356 HRG655350:HRG655356 IBC655350:IBC655356 IKY655350:IKY655356 IUU655350:IUU655356 JEQ655350:JEQ655356 JOM655350:JOM655356 JYI655350:JYI655356 KIE655350:KIE655356 KSA655350:KSA655356 LBW655350:LBW655356 LLS655350:LLS655356 LVO655350:LVO655356 MFK655350:MFK655356 MPG655350:MPG655356 MZC655350:MZC655356 NIY655350:NIY655356 NSU655350:NSU655356 OCQ655350:OCQ655356 OMM655350:OMM655356 OWI655350:OWI655356 PGE655350:PGE655356 PQA655350:PQA655356 PZW655350:PZW655356 QJS655350:QJS655356 QTO655350:QTO655356 RDK655350:RDK655356 RNG655350:RNG655356 RXC655350:RXC655356 SGY655350:SGY655356 SQU655350:SQU655356 TAQ655350:TAQ655356 TKM655350:TKM655356 TUI655350:TUI655356 UEE655350:UEE655356 UOA655350:UOA655356 UXW655350:UXW655356 VHS655350:VHS655356 VRO655350:VRO655356 WBK655350:WBK655356 WLG655350:WLG655356 WVC655350:WVC655356 IQ720886:IQ720892 SM720886:SM720892 ACI720886:ACI720892 AME720886:AME720892 AWA720886:AWA720892 BFW720886:BFW720892 BPS720886:BPS720892 BZO720886:BZO720892 CJK720886:CJK720892 CTG720886:CTG720892 DDC720886:DDC720892 DMY720886:DMY720892 DWU720886:DWU720892 EGQ720886:EGQ720892 EQM720886:EQM720892 FAI720886:FAI720892 FKE720886:FKE720892 FUA720886:FUA720892 GDW720886:GDW720892 GNS720886:GNS720892 GXO720886:GXO720892 HHK720886:HHK720892 HRG720886:HRG720892 IBC720886:IBC720892 IKY720886:IKY720892 IUU720886:IUU720892 JEQ720886:JEQ720892 JOM720886:JOM720892 JYI720886:JYI720892 KIE720886:KIE720892 KSA720886:KSA720892 LBW720886:LBW720892 LLS720886:LLS720892 LVO720886:LVO720892 MFK720886:MFK720892 MPG720886:MPG720892 MZC720886:MZC720892 NIY720886:NIY720892 NSU720886:NSU720892 OCQ720886:OCQ720892 OMM720886:OMM720892 OWI720886:OWI720892 PGE720886:PGE720892 PQA720886:PQA720892 PZW720886:PZW720892 QJS720886:QJS720892 QTO720886:QTO720892 RDK720886:RDK720892 RNG720886:RNG720892 RXC720886:RXC720892 SGY720886:SGY720892 SQU720886:SQU720892 TAQ720886:TAQ720892 TKM720886:TKM720892 TUI720886:TUI720892 UEE720886:UEE720892 UOA720886:UOA720892 UXW720886:UXW720892 VHS720886:VHS720892 VRO720886:VRO720892 WBK720886:WBK720892 WLG720886:WLG720892 WVC720886:WVC720892 IQ786422:IQ786428 SM786422:SM786428 ACI786422:ACI786428 AME786422:AME786428 AWA786422:AWA786428 BFW786422:BFW786428 BPS786422:BPS786428 BZO786422:BZO786428 CJK786422:CJK786428 CTG786422:CTG786428 DDC786422:DDC786428 DMY786422:DMY786428 DWU786422:DWU786428 EGQ786422:EGQ786428 EQM786422:EQM786428 FAI786422:FAI786428 FKE786422:FKE786428 FUA786422:FUA786428 GDW786422:GDW786428 GNS786422:GNS786428 GXO786422:GXO786428 HHK786422:HHK786428 HRG786422:HRG786428 IBC786422:IBC786428 IKY786422:IKY786428 IUU786422:IUU786428 JEQ786422:JEQ786428 JOM786422:JOM786428 JYI786422:JYI786428 KIE786422:KIE786428 KSA786422:KSA786428 LBW786422:LBW786428 LLS786422:LLS786428 LVO786422:LVO786428 MFK786422:MFK786428 MPG786422:MPG786428 MZC786422:MZC786428 NIY786422:NIY786428 NSU786422:NSU786428 OCQ786422:OCQ786428 OMM786422:OMM786428 OWI786422:OWI786428 PGE786422:PGE786428 PQA786422:PQA786428 PZW786422:PZW786428 QJS786422:QJS786428 QTO786422:QTO786428 RDK786422:RDK786428 RNG786422:RNG786428 RXC786422:RXC786428 SGY786422:SGY786428 SQU786422:SQU786428 TAQ786422:TAQ786428 TKM786422:TKM786428 TUI786422:TUI786428 UEE786422:UEE786428 UOA786422:UOA786428 UXW786422:UXW786428 VHS786422:VHS786428 VRO786422:VRO786428 WBK786422:WBK786428 WLG786422:WLG786428 WVC786422:WVC786428 IQ851958:IQ851964 SM851958:SM851964 ACI851958:ACI851964 AME851958:AME851964 AWA851958:AWA851964 BFW851958:BFW851964 BPS851958:BPS851964 BZO851958:BZO851964 CJK851958:CJK851964 CTG851958:CTG851964 DDC851958:DDC851964 DMY851958:DMY851964 DWU851958:DWU851964 EGQ851958:EGQ851964 EQM851958:EQM851964 FAI851958:FAI851964 FKE851958:FKE851964 FUA851958:FUA851964 GDW851958:GDW851964 GNS851958:GNS851964 GXO851958:GXO851964 HHK851958:HHK851964 HRG851958:HRG851964 IBC851958:IBC851964 IKY851958:IKY851964 IUU851958:IUU851964 JEQ851958:JEQ851964 JOM851958:JOM851964 JYI851958:JYI851964 KIE851958:KIE851964 KSA851958:KSA851964 LBW851958:LBW851964 LLS851958:LLS851964 LVO851958:LVO851964 MFK851958:MFK851964 MPG851958:MPG851964 MZC851958:MZC851964 NIY851958:NIY851964 NSU851958:NSU851964 OCQ851958:OCQ851964 OMM851958:OMM851964 OWI851958:OWI851964 PGE851958:PGE851964 PQA851958:PQA851964 PZW851958:PZW851964 QJS851958:QJS851964 QTO851958:QTO851964 RDK851958:RDK851964 RNG851958:RNG851964 RXC851958:RXC851964 SGY851958:SGY851964 SQU851958:SQU851964 TAQ851958:TAQ851964 TKM851958:TKM851964 TUI851958:TUI851964 UEE851958:UEE851964 UOA851958:UOA851964 UXW851958:UXW851964 VHS851958:VHS851964 VRO851958:VRO851964 WBK851958:WBK851964 WLG851958:WLG851964 WVC851958:WVC851964 IQ917494:IQ917500 SM917494:SM917500 ACI917494:ACI917500 AME917494:AME917500 AWA917494:AWA917500 BFW917494:BFW917500 BPS917494:BPS917500 BZO917494:BZO917500 CJK917494:CJK917500 CTG917494:CTG917500 DDC917494:DDC917500 DMY917494:DMY917500 DWU917494:DWU917500 EGQ917494:EGQ917500 EQM917494:EQM917500 FAI917494:FAI917500 FKE917494:FKE917500 FUA917494:FUA917500 GDW917494:GDW917500 GNS917494:GNS917500 GXO917494:GXO917500 HHK917494:HHK917500 HRG917494:HRG917500 IBC917494:IBC917500 IKY917494:IKY917500 IUU917494:IUU917500 JEQ917494:JEQ917500 JOM917494:JOM917500 JYI917494:JYI917500 KIE917494:KIE917500 KSA917494:KSA917500 LBW917494:LBW917500 LLS917494:LLS917500 LVO917494:LVO917500 MFK917494:MFK917500 MPG917494:MPG917500 MZC917494:MZC917500 NIY917494:NIY917500 NSU917494:NSU917500 OCQ917494:OCQ917500 OMM917494:OMM917500 OWI917494:OWI917500 PGE917494:PGE917500 PQA917494:PQA917500 PZW917494:PZW917500 QJS917494:QJS917500 QTO917494:QTO917500 RDK917494:RDK917500 RNG917494:RNG917500 RXC917494:RXC917500 SGY917494:SGY917500 SQU917494:SQU917500 TAQ917494:TAQ917500 TKM917494:TKM917500 TUI917494:TUI917500 UEE917494:UEE917500 UOA917494:UOA917500 UXW917494:UXW917500 VHS917494:VHS917500 VRO917494:VRO917500 WBK917494:WBK917500 WLG917494:WLG917500 WVC917494:WVC917500 IQ983030:IQ983036 SM983030:SM983036 ACI983030:ACI983036 AME983030:AME983036 AWA983030:AWA983036 BFW983030:BFW983036 BPS983030:BPS983036 BZO983030:BZO983036 CJK983030:CJK983036 CTG983030:CTG983036 DDC983030:DDC983036 DMY983030:DMY983036 DWU983030:DWU983036 EGQ983030:EGQ983036 EQM983030:EQM983036 FAI983030:FAI983036 FKE983030:FKE983036 FUA983030:FUA983036 GDW983030:GDW983036 GNS983030:GNS983036 GXO983030:GXO983036 HHK983030:HHK983036 HRG983030:HRG983036 IBC983030:IBC983036 IKY983030:IKY983036 IUU983030:IUU983036 JEQ983030:JEQ983036 JOM983030:JOM983036 JYI983030:JYI983036 KIE983030:KIE983036 KSA983030:KSA983036 LBW983030:LBW983036 LLS983030:LLS983036 LVO983030:LVO983036 MFK983030:MFK983036 MPG983030:MPG983036 MZC983030:MZC983036 NIY983030:NIY983036 NSU983030:NSU983036 OCQ983030:OCQ983036 OMM983030:OMM983036 OWI983030:OWI983036 PGE983030:PGE983036 PQA983030:PQA983036 PZW983030:PZW983036 QJS983030:QJS983036 QTO983030:QTO983036 RDK983030:RDK983036 RNG983030:RNG983036 RXC983030:RXC983036 SGY983030:SGY983036 SQU983030:SQU983036 TAQ983030:TAQ983036 TKM983030:TKM983036 TUI983030:TUI983036 UEE983030:UEE983036 UOA983030:UOA983036 UXW983030:UXW983036 VHS983030:VHS983036 VRO983030:VRO983036 WBK983030:WBK983036 WLG983030:WLG983036 WVC983030:WVC983036 IQ65534:IQ65554 SM65534:SM65554 ACI65534:ACI65554 AME65534:AME65554 AWA65534:AWA65554 BFW65534:BFW65554 BPS65534:BPS65554 BZO65534:BZO65554 CJK65534:CJK65554 CTG65534:CTG65554 DDC65534:DDC65554 DMY65534:DMY65554 DWU65534:DWU65554 EGQ65534:EGQ65554 EQM65534:EQM65554 FAI65534:FAI65554 FKE65534:FKE65554 FUA65534:FUA65554 GDW65534:GDW65554 GNS65534:GNS65554 GXO65534:GXO65554 HHK65534:HHK65554 HRG65534:HRG65554 IBC65534:IBC65554 IKY65534:IKY65554 IUU65534:IUU65554 JEQ65534:JEQ65554 JOM65534:JOM65554 JYI65534:JYI65554 KIE65534:KIE65554 KSA65534:KSA65554 LBW65534:LBW65554 LLS65534:LLS65554 LVO65534:LVO65554 MFK65534:MFK65554 MPG65534:MPG65554 MZC65534:MZC65554 NIY65534:NIY65554 NSU65534:NSU65554 OCQ65534:OCQ65554 OMM65534:OMM65554 OWI65534:OWI65554 PGE65534:PGE65554 PQA65534:PQA65554 PZW65534:PZW65554 QJS65534:QJS65554 QTO65534:QTO65554 RDK65534:RDK65554 RNG65534:RNG65554 RXC65534:RXC65554 SGY65534:SGY65554 SQU65534:SQU65554 TAQ65534:TAQ65554 TKM65534:TKM65554 TUI65534:TUI65554 UEE65534:UEE65554 UOA65534:UOA65554 UXW65534:UXW65554 VHS65534:VHS65554 VRO65534:VRO65554 WBK65534:WBK65554 WLG65534:WLG65554 WVC65534:WVC65554 IQ131070:IQ131090 SM131070:SM131090 ACI131070:ACI131090 AME131070:AME131090 AWA131070:AWA131090 BFW131070:BFW131090 BPS131070:BPS131090 BZO131070:BZO131090 CJK131070:CJK131090 CTG131070:CTG131090 DDC131070:DDC131090 DMY131070:DMY131090 DWU131070:DWU131090 EGQ131070:EGQ131090 EQM131070:EQM131090 FAI131070:FAI131090 FKE131070:FKE131090 FUA131070:FUA131090 GDW131070:GDW131090 GNS131070:GNS131090 GXO131070:GXO131090 HHK131070:HHK131090 HRG131070:HRG131090 IBC131070:IBC131090 IKY131070:IKY131090 IUU131070:IUU131090 JEQ131070:JEQ131090 JOM131070:JOM131090 JYI131070:JYI131090 KIE131070:KIE131090 KSA131070:KSA131090 LBW131070:LBW131090 LLS131070:LLS131090 LVO131070:LVO131090 MFK131070:MFK131090 MPG131070:MPG131090 MZC131070:MZC131090 NIY131070:NIY131090 NSU131070:NSU131090 OCQ131070:OCQ131090 OMM131070:OMM131090 OWI131070:OWI131090 PGE131070:PGE131090 PQA131070:PQA131090 PZW131070:PZW131090 QJS131070:QJS131090 QTO131070:QTO131090 RDK131070:RDK131090 RNG131070:RNG131090 RXC131070:RXC131090 SGY131070:SGY131090 SQU131070:SQU131090 TAQ131070:TAQ131090 TKM131070:TKM131090 TUI131070:TUI131090 UEE131070:UEE131090 UOA131070:UOA131090 UXW131070:UXW131090 VHS131070:VHS131090 VRO131070:VRO131090 WBK131070:WBK131090 WLG131070:WLG131090 WVC131070:WVC131090 IQ196606:IQ196626 SM196606:SM196626 ACI196606:ACI196626 AME196606:AME196626 AWA196606:AWA196626 BFW196606:BFW196626 BPS196606:BPS196626 BZO196606:BZO196626 CJK196606:CJK196626 CTG196606:CTG196626 DDC196606:DDC196626 DMY196606:DMY196626 DWU196606:DWU196626 EGQ196606:EGQ196626 EQM196606:EQM196626 FAI196606:FAI196626 FKE196606:FKE196626 FUA196606:FUA196626 GDW196606:GDW196626 GNS196606:GNS196626 GXO196606:GXO196626 HHK196606:HHK196626 HRG196606:HRG196626 IBC196606:IBC196626 IKY196606:IKY196626 IUU196606:IUU196626 JEQ196606:JEQ196626 JOM196606:JOM196626 JYI196606:JYI196626 KIE196606:KIE196626 KSA196606:KSA196626 LBW196606:LBW196626 LLS196606:LLS196626 LVO196606:LVO196626 MFK196606:MFK196626 MPG196606:MPG196626 MZC196606:MZC196626 NIY196606:NIY196626 NSU196606:NSU196626 OCQ196606:OCQ196626 OMM196606:OMM196626 OWI196606:OWI196626 PGE196606:PGE196626 PQA196606:PQA196626 PZW196606:PZW196626 QJS196606:QJS196626 QTO196606:QTO196626 RDK196606:RDK196626 RNG196606:RNG196626 RXC196606:RXC196626 SGY196606:SGY196626 SQU196606:SQU196626 TAQ196606:TAQ196626 TKM196606:TKM196626 TUI196606:TUI196626 UEE196606:UEE196626 UOA196606:UOA196626 UXW196606:UXW196626 VHS196606:VHS196626 VRO196606:VRO196626 WBK196606:WBK196626 WLG196606:WLG196626 WVC196606:WVC196626 IQ262142:IQ262162 SM262142:SM262162 ACI262142:ACI262162 AME262142:AME262162 AWA262142:AWA262162 BFW262142:BFW262162 BPS262142:BPS262162 BZO262142:BZO262162 CJK262142:CJK262162 CTG262142:CTG262162 DDC262142:DDC262162 DMY262142:DMY262162 DWU262142:DWU262162 EGQ262142:EGQ262162 EQM262142:EQM262162 FAI262142:FAI262162 FKE262142:FKE262162 FUA262142:FUA262162 GDW262142:GDW262162 GNS262142:GNS262162 GXO262142:GXO262162 HHK262142:HHK262162 HRG262142:HRG262162 IBC262142:IBC262162 IKY262142:IKY262162 IUU262142:IUU262162 JEQ262142:JEQ262162 JOM262142:JOM262162 JYI262142:JYI262162 KIE262142:KIE262162 KSA262142:KSA262162 LBW262142:LBW262162 LLS262142:LLS262162 LVO262142:LVO262162 MFK262142:MFK262162 MPG262142:MPG262162 MZC262142:MZC262162 NIY262142:NIY262162 NSU262142:NSU262162 OCQ262142:OCQ262162 OMM262142:OMM262162 OWI262142:OWI262162 PGE262142:PGE262162 PQA262142:PQA262162 PZW262142:PZW262162 QJS262142:QJS262162 QTO262142:QTO262162 RDK262142:RDK262162 RNG262142:RNG262162 RXC262142:RXC262162 SGY262142:SGY262162 SQU262142:SQU262162 TAQ262142:TAQ262162 TKM262142:TKM262162 TUI262142:TUI262162 UEE262142:UEE262162 UOA262142:UOA262162 UXW262142:UXW262162 VHS262142:VHS262162 VRO262142:VRO262162 WBK262142:WBK262162 WLG262142:WLG262162 WVC262142:WVC262162 IQ327678:IQ327698 SM327678:SM327698 ACI327678:ACI327698 AME327678:AME327698 AWA327678:AWA327698 BFW327678:BFW327698 BPS327678:BPS327698 BZO327678:BZO327698 CJK327678:CJK327698 CTG327678:CTG327698 DDC327678:DDC327698 DMY327678:DMY327698 DWU327678:DWU327698 EGQ327678:EGQ327698 EQM327678:EQM327698 FAI327678:FAI327698 FKE327678:FKE327698 FUA327678:FUA327698 GDW327678:GDW327698 GNS327678:GNS327698 GXO327678:GXO327698 HHK327678:HHK327698 HRG327678:HRG327698 IBC327678:IBC327698 IKY327678:IKY327698 IUU327678:IUU327698 JEQ327678:JEQ327698 JOM327678:JOM327698 JYI327678:JYI327698 KIE327678:KIE327698 KSA327678:KSA327698 LBW327678:LBW327698 LLS327678:LLS327698 LVO327678:LVO327698 MFK327678:MFK327698 MPG327678:MPG327698 MZC327678:MZC327698 NIY327678:NIY327698 NSU327678:NSU327698 OCQ327678:OCQ327698 OMM327678:OMM327698 OWI327678:OWI327698 PGE327678:PGE327698 PQA327678:PQA327698 PZW327678:PZW327698 QJS327678:QJS327698 QTO327678:QTO327698 RDK327678:RDK327698 RNG327678:RNG327698 RXC327678:RXC327698 SGY327678:SGY327698 SQU327678:SQU327698 TAQ327678:TAQ327698 TKM327678:TKM327698 TUI327678:TUI327698 UEE327678:UEE327698 UOA327678:UOA327698 UXW327678:UXW327698 VHS327678:VHS327698 VRO327678:VRO327698 WBK327678:WBK327698 WLG327678:WLG327698 WVC327678:WVC327698 IQ393214:IQ393234 SM393214:SM393234 ACI393214:ACI393234 AME393214:AME393234 AWA393214:AWA393234 BFW393214:BFW393234 BPS393214:BPS393234 BZO393214:BZO393234 CJK393214:CJK393234 CTG393214:CTG393234 DDC393214:DDC393234 DMY393214:DMY393234 DWU393214:DWU393234 EGQ393214:EGQ393234 EQM393214:EQM393234 FAI393214:FAI393234 FKE393214:FKE393234 FUA393214:FUA393234 GDW393214:GDW393234 GNS393214:GNS393234 GXO393214:GXO393234 HHK393214:HHK393234 HRG393214:HRG393234 IBC393214:IBC393234 IKY393214:IKY393234 IUU393214:IUU393234 JEQ393214:JEQ393234 JOM393214:JOM393234 JYI393214:JYI393234 KIE393214:KIE393234 KSA393214:KSA393234 LBW393214:LBW393234 LLS393214:LLS393234 LVO393214:LVO393234 MFK393214:MFK393234 MPG393214:MPG393234 MZC393214:MZC393234 NIY393214:NIY393234 NSU393214:NSU393234 OCQ393214:OCQ393234 OMM393214:OMM393234 OWI393214:OWI393234 PGE393214:PGE393234 PQA393214:PQA393234 PZW393214:PZW393234 QJS393214:QJS393234 QTO393214:QTO393234 RDK393214:RDK393234 RNG393214:RNG393234 RXC393214:RXC393234 SGY393214:SGY393234 SQU393214:SQU393234 TAQ393214:TAQ393234 TKM393214:TKM393234 TUI393214:TUI393234 UEE393214:UEE393234 UOA393214:UOA393234 UXW393214:UXW393234 VHS393214:VHS393234 VRO393214:VRO393234 WBK393214:WBK393234 WLG393214:WLG393234 WVC393214:WVC393234 IQ458750:IQ458770 SM458750:SM458770 ACI458750:ACI458770 AME458750:AME458770 AWA458750:AWA458770 BFW458750:BFW458770 BPS458750:BPS458770 BZO458750:BZO458770 CJK458750:CJK458770 CTG458750:CTG458770 DDC458750:DDC458770 DMY458750:DMY458770 DWU458750:DWU458770 EGQ458750:EGQ458770 EQM458750:EQM458770 FAI458750:FAI458770 FKE458750:FKE458770 FUA458750:FUA458770 GDW458750:GDW458770 GNS458750:GNS458770 GXO458750:GXO458770 HHK458750:HHK458770 HRG458750:HRG458770 IBC458750:IBC458770 IKY458750:IKY458770 IUU458750:IUU458770 JEQ458750:JEQ458770 JOM458750:JOM458770 JYI458750:JYI458770 KIE458750:KIE458770 KSA458750:KSA458770 LBW458750:LBW458770 LLS458750:LLS458770 LVO458750:LVO458770 MFK458750:MFK458770 MPG458750:MPG458770 MZC458750:MZC458770 NIY458750:NIY458770 NSU458750:NSU458770 OCQ458750:OCQ458770 OMM458750:OMM458770 OWI458750:OWI458770 PGE458750:PGE458770 PQA458750:PQA458770 PZW458750:PZW458770 QJS458750:QJS458770 QTO458750:QTO458770 RDK458750:RDK458770 RNG458750:RNG458770 RXC458750:RXC458770 SGY458750:SGY458770 SQU458750:SQU458770 TAQ458750:TAQ458770 TKM458750:TKM458770 TUI458750:TUI458770 UEE458750:UEE458770 UOA458750:UOA458770 UXW458750:UXW458770 VHS458750:VHS458770 VRO458750:VRO458770 WBK458750:WBK458770 WLG458750:WLG458770 WVC458750:WVC458770 IQ524286:IQ524306 SM524286:SM524306 ACI524286:ACI524306 AME524286:AME524306 AWA524286:AWA524306 BFW524286:BFW524306 BPS524286:BPS524306 BZO524286:BZO524306 CJK524286:CJK524306 CTG524286:CTG524306 DDC524286:DDC524306 DMY524286:DMY524306 DWU524286:DWU524306 EGQ524286:EGQ524306 EQM524286:EQM524306 FAI524286:FAI524306 FKE524286:FKE524306 FUA524286:FUA524306 GDW524286:GDW524306 GNS524286:GNS524306 GXO524286:GXO524306 HHK524286:HHK524306 HRG524286:HRG524306 IBC524286:IBC524306 IKY524286:IKY524306 IUU524286:IUU524306 JEQ524286:JEQ524306 JOM524286:JOM524306 JYI524286:JYI524306 KIE524286:KIE524306 KSA524286:KSA524306 LBW524286:LBW524306 LLS524286:LLS524306 LVO524286:LVO524306 MFK524286:MFK524306 MPG524286:MPG524306 MZC524286:MZC524306 NIY524286:NIY524306 NSU524286:NSU524306 OCQ524286:OCQ524306 OMM524286:OMM524306 OWI524286:OWI524306 PGE524286:PGE524306 PQA524286:PQA524306 PZW524286:PZW524306 QJS524286:QJS524306 QTO524286:QTO524306 RDK524286:RDK524306 RNG524286:RNG524306 RXC524286:RXC524306 SGY524286:SGY524306 SQU524286:SQU524306 TAQ524286:TAQ524306 TKM524286:TKM524306 TUI524286:TUI524306 UEE524286:UEE524306 UOA524286:UOA524306 UXW524286:UXW524306 VHS524286:VHS524306 VRO524286:VRO524306 WBK524286:WBK524306 WLG524286:WLG524306 WVC524286:WVC524306 IQ589822:IQ589842 SM589822:SM589842 ACI589822:ACI589842 AME589822:AME589842 AWA589822:AWA589842 BFW589822:BFW589842 BPS589822:BPS589842 BZO589822:BZO589842 CJK589822:CJK589842 CTG589822:CTG589842 DDC589822:DDC589842 DMY589822:DMY589842 DWU589822:DWU589842 EGQ589822:EGQ589842 EQM589822:EQM589842 FAI589822:FAI589842 FKE589822:FKE589842 FUA589822:FUA589842 GDW589822:GDW589842 GNS589822:GNS589842 GXO589822:GXO589842 HHK589822:HHK589842 HRG589822:HRG589842 IBC589822:IBC589842 IKY589822:IKY589842 IUU589822:IUU589842 JEQ589822:JEQ589842 JOM589822:JOM589842 JYI589822:JYI589842 KIE589822:KIE589842 KSA589822:KSA589842 LBW589822:LBW589842 LLS589822:LLS589842 LVO589822:LVO589842 MFK589822:MFK589842 MPG589822:MPG589842 MZC589822:MZC589842 NIY589822:NIY589842 NSU589822:NSU589842 OCQ589822:OCQ589842 OMM589822:OMM589842 OWI589822:OWI589842 PGE589822:PGE589842 PQA589822:PQA589842 PZW589822:PZW589842 QJS589822:QJS589842 QTO589822:QTO589842 RDK589822:RDK589842 RNG589822:RNG589842 RXC589822:RXC589842 SGY589822:SGY589842 SQU589822:SQU589842 TAQ589822:TAQ589842 TKM589822:TKM589842 TUI589822:TUI589842 UEE589822:UEE589842 UOA589822:UOA589842 UXW589822:UXW589842 VHS589822:VHS589842 VRO589822:VRO589842 WBK589822:WBK589842 WLG589822:WLG589842 WVC589822:WVC589842 IQ655358:IQ655378 SM655358:SM655378 ACI655358:ACI655378 AME655358:AME655378 AWA655358:AWA655378 BFW655358:BFW655378 BPS655358:BPS655378 BZO655358:BZO655378 CJK655358:CJK655378 CTG655358:CTG655378 DDC655358:DDC655378 DMY655358:DMY655378 DWU655358:DWU655378 EGQ655358:EGQ655378 EQM655358:EQM655378 FAI655358:FAI655378 FKE655358:FKE655378 FUA655358:FUA655378 GDW655358:GDW655378 GNS655358:GNS655378 GXO655358:GXO655378 HHK655358:HHK655378 HRG655358:HRG655378 IBC655358:IBC655378 IKY655358:IKY655378 IUU655358:IUU655378 JEQ655358:JEQ655378 JOM655358:JOM655378 JYI655358:JYI655378 KIE655358:KIE655378 KSA655358:KSA655378 LBW655358:LBW655378 LLS655358:LLS655378 LVO655358:LVO655378 MFK655358:MFK655378 MPG655358:MPG655378 MZC655358:MZC655378 NIY655358:NIY655378 NSU655358:NSU655378 OCQ655358:OCQ655378 OMM655358:OMM655378 OWI655358:OWI655378 PGE655358:PGE655378 PQA655358:PQA655378 PZW655358:PZW655378 QJS655358:QJS655378 QTO655358:QTO655378 RDK655358:RDK655378 RNG655358:RNG655378 RXC655358:RXC655378 SGY655358:SGY655378 SQU655358:SQU655378 TAQ655358:TAQ655378 TKM655358:TKM655378 TUI655358:TUI655378 UEE655358:UEE655378 UOA655358:UOA655378 UXW655358:UXW655378 VHS655358:VHS655378 VRO655358:VRO655378 WBK655358:WBK655378 WLG655358:WLG655378 WVC655358:WVC655378 IQ720894:IQ720914 SM720894:SM720914 ACI720894:ACI720914 AME720894:AME720914 AWA720894:AWA720914 BFW720894:BFW720914 BPS720894:BPS720914 BZO720894:BZO720914 CJK720894:CJK720914 CTG720894:CTG720914 DDC720894:DDC720914 DMY720894:DMY720914 DWU720894:DWU720914 EGQ720894:EGQ720914 EQM720894:EQM720914 FAI720894:FAI720914 FKE720894:FKE720914 FUA720894:FUA720914 GDW720894:GDW720914 GNS720894:GNS720914 GXO720894:GXO720914 HHK720894:HHK720914 HRG720894:HRG720914 IBC720894:IBC720914 IKY720894:IKY720914 IUU720894:IUU720914 JEQ720894:JEQ720914 JOM720894:JOM720914 JYI720894:JYI720914 KIE720894:KIE720914 KSA720894:KSA720914 LBW720894:LBW720914 LLS720894:LLS720914 LVO720894:LVO720914 MFK720894:MFK720914 MPG720894:MPG720914 MZC720894:MZC720914 NIY720894:NIY720914 NSU720894:NSU720914 OCQ720894:OCQ720914 OMM720894:OMM720914 OWI720894:OWI720914 PGE720894:PGE720914 PQA720894:PQA720914 PZW720894:PZW720914 QJS720894:QJS720914 QTO720894:QTO720914 RDK720894:RDK720914 RNG720894:RNG720914 RXC720894:RXC720914 SGY720894:SGY720914 SQU720894:SQU720914 TAQ720894:TAQ720914 TKM720894:TKM720914 TUI720894:TUI720914 UEE720894:UEE720914 UOA720894:UOA720914 UXW720894:UXW720914 VHS720894:VHS720914 VRO720894:VRO720914 WBK720894:WBK720914 WLG720894:WLG720914 WVC720894:WVC720914 IQ786430:IQ786450 SM786430:SM786450 ACI786430:ACI786450 AME786430:AME786450 AWA786430:AWA786450 BFW786430:BFW786450 BPS786430:BPS786450 BZO786430:BZO786450 CJK786430:CJK786450 CTG786430:CTG786450 DDC786430:DDC786450 DMY786430:DMY786450 DWU786430:DWU786450 EGQ786430:EGQ786450 EQM786430:EQM786450 FAI786430:FAI786450 FKE786430:FKE786450 FUA786430:FUA786450 GDW786430:GDW786450 GNS786430:GNS786450 GXO786430:GXO786450 HHK786430:HHK786450 HRG786430:HRG786450 IBC786430:IBC786450 IKY786430:IKY786450 IUU786430:IUU786450 JEQ786430:JEQ786450 JOM786430:JOM786450 JYI786430:JYI786450 KIE786430:KIE786450 KSA786430:KSA786450 LBW786430:LBW786450 LLS786430:LLS786450 LVO786430:LVO786450 MFK786430:MFK786450 MPG786430:MPG786450 MZC786430:MZC786450 NIY786430:NIY786450 NSU786430:NSU786450 OCQ786430:OCQ786450 OMM786430:OMM786450 OWI786430:OWI786450 PGE786430:PGE786450 PQA786430:PQA786450 PZW786430:PZW786450 QJS786430:QJS786450 QTO786430:QTO786450 RDK786430:RDK786450 RNG786430:RNG786450 RXC786430:RXC786450 SGY786430:SGY786450 SQU786430:SQU786450 TAQ786430:TAQ786450 TKM786430:TKM786450 TUI786430:TUI786450 UEE786430:UEE786450 UOA786430:UOA786450 UXW786430:UXW786450 VHS786430:VHS786450 VRO786430:VRO786450 WBK786430:WBK786450 WLG786430:WLG786450 WVC786430:WVC786450 IQ851966:IQ851986 SM851966:SM851986 ACI851966:ACI851986 AME851966:AME851986 AWA851966:AWA851986 BFW851966:BFW851986 BPS851966:BPS851986 BZO851966:BZO851986 CJK851966:CJK851986 CTG851966:CTG851986 DDC851966:DDC851986 DMY851966:DMY851986 DWU851966:DWU851986 EGQ851966:EGQ851986 EQM851966:EQM851986 FAI851966:FAI851986 FKE851966:FKE851986 FUA851966:FUA851986 GDW851966:GDW851986 GNS851966:GNS851986 GXO851966:GXO851986 HHK851966:HHK851986 HRG851966:HRG851986 IBC851966:IBC851986 IKY851966:IKY851986 IUU851966:IUU851986 JEQ851966:JEQ851986 JOM851966:JOM851986 JYI851966:JYI851986 KIE851966:KIE851986 KSA851966:KSA851986 LBW851966:LBW851986 LLS851966:LLS851986 LVO851966:LVO851986 MFK851966:MFK851986 MPG851966:MPG851986 MZC851966:MZC851986 NIY851966:NIY851986 NSU851966:NSU851986 OCQ851966:OCQ851986 OMM851966:OMM851986 OWI851966:OWI851986 PGE851966:PGE851986 PQA851966:PQA851986 PZW851966:PZW851986 QJS851966:QJS851986 QTO851966:QTO851986 RDK851966:RDK851986 RNG851966:RNG851986 RXC851966:RXC851986 SGY851966:SGY851986 SQU851966:SQU851986 TAQ851966:TAQ851986 TKM851966:TKM851986 TUI851966:TUI851986 UEE851966:UEE851986 UOA851966:UOA851986 UXW851966:UXW851986 VHS851966:VHS851986 VRO851966:VRO851986 WBK851966:WBK851986 WLG851966:WLG851986 WVC851966:WVC851986 IQ917502:IQ917522 SM917502:SM917522 ACI917502:ACI917522 AME917502:AME917522 AWA917502:AWA917522 BFW917502:BFW917522 BPS917502:BPS917522 BZO917502:BZO917522 CJK917502:CJK917522 CTG917502:CTG917522 DDC917502:DDC917522 DMY917502:DMY917522 DWU917502:DWU917522 EGQ917502:EGQ917522 EQM917502:EQM917522 FAI917502:FAI917522 FKE917502:FKE917522 FUA917502:FUA917522 GDW917502:GDW917522 GNS917502:GNS917522 GXO917502:GXO917522 HHK917502:HHK917522 HRG917502:HRG917522 IBC917502:IBC917522 IKY917502:IKY917522 IUU917502:IUU917522 JEQ917502:JEQ917522 JOM917502:JOM917522 JYI917502:JYI917522 KIE917502:KIE917522 KSA917502:KSA917522 LBW917502:LBW917522 LLS917502:LLS917522 LVO917502:LVO917522 MFK917502:MFK917522 MPG917502:MPG917522 MZC917502:MZC917522 NIY917502:NIY917522 NSU917502:NSU917522 OCQ917502:OCQ917522 OMM917502:OMM917522 OWI917502:OWI917522 PGE917502:PGE917522 PQA917502:PQA917522 PZW917502:PZW917522 QJS917502:QJS917522 QTO917502:QTO917522 RDK917502:RDK917522 RNG917502:RNG917522 RXC917502:RXC917522 SGY917502:SGY917522 SQU917502:SQU917522 TAQ917502:TAQ917522 TKM917502:TKM917522 TUI917502:TUI917522 UEE917502:UEE917522 UOA917502:UOA917522 UXW917502:UXW917522 VHS917502:VHS917522 VRO917502:VRO917522 WBK917502:WBK917522 WLG917502:WLG917522 WVC917502:WVC917522 IQ983038:IQ983058 SM983038:SM983058 ACI983038:ACI983058 AME983038:AME983058 AWA983038:AWA983058 BFW983038:BFW983058 BPS983038:BPS983058 BZO983038:BZO983058 CJK983038:CJK983058 CTG983038:CTG983058 DDC983038:DDC983058 DMY983038:DMY983058 DWU983038:DWU983058 EGQ983038:EGQ983058 EQM983038:EQM983058 FAI983038:FAI983058 FKE983038:FKE983058 FUA983038:FUA983058 GDW983038:GDW983058 GNS983038:GNS983058 GXO983038:GXO983058 HHK983038:HHK983058 HRG983038:HRG983058 IBC983038:IBC983058 IKY983038:IKY983058 IUU983038:IUU983058 JEQ983038:JEQ983058 JOM983038:JOM983058 JYI983038:JYI983058 KIE983038:KIE983058 KSA983038:KSA983058 LBW983038:LBW983058 LLS983038:LLS983058 LVO983038:LVO983058 MFK983038:MFK983058 MPG983038:MPG983058 MZC983038:MZC983058 NIY983038:NIY983058 NSU983038:NSU983058 OCQ983038:OCQ983058 OMM983038:OMM983058 OWI983038:OWI983058 PGE983038:PGE983058 PQA983038:PQA983058 PZW983038:PZW983058 QJS983038:QJS983058 QTO983038:QTO983058 RDK983038:RDK983058 RNG983038:RNG983058 RXC983038:RXC983058 SGY983038:SGY983058 SQU983038:SQU983058 TAQ983038:TAQ983058 TKM983038:TKM983058 TUI983038:TUI983058 UEE983038:UEE983058 UOA983038:UOA983058 UXW983038:UXW983058 VHS983038:VHS983058 VRO983038:VRO983058 WBK983038:WBK983058 WLG983038:WLG983058 WVC983038:WVC983058 IQ4:IQ18 SM4:SM18 ACI4:ACI18 AME4:AME18 AWA4:AWA18 BFW4:BFW18 BPS4:BPS18 BZO4:BZO18 CJK4:CJK18 CTG4:CTG18 DDC4:DDC18 DMY4:DMY18 DWU4:DWU18 EGQ4:EGQ18 EQM4:EQM18 FAI4:FAI18 FKE4:FKE18 FUA4:FUA18 GDW4:GDW18 GNS4:GNS18 GXO4:GXO18 HHK4:HHK18 HRG4:HRG18 IBC4:IBC18 IKY4:IKY18 IUU4:IUU18 JEQ4:JEQ18 JOM4:JOM18 JYI4:JYI18 KIE4:KIE18 KSA4:KSA18 LBW4:LBW18 LLS4:LLS18 LVO4:LVO18 MFK4:MFK18 MPG4:MPG18 MZC4:MZC18 NIY4:NIY18 NSU4:NSU18 OCQ4:OCQ18 OMM4:OMM18 OWI4:OWI18 PGE4:PGE18 PQA4:PQA18 PZW4:PZW18 QJS4:QJS18 QTO4:QTO18 RDK4:RDK18 RNG4:RNG18 RXC4:RXC18 SGY4:SGY18 SQU4:SQU18 TAQ4:TAQ18 TKM4:TKM18 TUI4:TUI18 UEE4:UEE18 UOA4:UOA18 UXW4:UXW18 VHS4:VHS18 VRO4:VRO18 WBK4:WBK18 WLG4:WLG18 WVC4:WVC18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12</vt:i4>
      </vt:variant>
    </vt:vector>
  </HeadingPairs>
  <TitlesOfParts>
    <vt:vector size="25" baseType="lpstr">
      <vt:lpstr>颛桥镇</vt:lpstr>
      <vt:lpstr>补充公用经费</vt:lpstr>
      <vt:lpstr>镇管书簿费</vt:lpstr>
      <vt:lpstr>义务教育营养午餐</vt:lpstr>
      <vt:lpstr>义务教育资助</vt:lpstr>
      <vt:lpstr>保安经费</vt:lpstr>
      <vt:lpstr>视频联网</vt:lpstr>
      <vt:lpstr>农民工经费</vt:lpstr>
      <vt:lpstr>农民工资助</vt:lpstr>
      <vt:lpstr>农民工学校书簿费</vt:lpstr>
      <vt:lpstr>小区生补贴</vt:lpstr>
      <vt:lpstr>民办学校补贴</vt:lpstr>
      <vt:lpstr>民办学校书簿费</vt:lpstr>
      <vt:lpstr>保安经费!Print_Area</vt:lpstr>
      <vt:lpstr>民办学校书簿费!Print_Area</vt:lpstr>
      <vt:lpstr>农民工资助!Print_Area</vt:lpstr>
      <vt:lpstr>义务教育营养午餐!Print_Area</vt:lpstr>
      <vt:lpstr>义务教育资助!Print_Area</vt:lpstr>
      <vt:lpstr>镇管书簿费!Print_Area</vt:lpstr>
      <vt:lpstr>保安经费!Print_Titles</vt:lpstr>
      <vt:lpstr>民办学校书簿费!Print_Titles</vt:lpstr>
      <vt:lpstr>农民工资助!Print_Titles</vt:lpstr>
      <vt:lpstr>义务教育营养午餐!Print_Titles</vt:lpstr>
      <vt:lpstr>义务教育资助!Print_Titles</vt:lpstr>
      <vt:lpstr>镇管书簿费!Print_Titles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顾红仙</cp:lastModifiedBy>
  <cp:lastPrinted>2021-12-22T08:09:32Z</cp:lastPrinted>
  <dcterms:created xsi:type="dcterms:W3CDTF">2019-11-06T06:47:57Z</dcterms:created>
  <dcterms:modified xsi:type="dcterms:W3CDTF">2021-12-22T08:09:36Z</dcterms:modified>
</cp:coreProperties>
</file>