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粮食合作社" sheetId="7" r:id="rId1"/>
    <sheet name="农机合作社" sheetId="10" r:id="rId2"/>
    <sheet name="复合类" sheetId="23" r:id="rId3"/>
    <sheet name="经济作物" sheetId="19" r:id="rId4"/>
    <sheet name="蔬菜" sheetId="22" r:id="rId5"/>
    <sheet name="水产" sheetId="21" r:id="rId6"/>
  </sheets>
  <definedNames>
    <definedName name="_xlnm.Print_Titles" localSheetId="2">复合类!$1:$3</definedName>
    <definedName name="_xlnm.Print_Titles" localSheetId="0">粮食合作社!$1:$3</definedName>
    <definedName name="_xlnm.Print_Titles" localSheetId="4">蔬菜!$3:$3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C6" authorId="0">
      <text>
        <r>
          <rPr>
            <sz val="9"/>
            <rFont val="宋体"/>
            <charset val="134"/>
          </rPr>
          <t>即：上海康农果蔬专业合作社</t>
        </r>
      </text>
    </comment>
    <comment ref="L7" authorId="0">
      <text>
        <r>
          <rPr>
            <sz val="9"/>
            <rFont val="宋体"/>
            <charset val="134"/>
          </rPr>
          <t>猕猴桃：</t>
        </r>
        <r>
          <rPr>
            <sz val="9"/>
            <rFont val="Tahoma"/>
            <charset val="134"/>
          </rPr>
          <t>8.7</t>
        </r>
        <r>
          <rPr>
            <sz val="9"/>
            <rFont val="宋体"/>
            <charset val="134"/>
          </rPr>
          <t>公顷
梨：</t>
        </r>
        <r>
          <rPr>
            <sz val="9"/>
            <rFont val="Tahoma"/>
            <charset val="134"/>
          </rPr>
          <t>2.7</t>
        </r>
        <r>
          <rPr>
            <sz val="9"/>
            <rFont val="宋体"/>
            <charset val="134"/>
          </rPr>
          <t>公顷
桃：</t>
        </r>
        <r>
          <rPr>
            <sz val="9"/>
            <rFont val="Tahoma"/>
            <charset val="134"/>
          </rPr>
          <t>2.1</t>
        </r>
        <r>
          <rPr>
            <sz val="9"/>
            <rFont val="宋体"/>
            <charset val="134"/>
          </rPr>
          <t>公顷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<sst xmlns="http://schemas.openxmlformats.org/spreadsheetml/2006/main" count="1827" uniqueCount="1032">
  <si>
    <t>2019年闵行区粮食规模化种植单位汇总表</t>
  </si>
  <si>
    <t>乡镇</t>
  </si>
  <si>
    <t>序号</t>
  </si>
  <si>
    <t>种植单位</t>
  </si>
  <si>
    <t>性质</t>
  </si>
  <si>
    <t>村</t>
  </si>
  <si>
    <t>土地流转合同面积（亩）</t>
  </si>
  <si>
    <t>土地流转合同编号</t>
  </si>
  <si>
    <t>合同起止日期</t>
  </si>
  <si>
    <t>可种植面积（亩）</t>
  </si>
  <si>
    <t>无公害认证面积（亩）</t>
  </si>
  <si>
    <t>无公害认证品种</t>
  </si>
  <si>
    <t>无公害认证有效期（起止日期）</t>
  </si>
  <si>
    <t>绿色认证面积（亩）</t>
  </si>
  <si>
    <t>绿色认证品种</t>
  </si>
  <si>
    <t>绿色认证有效期（起止日期）</t>
  </si>
  <si>
    <r>
      <rPr>
        <b/>
        <sz val="10"/>
        <color theme="1"/>
        <rFont val="宋体"/>
        <charset val="134"/>
      </rPr>
      <t>有机</t>
    </r>
    <r>
      <rPr>
        <b/>
        <sz val="10"/>
        <rFont val="宋体"/>
        <charset val="134"/>
      </rPr>
      <t>认证面积（亩）</t>
    </r>
  </si>
  <si>
    <t>有机认证品种</t>
  </si>
  <si>
    <t>有机认证有效期（起止日期）</t>
  </si>
  <si>
    <t>是否划入“三区”</t>
  </si>
  <si>
    <t>法人代表（负责人）</t>
  </si>
  <si>
    <t>营业执照（（统一社会信用代码）</t>
  </si>
  <si>
    <t>详细地址</t>
  </si>
  <si>
    <t>备注</t>
  </si>
  <si>
    <t>浦江镇</t>
  </si>
  <si>
    <t>上海稻德粮食专业合作社</t>
  </si>
  <si>
    <t>屠玉芳</t>
  </si>
  <si>
    <t>家庭农场</t>
  </si>
  <si>
    <t>建东</t>
  </si>
  <si>
    <t>H120156980</t>
  </si>
  <si>
    <t>2015.1.1-2021.12.30</t>
  </si>
  <si>
    <t>大米</t>
  </si>
  <si>
    <t>2016.9.11-2019.9.10</t>
  </si>
  <si>
    <t>是</t>
  </si>
  <si>
    <t>933101126840227285</t>
  </si>
  <si>
    <t>闵行区浦江镇联民村9组</t>
  </si>
  <si>
    <t>L2017A12014005001</t>
  </si>
  <si>
    <t>2017.1.1-2019.12.31</t>
  </si>
  <si>
    <t>联民</t>
  </si>
  <si>
    <t>L2018A12013901002</t>
  </si>
  <si>
    <t>2019.1.1-2023.12.31</t>
  </si>
  <si>
    <t>屠莲芳</t>
  </si>
  <si>
    <t>沈树兴</t>
  </si>
  <si>
    <t>上海秋良稻米专业合作社</t>
  </si>
  <si>
    <t>陈志良</t>
  </si>
  <si>
    <t>联星</t>
  </si>
  <si>
    <t>H120126560</t>
  </si>
  <si>
    <t>2015.1.1-2019.12.30</t>
  </si>
  <si>
    <t>2016.10.24-2019.10.23</t>
  </si>
  <si>
    <t>9331011278113908XA</t>
  </si>
  <si>
    <t>上海市闵行区联星村4组206号</t>
  </si>
  <si>
    <t>张行</t>
  </si>
  <si>
    <t>H120149211</t>
  </si>
  <si>
    <t>L2018B12013303001</t>
  </si>
  <si>
    <t>2018.1.1-2019.12.31</t>
  </si>
  <si>
    <t>沈明文</t>
  </si>
  <si>
    <t>镇北</t>
  </si>
  <si>
    <t>H120111912</t>
  </si>
  <si>
    <t>H120156255</t>
  </si>
  <si>
    <t>2016.1.1-2019.12.30</t>
  </si>
  <si>
    <t>张文官</t>
  </si>
  <si>
    <t>H120106733</t>
  </si>
  <si>
    <t>上海星东粮食专业合作社</t>
  </si>
  <si>
    <t>华国林</t>
  </si>
  <si>
    <t>H120138327</t>
  </si>
  <si>
    <t>2017.10.9-2020.10.8</t>
  </si>
  <si>
    <t>王林兴</t>
  </si>
  <si>
    <t>93310112672661776W</t>
  </si>
  <si>
    <t>闵行区浦江镇联星村2组00号</t>
  </si>
  <si>
    <t>施振军</t>
  </si>
  <si>
    <t>H120174816</t>
  </si>
  <si>
    <t>H120148654</t>
  </si>
  <si>
    <t>蒋光明</t>
  </si>
  <si>
    <t>联胜</t>
  </si>
  <si>
    <t>L2016A12012501001</t>
  </si>
  <si>
    <t>上海亮苗稻米专业合作社</t>
  </si>
  <si>
    <t>孙志良</t>
  </si>
  <si>
    <t>北徐</t>
  </si>
  <si>
    <t>L2016A12015208001</t>
  </si>
  <si>
    <t>9331011278479061XL</t>
  </si>
  <si>
    <t>闵行区浦江镇汇北村</t>
  </si>
  <si>
    <t>汇北</t>
  </si>
  <si>
    <t>L2017A12014609006</t>
  </si>
  <si>
    <t>2018.1.1-2020.12.31</t>
  </si>
  <si>
    <t>陈秀芳</t>
  </si>
  <si>
    <t>L2018A12012306002</t>
  </si>
  <si>
    <t>上海谷杰粮食专业合作社</t>
  </si>
  <si>
    <t>合作社</t>
  </si>
  <si>
    <t>建中</t>
  </si>
  <si>
    <t>L2018A12010506001</t>
  </si>
  <si>
    <t>2018.1.25-2021.1.24</t>
  </si>
  <si>
    <t>郭杰</t>
  </si>
  <si>
    <t>93310112575844757G</t>
  </si>
  <si>
    <t>闵行区浦江镇立建路109号</t>
  </si>
  <si>
    <t>计荣彪</t>
  </si>
  <si>
    <t>东风</t>
  </si>
  <si>
    <t>L2018A12010215004</t>
  </si>
  <si>
    <t>陶林荣</t>
  </si>
  <si>
    <t>顾德明</t>
  </si>
  <si>
    <t>苏民</t>
  </si>
  <si>
    <t>L2018A12010303001</t>
  </si>
  <si>
    <t>立民</t>
  </si>
  <si>
    <t>L2018A12010102002</t>
  </si>
  <si>
    <t>L2018A12010209003</t>
  </si>
  <si>
    <t>顾荣兴</t>
  </si>
  <si>
    <t>上海鲁农粮食专业合作社</t>
  </si>
  <si>
    <t>杨桂莲</t>
  </si>
  <si>
    <t>L2019A12010314001</t>
  </si>
  <si>
    <t>2018.2.5-2021.2.4</t>
  </si>
  <si>
    <t>杨桂明</t>
  </si>
  <si>
    <t>933101125806263918</t>
  </si>
  <si>
    <t>闵行区浦江镇陈行公路659号</t>
  </si>
  <si>
    <t>蒋玉龙</t>
  </si>
  <si>
    <t>张红莲</t>
  </si>
  <si>
    <t>上海鲁正粮食专业合作社</t>
  </si>
  <si>
    <t>钱梦根</t>
  </si>
  <si>
    <t>正义</t>
  </si>
  <si>
    <t>L2017A12014401004</t>
  </si>
  <si>
    <t>2016.8.1-2019.7.31</t>
  </si>
  <si>
    <t>李峰</t>
  </si>
  <si>
    <t>93310112794479032W</t>
  </si>
  <si>
    <t>上海市闵行区浦江镇正义村</t>
  </si>
  <si>
    <t>钱家民</t>
  </si>
  <si>
    <t>徐海天</t>
  </si>
  <si>
    <t>上海农茂粮食专业合作社</t>
  </si>
  <si>
    <t>建新</t>
  </si>
  <si>
    <t>L2016A12014110001</t>
  </si>
  <si>
    <t>2017.1.1-2021.12.31</t>
  </si>
  <si>
    <t>2017.12.14-2020.12.13</t>
  </si>
  <si>
    <t>朱玉莲</t>
  </si>
  <si>
    <t>93310112552963155C</t>
  </si>
  <si>
    <t>闵行区浦江镇跃进村13组</t>
  </si>
  <si>
    <t>永胜</t>
  </si>
  <si>
    <t>L2016A12015606001</t>
  </si>
  <si>
    <t>姚桂芳</t>
  </si>
  <si>
    <t>跃进</t>
  </si>
  <si>
    <t>L2017A12013813001</t>
  </si>
  <si>
    <t>2018.1.1-2022.12.31</t>
  </si>
  <si>
    <t>朱建中</t>
  </si>
  <si>
    <t>朱福兴</t>
  </si>
  <si>
    <t>上海竟杰粮食专业合作社</t>
  </si>
  <si>
    <t>张建国</t>
  </si>
  <si>
    <t>永丰</t>
  </si>
  <si>
    <t>L2018A12014207006</t>
  </si>
  <si>
    <t>叶永飞</t>
  </si>
  <si>
    <t>9331011279144079XK</t>
  </si>
  <si>
    <t>闵行区浦江镇金闸路1458号</t>
  </si>
  <si>
    <t>李龙明</t>
  </si>
  <si>
    <t>叶秀民</t>
  </si>
  <si>
    <t>蒋根祥</t>
  </si>
  <si>
    <t>上海海帝谷物专业合作社</t>
  </si>
  <si>
    <t>丁宝才</t>
  </si>
  <si>
    <t>L2018A12012302003</t>
  </si>
  <si>
    <t>2016.10.13-2019.10.12</t>
  </si>
  <si>
    <t>丁国才</t>
  </si>
  <si>
    <t>933101125758003407</t>
  </si>
  <si>
    <t>闵行区浦江镇镇北村</t>
  </si>
  <si>
    <t>革新</t>
  </si>
  <si>
    <t>L2018A12012413001</t>
  </si>
  <si>
    <t>上海西郁粮食专业合作社</t>
  </si>
  <si>
    <t>诸仁英</t>
  </si>
  <si>
    <t>新风</t>
  </si>
  <si>
    <t>L2017A12015101003</t>
  </si>
  <si>
    <t>933101125916845466</t>
  </si>
  <si>
    <t>闵行区浦江镇新风村</t>
  </si>
  <si>
    <t>上海浦北粮食专业合作社</t>
  </si>
  <si>
    <t>L2018A1201521004</t>
  </si>
  <si>
    <t>周引良</t>
  </si>
  <si>
    <t>93310112672745857K</t>
  </si>
  <si>
    <t>闵行区浦江镇北徐支路58号</t>
  </si>
  <si>
    <t>陈红星</t>
  </si>
  <si>
    <t>先进</t>
  </si>
  <si>
    <t>L2018A12014905001</t>
  </si>
  <si>
    <t>上海群立粮食专业合作社</t>
  </si>
  <si>
    <t>姚正洪</t>
  </si>
  <si>
    <t>L2018A12013909001</t>
  </si>
  <si>
    <t>陈金友</t>
  </si>
  <si>
    <t>933101120545508097</t>
  </si>
  <si>
    <t>闵行区浦江镇建东村6组88号</t>
  </si>
  <si>
    <t>L2018A12014003001</t>
  </si>
  <si>
    <t>顾忠斌</t>
  </si>
  <si>
    <t>上海农勤粮食农业合作社</t>
  </si>
  <si>
    <t>王平</t>
  </si>
  <si>
    <t>L2017A12014604005</t>
  </si>
  <si>
    <t>陈金世</t>
  </si>
  <si>
    <t>933101120764915478</t>
  </si>
  <si>
    <t>闵行区浦江镇勤劳村3组7号</t>
  </si>
  <si>
    <t>诸惠燕</t>
  </si>
  <si>
    <t>勤劳</t>
  </si>
  <si>
    <t>L2018A12010403001</t>
  </si>
  <si>
    <t>否</t>
  </si>
  <si>
    <t>上海沿浦粮食专业合作社</t>
  </si>
  <si>
    <t>唐爱国</t>
  </si>
  <si>
    <t>光继</t>
  </si>
  <si>
    <t>L2018A12015005006</t>
  </si>
  <si>
    <t>933101127970883956</t>
  </si>
  <si>
    <t>闵行区浦江镇光继村村委会</t>
  </si>
  <si>
    <t>张小弟</t>
  </si>
  <si>
    <t>顾菊仙</t>
  </si>
  <si>
    <t>汇南</t>
  </si>
  <si>
    <t>L2018A12015510009</t>
  </si>
  <si>
    <t>上海诚爱粮食专业合作社</t>
  </si>
  <si>
    <t>汪连芳</t>
  </si>
  <si>
    <t>汇红</t>
  </si>
  <si>
    <t>L2018A12014800004</t>
  </si>
  <si>
    <t>陆永飞</t>
  </si>
  <si>
    <t>93310112069388197F</t>
  </si>
  <si>
    <t>闵行区浦江镇汇红村10组</t>
  </si>
  <si>
    <t>严定军</t>
  </si>
  <si>
    <t>汇中</t>
  </si>
  <si>
    <t>L2018A12014705004</t>
  </si>
  <si>
    <t>L2019B12014704001</t>
  </si>
  <si>
    <t>上海汇龙粮食专业合作社</t>
  </si>
  <si>
    <t>汇东</t>
  </si>
  <si>
    <t>2017A12015404001</t>
  </si>
  <si>
    <t>秦龙弟</t>
  </si>
  <si>
    <t>93310112568004565W</t>
  </si>
  <si>
    <t>闵行区浦江镇汇东村村委会</t>
  </si>
  <si>
    <t>秦玉平</t>
  </si>
  <si>
    <t>H120121499</t>
  </si>
  <si>
    <t>秦小平</t>
  </si>
  <si>
    <t>H120193051</t>
  </si>
  <si>
    <t>上海沁弘种业有限公司</t>
  </si>
  <si>
    <t>农业企业</t>
  </si>
  <si>
    <t>H120153353</t>
  </si>
  <si>
    <t>2015.1.1-2025.12.31</t>
  </si>
  <si>
    <t>稻谷</t>
  </si>
  <si>
    <t>2017.12.27-2020.12.26</t>
  </si>
  <si>
    <t>陆彩英</t>
  </si>
  <si>
    <t>913101123246077571</t>
  </si>
  <si>
    <t>闵行区浦江镇苏民村</t>
  </si>
  <si>
    <t>合计</t>
  </si>
  <si>
    <t>浦锦街道</t>
  </si>
  <si>
    <t>陈根兴家庭农场</t>
  </si>
  <si>
    <t>跃农村</t>
  </si>
  <si>
    <t>L2019A12070600002</t>
  </si>
  <si>
    <t>2019.1.1-2021.12.31</t>
  </si>
  <si>
    <t>2017年10月9日至2020年10月8日</t>
  </si>
  <si>
    <t>勤俭村6组</t>
  </si>
  <si>
    <t>孙志国家庭农场</t>
  </si>
  <si>
    <t>勤俭村</t>
  </si>
  <si>
    <t>H120116731</t>
  </si>
  <si>
    <t>2017.1.1-2019.12.30</t>
  </si>
  <si>
    <t>王宝明家庭农场</t>
  </si>
  <si>
    <t>H120140456</t>
  </si>
  <si>
    <t>上海杰运粮食专业合作社</t>
  </si>
  <si>
    <t>闵林勇家庭农场</t>
  </si>
  <si>
    <t>L2018A12070600003</t>
  </si>
  <si>
    <t>2019.3.29-2022.3.28</t>
  </si>
  <si>
    <t>孙国良</t>
  </si>
  <si>
    <t>93310112579158826B</t>
  </si>
  <si>
    <t>塘口村3组200号</t>
  </si>
  <si>
    <t>塘口村</t>
  </si>
  <si>
    <t>L2018A12070700002</t>
  </si>
  <si>
    <t>孙国良家庭农场</t>
  </si>
  <si>
    <t>丁连村</t>
  </si>
  <si>
    <t>H120148499</t>
  </si>
  <si>
    <t>2013.1.1-2019.12.30　</t>
  </si>
  <si>
    <t>上海农创粮食专业合作社</t>
  </si>
  <si>
    <t>秦玉成家庭农场</t>
  </si>
  <si>
    <t>近浦村</t>
  </si>
  <si>
    <t>L2018A12070900005</t>
  </si>
  <si>
    <t>2019.4.12-2022.4.11</t>
  </si>
  <si>
    <t>秦玉成</t>
  </si>
  <si>
    <t>93310112054597092Y</t>
  </si>
  <si>
    <t>近浦村1组</t>
  </si>
  <si>
    <t>已通过绿色认证，证书还未发放。</t>
  </si>
  <si>
    <t>钱宝新家庭农场</t>
  </si>
  <si>
    <t>L2018A12070900004</t>
  </si>
  <si>
    <t>芦胜村</t>
  </si>
  <si>
    <t>L2018A12071000001</t>
  </si>
  <si>
    <t>上海冯氏果蔬专业合作社</t>
  </si>
  <si>
    <t>浦江村</t>
  </si>
  <si>
    <t>L2018A12071100002</t>
  </si>
  <si>
    <t>2013.1.1-2023.12.31</t>
  </si>
  <si>
    <t>冯贤兴</t>
  </si>
  <si>
    <t>933101126762717082</t>
  </si>
  <si>
    <t>芦恒路788号</t>
  </si>
  <si>
    <t>绿色认证资料已提交至北京，由专家审核中</t>
  </si>
  <si>
    <t>L2017A12071000001</t>
  </si>
  <si>
    <t>马桥镇</t>
  </si>
  <si>
    <t>吴会</t>
  </si>
  <si>
    <t>L2017A12040401002</t>
  </si>
  <si>
    <t>2018.1.1-2021.12.31</t>
  </si>
  <si>
    <t>换证中</t>
  </si>
  <si>
    <t>吴会村11队（西河泾东工农河南）</t>
  </si>
  <si>
    <t>同心</t>
  </si>
  <si>
    <t>L2017A12040302002</t>
  </si>
  <si>
    <t>同心村1队（西河泾西工河南）</t>
  </si>
  <si>
    <t>漫田（上海）农业科技有限公司</t>
  </si>
  <si>
    <t>民主</t>
  </si>
  <si>
    <t>L2019A12040100002</t>
  </si>
  <si>
    <t>2019.1.1-2029.12.31</t>
  </si>
  <si>
    <t>赵程</t>
  </si>
  <si>
    <t>91310112MA1GCE7L3P</t>
  </si>
  <si>
    <t>民仙路86号</t>
  </si>
  <si>
    <t>L2019A12040300002</t>
  </si>
  <si>
    <t>汇江路718号</t>
  </si>
  <si>
    <t>彭渡</t>
  </si>
  <si>
    <t>L2019A12040600005</t>
  </si>
  <si>
    <t>江川路2287号</t>
  </si>
  <si>
    <t>金星</t>
  </si>
  <si>
    <t>L2019A12040500002</t>
  </si>
  <si>
    <t>金星村7队</t>
  </si>
  <si>
    <t>颛桥镇</t>
  </si>
  <si>
    <t>上海兴泉稻米专业合作社</t>
  </si>
  <si>
    <t>光明村</t>
  </si>
  <si>
    <t>H120365911</t>
  </si>
  <si>
    <t>2019.3.25-2022.3.24</t>
  </si>
  <si>
    <t>朱兴泉</t>
  </si>
  <si>
    <t>93310112679355747M</t>
  </si>
  <si>
    <t>闵行区北吴路1219号</t>
  </si>
  <si>
    <t>吴泾镇</t>
  </si>
  <si>
    <t>上海乐道粮食专业合作社</t>
  </si>
  <si>
    <t>李萍</t>
  </si>
  <si>
    <t>星火村</t>
  </si>
  <si>
    <t>L2016A12060100001</t>
  </si>
  <si>
    <t>徐国华</t>
  </si>
  <si>
    <t>93310112791472820X</t>
  </si>
  <si>
    <t>闵行区吴泾镇金家塘路88号（近放鹤路）</t>
  </si>
  <si>
    <t>谢建平</t>
  </si>
  <si>
    <t>吴国才</t>
  </si>
  <si>
    <t>上海友爱粮食专业合作社</t>
  </si>
  <si>
    <t>朱振国</t>
  </si>
  <si>
    <t>友爱村</t>
  </si>
  <si>
    <t>L2019A12060200001</t>
  </si>
  <si>
    <t>2019.1.1-2019.12.31</t>
  </si>
  <si>
    <t>孙建良</t>
  </si>
  <si>
    <t>93310112791472791J</t>
  </si>
  <si>
    <t>闵行区吴泾镇广南路676号</t>
  </si>
  <si>
    <t>杨正华</t>
  </si>
  <si>
    <t>共和村</t>
  </si>
  <si>
    <t>L2019A12060600001</t>
  </si>
  <si>
    <t>总计</t>
  </si>
  <si>
    <t>闵行区</t>
  </si>
  <si>
    <t>88家</t>
  </si>
  <si>
    <t>企业</t>
  </si>
  <si>
    <t>30家</t>
  </si>
  <si>
    <t>54家</t>
  </si>
  <si>
    <t>2019年闵行区农机合作社汇总表</t>
  </si>
  <si>
    <t>农机合作社</t>
  </si>
  <si>
    <t>联系电话</t>
  </si>
  <si>
    <t>联系地址</t>
  </si>
  <si>
    <t>账 号</t>
  </si>
  <si>
    <t>年作业面积（亩）（参考）</t>
  </si>
  <si>
    <t>上海鲁华农机服务专业合作社</t>
  </si>
  <si>
    <t>顾琴初</t>
  </si>
  <si>
    <t>93310112792762360U</t>
  </si>
  <si>
    <t>闵行区丰南路468号</t>
  </si>
  <si>
    <t>32436108080065076</t>
  </si>
  <si>
    <t>上海联跃农机服务专业合作社</t>
  </si>
  <si>
    <t>朱茂新</t>
  </si>
  <si>
    <t>933101127927623446</t>
  </si>
  <si>
    <t>13524696717</t>
  </si>
  <si>
    <t>闵行区浦江镇跃进村9组50号</t>
  </si>
  <si>
    <t>32435808080056062</t>
  </si>
  <si>
    <t>上海杜田农机服务专业合作社</t>
  </si>
  <si>
    <t>朱忠德</t>
  </si>
  <si>
    <t>933101127732863383</t>
  </si>
  <si>
    <t>闵行区浦江镇镇北村7组</t>
  </si>
  <si>
    <t>32435808080047658</t>
  </si>
  <si>
    <t>上海报余农机服务专业合作社</t>
  </si>
  <si>
    <t>谈余明</t>
  </si>
  <si>
    <t>93310112794478988G</t>
  </si>
  <si>
    <t>闵行区浦江镇联星村5组</t>
  </si>
  <si>
    <t>32435808080055581</t>
  </si>
  <si>
    <t>上海联跃农机专业合作社</t>
  </si>
  <si>
    <t>朱茂兴</t>
  </si>
  <si>
    <t>上海振贤农机合作社</t>
  </si>
  <si>
    <t>谢迪明</t>
  </si>
  <si>
    <t>北松路1689号第5幢</t>
  </si>
  <si>
    <t>03411400040018390</t>
  </si>
  <si>
    <t>上海闵光农机专业合作社</t>
  </si>
  <si>
    <t>32448408010181638</t>
  </si>
  <si>
    <t>上海乐道农机专业合作社</t>
  </si>
  <si>
    <t>汤医新</t>
  </si>
  <si>
    <t>93310112666037336D</t>
  </si>
  <si>
    <t>吴泾镇星火村村民委员会</t>
  </si>
  <si>
    <t>农商银行吴泾支行32438708010050166</t>
  </si>
  <si>
    <t>2019年闵行区综合类规模化种植单位汇总表</t>
  </si>
  <si>
    <t>水稻</t>
  </si>
  <si>
    <t>蔬菜</t>
  </si>
  <si>
    <t>经济作物</t>
  </si>
  <si>
    <t>水产</t>
  </si>
  <si>
    <t>有机认证面积（亩）</t>
  </si>
  <si>
    <t>营业执照（统一社会信用代码）</t>
  </si>
  <si>
    <t>上海航育种子有限公司</t>
  </si>
  <si>
    <t>H120139716</t>
  </si>
  <si>
    <t>2012.1.1-2028.12.31</t>
  </si>
  <si>
    <t>阳勇建</t>
  </si>
  <si>
    <t>913101127437999255</t>
  </si>
  <si>
    <t>闵行区浦江镇联跃西路200号</t>
  </si>
  <si>
    <t>流转合同乙方为上海航育种子基地场</t>
  </si>
  <si>
    <t>H120192634</t>
  </si>
  <si>
    <t>2018.11-2021.11</t>
  </si>
  <si>
    <t>H120111259</t>
  </si>
  <si>
    <t>H120174854</t>
  </si>
  <si>
    <t>桃梨</t>
  </si>
  <si>
    <t>上海交通大学农业与生物学院</t>
  </si>
  <si>
    <t>H120195031</t>
  </si>
  <si>
    <t>2010.1.1-2029.12.31</t>
  </si>
  <si>
    <t>范儒</t>
  </si>
  <si>
    <t>91310112133396176R</t>
  </si>
  <si>
    <t>闵行区浦江镇联民村5组</t>
  </si>
  <si>
    <t>H120175816</t>
  </si>
  <si>
    <t>上海闵优果蔬种植专业合作社</t>
  </si>
  <si>
    <t>L2016A12015514001</t>
  </si>
  <si>
    <t>罗燮礼</t>
  </si>
  <si>
    <t>9331011268731497XP</t>
  </si>
  <si>
    <t>闵行区浦江镇汇南村15组500-3号</t>
  </si>
  <si>
    <t>L2017B12015004001</t>
  </si>
  <si>
    <t>上海益库农业科技有限公司</t>
  </si>
  <si>
    <t>L2017A12012213002</t>
  </si>
  <si>
    <t>杨小波</t>
  </si>
  <si>
    <t>91310112MA1GBP01X6</t>
  </si>
  <si>
    <t>闵行区沈杜公路3259号</t>
  </si>
  <si>
    <t>L2017A12010110003</t>
  </si>
  <si>
    <t>L2017A12010107002</t>
  </si>
  <si>
    <t>2018.1-2020.12</t>
  </si>
  <si>
    <t>L2018A12010109001</t>
  </si>
  <si>
    <t>L2017A12010301002</t>
  </si>
  <si>
    <t>L2017A12012205001</t>
  </si>
  <si>
    <t>L2018A12012204001</t>
  </si>
  <si>
    <t>L2018A12014703003</t>
  </si>
  <si>
    <t>2019.1.1—2023.12.31</t>
  </si>
  <si>
    <t>上海绿众果蔬种植专业合作社</t>
  </si>
  <si>
    <t>H120107159</t>
  </si>
  <si>
    <t>2014.1-2029.12</t>
  </si>
  <si>
    <t>2018.11.27-2021.11.26</t>
  </si>
  <si>
    <t>顾欣劼</t>
  </si>
  <si>
    <t>93310112051255900T</t>
  </si>
  <si>
    <t>上海市闵行区浦江镇汇南村2组7号</t>
  </si>
  <si>
    <t>L2018A12015501002</t>
  </si>
  <si>
    <t>上海正义园艺有限公司</t>
  </si>
  <si>
    <t>L2017A12014407001</t>
  </si>
  <si>
    <t>2017.1-2021.12</t>
  </si>
  <si>
    <t>夏国海</t>
  </si>
  <si>
    <t>91310112631599283E</t>
  </si>
  <si>
    <t>闵行区浦江镇永南路1668号</t>
  </si>
  <si>
    <t>L2017A12014403001</t>
  </si>
  <si>
    <t>绿色证书待发</t>
  </si>
  <si>
    <t>上海陶缘果蔬专业合作社</t>
  </si>
  <si>
    <t>L2018A12014215004</t>
  </si>
  <si>
    <t>2019.1-2023.12</t>
  </si>
  <si>
    <t>2017.09.19-2020.09.18</t>
  </si>
  <si>
    <t>果品</t>
  </si>
  <si>
    <t>2017.6.1-2020.5.31</t>
  </si>
  <si>
    <t>钱锋</t>
  </si>
  <si>
    <t>933101120764024953</t>
  </si>
  <si>
    <t>闵行区浦江镇永南路2058号</t>
  </si>
  <si>
    <t>L2018A12014903002</t>
  </si>
  <si>
    <t>H120155896</t>
  </si>
  <si>
    <t xml:space="preserve"> 2014.1-2029.12</t>
  </si>
  <si>
    <t>上海逸灵蔬果专业合作社</t>
  </si>
  <si>
    <t>H120110290</t>
  </si>
  <si>
    <t>2012.1-2029.12</t>
  </si>
  <si>
    <t>黄青</t>
  </si>
  <si>
    <t>93310112579112430Q</t>
  </si>
  <si>
    <t>浦江镇革新村四组100号</t>
  </si>
  <si>
    <t>智耕股份有限公司</t>
  </si>
  <si>
    <t>L2019A12010104002</t>
  </si>
  <si>
    <t>竺国领</t>
  </si>
  <si>
    <t>9131000074420353XG</t>
  </si>
  <si>
    <t>浦江镇立民路179弄8号</t>
  </si>
  <si>
    <t>立民村</t>
  </si>
  <si>
    <t>L2019A12010107001</t>
  </si>
  <si>
    <t>2163457028</t>
  </si>
  <si>
    <t>H120178966</t>
  </si>
  <si>
    <t>2016.1-2023.12</t>
  </si>
  <si>
    <t>雷竹笋</t>
  </si>
  <si>
    <t>2018.8.30-2019.8.29</t>
  </si>
  <si>
    <t>上海毅熠农业科技有限公司</t>
  </si>
  <si>
    <t>L2018A12010216001</t>
  </si>
  <si>
    <t>刘梦</t>
  </si>
  <si>
    <t>91310112MA1GBPEY9M</t>
  </si>
  <si>
    <t>东风村16组</t>
  </si>
  <si>
    <t>未种植</t>
  </si>
  <si>
    <t>知新</t>
  </si>
  <si>
    <t>L2018A12010705001</t>
  </si>
  <si>
    <t>上海健农农家乐专业合作社</t>
  </si>
  <si>
    <t>部分</t>
  </si>
  <si>
    <t>徐忠</t>
  </si>
  <si>
    <t>93310112563121287H</t>
  </si>
  <si>
    <t>汇红村2组</t>
  </si>
  <si>
    <t>土地流转合同正走流程</t>
  </si>
  <si>
    <t>上海城市蔬菜产销专业合作社</t>
  </si>
  <si>
    <t>L2018A12015016004</t>
  </si>
  <si>
    <t>2019.3.15-2022.3.14</t>
  </si>
  <si>
    <t>崔轶雄</t>
  </si>
  <si>
    <t>933101127694320210</t>
  </si>
  <si>
    <t>永南路711弄555号</t>
  </si>
  <si>
    <t>L2018A12015513005</t>
  </si>
  <si>
    <t>2018.12-2019.12</t>
  </si>
  <si>
    <t>上海渔耕蔬果专业合作社</t>
  </si>
  <si>
    <t>H120173246</t>
  </si>
  <si>
    <t xml:space="preserve">是 </t>
  </si>
  <si>
    <t>陈连娟</t>
  </si>
  <si>
    <t>93310112054554324A</t>
  </si>
  <si>
    <t>13661718232</t>
  </si>
  <si>
    <t>闵行区浦江镇汇南村二组</t>
  </si>
  <si>
    <t>L2018A12015504007</t>
  </si>
  <si>
    <t>上海鲁奉蔬果专业合作社</t>
  </si>
  <si>
    <t>H120145553</t>
  </si>
  <si>
    <t>2011.1-2020.12</t>
  </si>
  <si>
    <t>葡萄</t>
  </si>
  <si>
    <t>2017.09.24-2020.09.23</t>
  </si>
  <si>
    <t>周文均</t>
  </si>
  <si>
    <t>93310112564839530H</t>
  </si>
  <si>
    <t>浦江镇鲁南路汇红路口</t>
  </si>
  <si>
    <t>H120122121</t>
  </si>
  <si>
    <t>上海闵惠蔬果种植专业合作社</t>
  </si>
  <si>
    <t>H120117235</t>
  </si>
  <si>
    <t>2015.1-2029.12</t>
  </si>
  <si>
    <t>姚文杰</t>
  </si>
  <si>
    <t>933101123208612998</t>
  </si>
  <si>
    <t>汇西、永丰、永建、正义</t>
  </si>
  <si>
    <t>L2017A12014213001</t>
  </si>
  <si>
    <t>2017.1-2019.12</t>
  </si>
  <si>
    <t>永建</t>
  </si>
  <si>
    <t>H120170248</t>
  </si>
  <si>
    <t>汇西</t>
  </si>
  <si>
    <t>H120178933</t>
  </si>
  <si>
    <t>L2017A12014408001</t>
  </si>
  <si>
    <t>上海锦丰果蔬专业合作社</t>
  </si>
  <si>
    <t>L2017A12070900007</t>
  </si>
  <si>
    <t>2017.1.1~2020.12.31</t>
  </si>
  <si>
    <t>刘宇</t>
  </si>
  <si>
    <t>93310112MA1M8146XJ</t>
  </si>
  <si>
    <t>立跃路4289弄46号</t>
  </si>
  <si>
    <t>L2018A12070800002</t>
  </si>
  <si>
    <t>2018.1.1~2020.12.31</t>
  </si>
  <si>
    <t>L2019A12070803001</t>
  </si>
  <si>
    <t>L2017A12070600004</t>
  </si>
  <si>
    <t>2017.1.1~2019.12.31</t>
  </si>
  <si>
    <t>上海善熙果蔬农民合作社</t>
  </si>
  <si>
    <t>L2018A12070700003</t>
  </si>
  <si>
    <t>2019.1.1~2023.12.31</t>
  </si>
  <si>
    <t>张玲</t>
  </si>
  <si>
    <t>93310112MA1M81GU2Q</t>
  </si>
  <si>
    <t>江栀路350弄27-28号底层</t>
  </si>
  <si>
    <t>L2019A12070704001</t>
  </si>
  <si>
    <t>L2019A12070601001</t>
  </si>
  <si>
    <t>上海颛桥农业科技试验场</t>
  </si>
  <si>
    <t>灯塔</t>
  </si>
  <si>
    <t>L2016A12030300001</t>
  </si>
  <si>
    <t>复查换证中</t>
  </si>
  <si>
    <t>曹荣德</t>
  </si>
  <si>
    <t>9131011275246908XF　</t>
  </si>
  <si>
    <t>闵行区金塔东路299号</t>
  </si>
  <si>
    <t>葡萄、梨</t>
  </si>
  <si>
    <t>2019.12.27-2021.11.26</t>
  </si>
  <si>
    <t>光明</t>
  </si>
  <si>
    <t>H120395084</t>
  </si>
  <si>
    <t>2016.1.1-2023.12.31</t>
  </si>
  <si>
    <t>向阳</t>
  </si>
  <si>
    <t>H120370449</t>
  </si>
  <si>
    <t>上海韩湘蔬菜专业合作社</t>
  </si>
  <si>
    <t>L2017A12040611003</t>
  </si>
  <si>
    <t>青菜、茄子、番茄</t>
  </si>
  <si>
    <t>2019.4.8-2022.4.7</t>
  </si>
  <si>
    <t>奚慧良</t>
  </si>
  <si>
    <t>9331011256310548XE</t>
  </si>
  <si>
    <t>13501685594</t>
  </si>
  <si>
    <t>蔬菜已通过，今年认果树</t>
  </si>
  <si>
    <t>L2018A12040617002</t>
  </si>
  <si>
    <t>2019.1.1-
2022.12.31</t>
  </si>
  <si>
    <t>2019年闵行区经济作物规模化种植单位汇总表</t>
  </si>
  <si>
    <t>种植面积（亩）</t>
  </si>
  <si>
    <t>种植品种</t>
  </si>
  <si>
    <t>上海方圆生态农业有限公司</t>
  </si>
  <si>
    <t>H120194255</t>
  </si>
  <si>
    <t>桃、火龙果</t>
  </si>
  <si>
    <t>2018.3.21-2021.3.20</t>
  </si>
  <si>
    <t>陈水祥</t>
  </si>
  <si>
    <t>913101125618847000</t>
  </si>
  <si>
    <t>沈杜公路1525号</t>
  </si>
  <si>
    <t>上海侨嘉葡萄园发展有限公司</t>
  </si>
  <si>
    <t>H120135283</t>
  </si>
  <si>
    <t>2015.11-2029.11</t>
  </si>
  <si>
    <t>葡萄、桃、梨、草莓</t>
  </si>
  <si>
    <t>9131011277210511XY</t>
  </si>
  <si>
    <t>先新路155弄1-3号</t>
  </si>
  <si>
    <t>上海康铭蔬果专业合作社</t>
  </si>
  <si>
    <t>H120135962</t>
  </si>
  <si>
    <t>2016.1-2020.12</t>
  </si>
  <si>
    <t>桃</t>
  </si>
  <si>
    <t>康伟铭</t>
  </si>
  <si>
    <t>933101126746227000</t>
  </si>
  <si>
    <t>建东村9组102号</t>
  </si>
  <si>
    <t>上海盛誉田农业科技有限公司</t>
  </si>
  <si>
    <t>H120139956</t>
  </si>
  <si>
    <t>猕猴桃、梨、桃</t>
  </si>
  <si>
    <t>2016.06.24-2019.06.23</t>
  </si>
  <si>
    <t>刘英杰</t>
  </si>
  <si>
    <t>91310112575893321R</t>
  </si>
  <si>
    <t>沈杜公路1528号</t>
  </si>
  <si>
    <t>上海宝盐果蔬专业合作社</t>
  </si>
  <si>
    <t>L2018A12015005007</t>
  </si>
  <si>
    <t>梨</t>
  </si>
  <si>
    <t>康连才</t>
  </si>
  <si>
    <t>93310112MA1M81AT62</t>
  </si>
  <si>
    <t>永南路680号</t>
  </si>
  <si>
    <t>上海阅乡农产品专业合作社</t>
  </si>
  <si>
    <t>L2017A12012412001</t>
  </si>
  <si>
    <t>梨、火龙果</t>
  </si>
  <si>
    <t>田方永</t>
  </si>
  <si>
    <t>93310112MA1M805C2K</t>
  </si>
  <si>
    <t>革新村14组56号</t>
  </si>
  <si>
    <t>上海圣瑶农业科技有限公司</t>
  </si>
  <si>
    <t>L2018A12015206007</t>
  </si>
  <si>
    <t>桔、葡萄</t>
  </si>
  <si>
    <t>曹俊哲</t>
  </si>
  <si>
    <t>91310112MA1GBRAT86</t>
  </si>
  <si>
    <t>浦江镇北徐之路</t>
  </si>
  <si>
    <t>L2019A12015208001</t>
  </si>
  <si>
    <t>2018.2-2021.1</t>
  </si>
  <si>
    <t>上海宵小农产品专业合作社</t>
  </si>
  <si>
    <t>L2018A12014805002</t>
  </si>
  <si>
    <t>草莓</t>
  </si>
  <si>
    <t>丁辉</t>
  </si>
  <si>
    <t>93310112MA1M81Q35N</t>
  </si>
  <si>
    <t>汇红村汇红路</t>
  </si>
  <si>
    <t>上海花裳园艺有限公司</t>
  </si>
  <si>
    <t>和平村</t>
  </si>
  <si>
    <t>L2018A12060300001</t>
  </si>
  <si>
    <t>2018.1.1- 2029.12.31</t>
  </si>
  <si>
    <t>花卉</t>
  </si>
  <si>
    <t>姚建军</t>
  </si>
  <si>
    <t>91310112MA1GBKLNXG</t>
  </si>
  <si>
    <t>放鹤路1710号</t>
  </si>
  <si>
    <t>上海绿亮集团
园艺有限公司</t>
  </si>
  <si>
    <t>新建村</t>
  </si>
  <si>
    <t>H1258541</t>
  </si>
  <si>
    <t>2014.1.1- 2019.12.31</t>
  </si>
  <si>
    <t>铁皮石斛、花卉</t>
  </si>
  <si>
    <t>方加亮</t>
  </si>
  <si>
    <t>913101123015379440</t>
  </si>
  <si>
    <t>虹梅南路4289号</t>
  </si>
  <si>
    <t>华漕镇</t>
  </si>
  <si>
    <t>上海广缘园艺场</t>
  </si>
  <si>
    <t>赵家村</t>
  </si>
  <si>
    <t>L2017A12050109002</t>
  </si>
  <si>
    <t>2017.1.1-2026.12.31</t>
  </si>
  <si>
    <t>康乃馨</t>
  </si>
  <si>
    <t>朱建荣</t>
  </si>
  <si>
    <t>91310112746502592H</t>
  </si>
  <si>
    <t>13601835702</t>
  </si>
  <si>
    <t>联友路2715号</t>
  </si>
  <si>
    <t>上海惠闵农业科技发展有限公司</t>
  </si>
  <si>
    <t>L2017A12050103002</t>
  </si>
  <si>
    <t>卢关泉</t>
  </si>
  <si>
    <t>91310112MA1GB1CPT48</t>
  </si>
  <si>
    <t>13701823327</t>
  </si>
  <si>
    <t>纪鹤路3号第一幢</t>
  </si>
  <si>
    <t>2019年闵行区蔬菜规模化种植单位汇总表</t>
  </si>
  <si>
    <t>其中蔬菜种植面积（亩）</t>
  </si>
  <si>
    <t>其中绿叶菜种植面积（亩）</t>
  </si>
  <si>
    <t>上海众德农产品专业合作社</t>
  </si>
  <si>
    <t>L2018A12015001005</t>
  </si>
  <si>
    <t>2017.12-2020.12</t>
  </si>
  <si>
    <t>范弟弟</t>
  </si>
  <si>
    <t>933101125904133651</t>
  </si>
  <si>
    <t>贤农路168号</t>
  </si>
  <si>
    <t>上海汇良果蔬专业合作社</t>
  </si>
  <si>
    <t>L2018A12015510003</t>
  </si>
  <si>
    <t>陆爱芳</t>
  </si>
  <si>
    <t>93310112771809924J</t>
  </si>
  <si>
    <t>召泰路1068号</t>
  </si>
  <si>
    <t>L2018A12014705002</t>
  </si>
  <si>
    <t>上海红义蔬果种植专业合作社</t>
  </si>
  <si>
    <t>H120138769</t>
  </si>
  <si>
    <t>陆引龙</t>
  </si>
  <si>
    <t>93310112059352502Q</t>
  </si>
  <si>
    <t>浦江镇汇红村二组</t>
  </si>
  <si>
    <t>L2019B12014603001</t>
  </si>
  <si>
    <t>上海苗润果好果蔬专业合作社</t>
  </si>
  <si>
    <t>L2017A12014602004</t>
  </si>
  <si>
    <t>2017.7-2020.12</t>
  </si>
  <si>
    <t>蒋宝华</t>
  </si>
  <si>
    <t>93310112596479912K</t>
  </si>
  <si>
    <t>浦江镇汇北村二组</t>
  </si>
  <si>
    <t>L2018A12014602001</t>
  </si>
  <si>
    <t>上海康汇蔬果专业合作社</t>
  </si>
  <si>
    <t>L2017A12015401002</t>
  </si>
  <si>
    <t>曹红</t>
  </si>
  <si>
    <t>93310112503942560</t>
  </si>
  <si>
    <t>浦江镇汇东村8组100号</t>
  </si>
  <si>
    <t>上海丰伟果蔬专业合作社</t>
  </si>
  <si>
    <t>L2018A12014204005</t>
  </si>
  <si>
    <t>2016.5-2019.5</t>
  </si>
  <si>
    <t>何娓娜</t>
  </si>
  <si>
    <t>93310112769689900C</t>
  </si>
  <si>
    <t>闵行区浦江镇永丰村金闸路1305号</t>
  </si>
  <si>
    <t>上海闵汇蔬果专业合作社</t>
  </si>
  <si>
    <t>H120129815</t>
  </si>
  <si>
    <t>2013.1-2028.12</t>
  </si>
  <si>
    <t>2016.1-2019.1</t>
  </si>
  <si>
    <t>张艳</t>
  </si>
  <si>
    <t>93310112575828466T</t>
  </si>
  <si>
    <t>13061672728</t>
  </si>
  <si>
    <t>浦江镇金闸路1833号</t>
  </si>
  <si>
    <t>永新</t>
  </si>
  <si>
    <t>H120121361</t>
  </si>
  <si>
    <t>上海谷裕蔬果专业合作社</t>
  </si>
  <si>
    <t>H120104923</t>
  </si>
  <si>
    <t>2010.1-2019.12</t>
  </si>
  <si>
    <t>顾玉良</t>
  </si>
  <si>
    <t>93310112550055305M</t>
  </si>
  <si>
    <t>浦江镇金闸路2008弄88号</t>
  </si>
  <si>
    <t>L2018A12014202003</t>
  </si>
  <si>
    <t>L2018A12014708001</t>
  </si>
  <si>
    <t>2018.1-2022.12</t>
  </si>
  <si>
    <t>上海闵行区虹桥园艺场</t>
  </si>
  <si>
    <t>L2018A12015106003</t>
  </si>
  <si>
    <t>陈培华</t>
  </si>
  <si>
    <t>91310112133368896T</t>
  </si>
  <si>
    <t>闵行区浦江镇新风村六组</t>
  </si>
  <si>
    <t>上海跃庆农副产品专业合作社</t>
  </si>
  <si>
    <t>胜利</t>
  </si>
  <si>
    <t>H120172939</t>
  </si>
  <si>
    <t>2015.1-2019.12</t>
  </si>
  <si>
    <t>费庆国</t>
  </si>
  <si>
    <t>933101123323882320</t>
  </si>
  <si>
    <t>13817665508</t>
  </si>
  <si>
    <t>浦江镇胜利村1组</t>
  </si>
  <si>
    <t>上海申象蔬果专业合作社</t>
  </si>
  <si>
    <t>H120173775</t>
  </si>
  <si>
    <t>2009.1-2023.12</t>
  </si>
  <si>
    <t>周明节</t>
  </si>
  <si>
    <t>93310112685469169C</t>
  </si>
  <si>
    <t>13916178333</t>
  </si>
  <si>
    <t>立民路52号</t>
  </si>
  <si>
    <t>上海琥鼎农业科技有限公司</t>
  </si>
  <si>
    <t>L2018A12015402001</t>
  </si>
  <si>
    <t>汪伟强</t>
  </si>
  <si>
    <t>91310112MA1GBQGA8G</t>
  </si>
  <si>
    <t>闵行区浦江镇汇东村2组</t>
  </si>
  <si>
    <t>上海龙耕蔬果专业合作社</t>
  </si>
  <si>
    <t>H120103564</t>
  </si>
  <si>
    <t>许忍友</t>
  </si>
  <si>
    <t>93310112MA1M801171</t>
  </si>
  <si>
    <t>革新村10组</t>
  </si>
  <si>
    <t>H120185157</t>
  </si>
  <si>
    <t>上海平芜间农业发展有限公司</t>
  </si>
  <si>
    <t>L2018A12014607002</t>
  </si>
  <si>
    <t>2019.1-2021.12</t>
  </si>
  <si>
    <t>马招进</t>
  </si>
  <si>
    <t>91310112MA1GC24T7J</t>
  </si>
  <si>
    <t>汇北村</t>
  </si>
  <si>
    <t>暂未种植</t>
  </si>
  <si>
    <t>上海烁光农业科技有限公司</t>
  </si>
  <si>
    <t>L2018A12015105001</t>
  </si>
  <si>
    <t>严金龙</t>
  </si>
  <si>
    <t>91310120MA1HNYJT09</t>
  </si>
  <si>
    <t>新风村</t>
  </si>
  <si>
    <t>闵行区青少年实践教育基地</t>
  </si>
  <si>
    <t>教育局直管学校</t>
  </si>
  <si>
    <t>L2018A12015210003</t>
  </si>
  <si>
    <t>嵇彩虹</t>
  </si>
  <si>
    <t>12310112425047445Y</t>
  </si>
  <si>
    <t>浦江镇北徐村10.11组</t>
  </si>
  <si>
    <t>西瓜</t>
  </si>
  <si>
    <t>上海幸汇蔬果专业合作社</t>
  </si>
  <si>
    <t>L2017A12014204005</t>
  </si>
  <si>
    <t>2017.1-2028.12</t>
  </si>
  <si>
    <t>王永炳</t>
  </si>
  <si>
    <t>933101125741193936</t>
  </si>
  <si>
    <t>永丰村</t>
  </si>
  <si>
    <t>目前种植苗木，未来将种植蔬菜</t>
  </si>
  <si>
    <t>上海育德农艺有限公司</t>
  </si>
  <si>
    <t>L2018A12010203002</t>
  </si>
  <si>
    <t>陈凯</t>
  </si>
  <si>
    <t>913100006073891044</t>
  </si>
  <si>
    <t>13311982203</t>
  </si>
  <si>
    <t>浦江镇立跃路1219号</t>
  </si>
  <si>
    <t>今年以果树用途流转</t>
  </si>
  <si>
    <t>上海卫闵农产品产销专业合作社</t>
  </si>
  <si>
    <t>H120198140</t>
  </si>
  <si>
    <t>2011.1-2029.12</t>
  </si>
  <si>
    <t>金德</t>
  </si>
  <si>
    <t>9331011257419094XG</t>
  </si>
  <si>
    <t>13917699166</t>
  </si>
  <si>
    <t>上海市闵行区闸航路2221号7幢</t>
  </si>
  <si>
    <t>河塘面积52.5亩</t>
  </si>
  <si>
    <t>L2018A12014802003</t>
  </si>
  <si>
    <t>上海浦蔬农业科技有限公司</t>
  </si>
  <si>
    <t>H120166565</t>
  </si>
  <si>
    <t>普通白菜、叶用莴苣、结球甘蓝</t>
  </si>
  <si>
    <t>2016.3.18-2019.3.17</t>
  </si>
  <si>
    <t>叶健华</t>
  </si>
  <si>
    <t>9131001207290456XQ</t>
  </si>
  <si>
    <t>芦恒路1255号</t>
  </si>
  <si>
    <t>绿色认证申报中</t>
  </si>
  <si>
    <t>H120176157</t>
  </si>
  <si>
    <t>L2018A12071104003</t>
  </si>
  <si>
    <t>上海浦璟果蔬专业合作社</t>
  </si>
  <si>
    <t>L2018A12070900003</t>
  </si>
  <si>
    <t>上海农娱果蔬专业合作社</t>
  </si>
  <si>
    <t>H120114710</t>
  </si>
  <si>
    <t>上海乐夫蔬果专业合作社</t>
  </si>
  <si>
    <t>H120164058</t>
  </si>
  <si>
    <t>2013.1.1-2029.12.30</t>
  </si>
  <si>
    <t>菠菜、茄子、金花菜、韭菜、普通白菜、茼蒿、辣椒、芹菜</t>
  </si>
  <si>
    <t>张镭</t>
  </si>
  <si>
    <t>933101125727467994</t>
  </si>
  <si>
    <t>浦瑞路2289号</t>
  </si>
  <si>
    <t>上海宗榆蔬果专业合作社</t>
  </si>
  <si>
    <t>L2017A12070900008</t>
  </si>
  <si>
    <t>王天杰</t>
  </si>
  <si>
    <t>93310112MA1M81128C</t>
  </si>
  <si>
    <t>塘浦路1050号</t>
  </si>
  <si>
    <t>L2017A12071100004</t>
  </si>
  <si>
    <t>L2018A12070600002</t>
  </si>
  <si>
    <t>L2018A12071600001</t>
  </si>
  <si>
    <t>L2018A12070700004</t>
  </si>
  <si>
    <t>上海恒孚蔬菜种植专业合作社</t>
  </si>
  <si>
    <t>鹫山</t>
  </si>
  <si>
    <t>H1245453</t>
  </si>
  <si>
    <t>孙巍</t>
  </si>
  <si>
    <t>933101126677892062</t>
  </si>
  <si>
    <t>17721211098</t>
  </si>
  <si>
    <t>纪翟路596弄88号</t>
  </si>
  <si>
    <t>纪王</t>
  </si>
  <si>
    <t>L2017A12050801001</t>
  </si>
  <si>
    <t>2017.1.1-2023.6.30</t>
  </si>
  <si>
    <t>纪王村巷前</t>
  </si>
  <si>
    <t>纪东</t>
  </si>
  <si>
    <t>H1209544</t>
  </si>
  <si>
    <t>2014.1.1-2020.12.31</t>
  </si>
  <si>
    <t>纪东村北祥巷</t>
  </si>
  <si>
    <t>上海晶羽蔬果专业合作社</t>
  </si>
  <si>
    <t>H1242473</t>
  </si>
  <si>
    <t>2011.5.1-2026.4.30</t>
  </si>
  <si>
    <t>钱俭俭</t>
  </si>
  <si>
    <t>933101125542953493</t>
  </si>
  <si>
    <t>13661701733</t>
  </si>
  <si>
    <t>纪鹤路799号</t>
  </si>
  <si>
    <t>H1272283</t>
  </si>
  <si>
    <t>2009.4.1-2019.3.30</t>
  </si>
  <si>
    <t>纪西</t>
  </si>
  <si>
    <t>H120529283</t>
  </si>
  <si>
    <t>2011.1.1-2020.12.31</t>
  </si>
  <si>
    <t>纪西村百聚桥</t>
  </si>
  <si>
    <t>上海敏顺蔬果专业合作社</t>
  </si>
  <si>
    <t>赵家</t>
  </si>
  <si>
    <t>H1262847</t>
  </si>
  <si>
    <t>2009.1.1-2028.12.30</t>
  </si>
  <si>
    <t>2017.12.5-2020.12.4</t>
  </si>
  <si>
    <t>番茄、辣椒等</t>
  </si>
  <si>
    <t>王敏权</t>
  </si>
  <si>
    <t>933101126972756526</t>
  </si>
  <si>
    <t>13817693844</t>
  </si>
  <si>
    <t>赵家村严家湾58号</t>
  </si>
  <si>
    <t>H1242693</t>
  </si>
  <si>
    <t>上海敏宜农产品专业合作社</t>
  </si>
  <si>
    <t>H1238060</t>
  </si>
  <si>
    <t>2011.1.1-2029.12.31</t>
  </si>
  <si>
    <t>93310112569553830X</t>
  </si>
  <si>
    <t>赵家村沈家角</t>
  </si>
  <si>
    <t>上海浙林蔬菜专业合作社</t>
  </si>
  <si>
    <t>L2019A12050406001</t>
  </si>
  <si>
    <t>2018.8.1-2021.12.31</t>
  </si>
  <si>
    <t>2016.1.29-2019.1.28</t>
  </si>
  <si>
    <t>青菜、菠菜</t>
  </si>
  <si>
    <t>王加平</t>
  </si>
  <si>
    <t>93310112679387554P</t>
  </si>
  <si>
    <t>13167049682</t>
  </si>
  <si>
    <t>鹫山村后毛73号</t>
  </si>
  <si>
    <t>上海恒利粮食专业合作社</t>
  </si>
  <si>
    <t>卫星</t>
  </si>
  <si>
    <t>H1256962</t>
  </si>
  <si>
    <t>2016.1.1-2029.5.31</t>
  </si>
  <si>
    <t>吴宾</t>
  </si>
  <si>
    <t>9331011268550821XP</t>
  </si>
  <si>
    <t>13916336607</t>
  </si>
  <si>
    <t>申浜路279弄21号</t>
  </si>
  <si>
    <t>上海灿虹园艺有限公司</t>
  </si>
  <si>
    <t>H120553706</t>
  </si>
  <si>
    <t>王建</t>
  </si>
  <si>
    <t>91310112558756907Y</t>
  </si>
  <si>
    <t>13501937585</t>
  </si>
  <si>
    <t>纪宏路799号</t>
  </si>
  <si>
    <t>上海清星农产品专业合作社</t>
  </si>
  <si>
    <t>H1282220010927C003B</t>
  </si>
  <si>
    <t>2013.1.1-2029.12.31</t>
  </si>
  <si>
    <t>青菜、甘蓝</t>
  </si>
  <si>
    <t>马席林</t>
  </si>
  <si>
    <t>93101120820259990</t>
  </si>
  <si>
    <t>18116465067</t>
  </si>
  <si>
    <t>卫星村康家弄126号</t>
  </si>
  <si>
    <t>上海富瑞蔬果专业合作社</t>
  </si>
  <si>
    <t>L2016A12050107001</t>
  </si>
  <si>
    <t>生菜、菠菜等</t>
  </si>
  <si>
    <t>郑红卫</t>
  </si>
  <si>
    <t>93310112MAM1M81AN</t>
  </si>
  <si>
    <t>13601862897</t>
  </si>
  <si>
    <t>赵家村东泾77号</t>
  </si>
  <si>
    <t>上海司美丫果蔬种植专业合作社</t>
  </si>
  <si>
    <t>红卫</t>
  </si>
  <si>
    <t>L2018A12050607001</t>
  </si>
  <si>
    <t>金旭</t>
  </si>
  <si>
    <t>93310112MA1M81KY</t>
  </si>
  <si>
    <t>13501900659</t>
  </si>
  <si>
    <t>红卫路288号</t>
  </si>
  <si>
    <t>上海燕秀生态农业发展有限公司</t>
  </si>
  <si>
    <t>塘湾村</t>
  </si>
  <si>
    <t>L2018A12060503001</t>
  </si>
  <si>
    <t>香菜、辣椒</t>
  </si>
  <si>
    <t>2019.03.14-2022.3.13</t>
  </si>
  <si>
    <t>钟勤沁</t>
  </si>
  <si>
    <t>91310112MA1GBM9E5X</t>
  </si>
  <si>
    <t>闵行区元江路953号</t>
  </si>
  <si>
    <t>上海羊鑫果蔬专业合作社</t>
  </si>
  <si>
    <t>H1294410</t>
  </si>
  <si>
    <t>2016.1.1- 2029.12.31</t>
  </si>
  <si>
    <t>杨玉娟</t>
  </si>
  <si>
    <t>93310112MA1M80D566</t>
  </si>
  <si>
    <t>13918295870</t>
  </si>
  <si>
    <t>闵行区虹梅南路4389号</t>
  </si>
  <si>
    <t>上海绿良蔬果专业合作社</t>
  </si>
  <si>
    <t>H1254093</t>
  </si>
  <si>
    <t>2015.1.1- 2020.12.31</t>
  </si>
  <si>
    <t>茼蒿、乌塌菜等14种品种</t>
  </si>
  <si>
    <t>范奕婷</t>
  </si>
  <si>
    <t>93310112692988856E</t>
  </si>
  <si>
    <t>13918961613</t>
  </si>
  <si>
    <t>闵行区虹梅南路4835号</t>
  </si>
  <si>
    <t>无公害证书正在复查换证</t>
  </si>
  <si>
    <t>上海闵川果蔬专业合作社</t>
  </si>
  <si>
    <t>L2018A12040108002</t>
  </si>
  <si>
    <t>顾保荣</t>
  </si>
  <si>
    <t>63310112694249395M</t>
  </si>
  <si>
    <t>汇江路39号</t>
  </si>
  <si>
    <t>梅陇镇</t>
  </si>
  <si>
    <t>上海农裕蔬果专业合作社</t>
  </si>
  <si>
    <t>许泾村</t>
  </si>
  <si>
    <t>L2017A12020101002</t>
  </si>
  <si>
    <t>杨永彪</t>
  </si>
  <si>
    <t>93310112MA1M81BG6D</t>
  </si>
  <si>
    <t>许泾村1组80号</t>
  </si>
  <si>
    <t>七宝镇</t>
  </si>
  <si>
    <t>上海研晶农业科技有限公司</t>
  </si>
  <si>
    <t>联明村</t>
  </si>
  <si>
    <t>18QBNY510002</t>
  </si>
  <si>
    <t>2018.3.1-2032.2.29</t>
  </si>
  <si>
    <t>沈文军</t>
  </si>
  <si>
    <t>91310112MA1GBTTFXX</t>
  </si>
  <si>
    <t>上海市闵行区中春路7198弄1006号</t>
  </si>
  <si>
    <t>2019年闵行区水产规模化种植单位汇总表</t>
  </si>
  <si>
    <t>占地面积（亩）</t>
  </si>
  <si>
    <t>养殖面积
（亩）</t>
  </si>
  <si>
    <t>绿色养殖面积（亩）</t>
  </si>
  <si>
    <t>健康养殖面积（亩）</t>
  </si>
  <si>
    <t>无公害认证面积</t>
  </si>
  <si>
    <t>养殖证</t>
  </si>
  <si>
    <t>上海韵洋农业科技发展有限公司</t>
  </si>
  <si>
    <t>L2018A12015108004</t>
  </si>
  <si>
    <t>常彦磊</t>
  </si>
  <si>
    <t>沪闵区府（淡）养证[2014]第00002号；有效期：2018.4.24-2020.4.23</t>
  </si>
  <si>
    <t>91310112MA1GBYRY6D</t>
  </si>
  <si>
    <t>新风村8组</t>
  </si>
  <si>
    <t>上海雨奇农产品专业合作社</t>
  </si>
  <si>
    <t>L2018A12015108002</t>
  </si>
  <si>
    <t>张传林</t>
  </si>
  <si>
    <t>沪闵区府（淡）养证[2016]第00002号；有效期：2018.4.18-2020.4.17</t>
  </si>
  <si>
    <t>93310112060854884X</t>
  </si>
  <si>
    <t>新风村8组59号</t>
  </si>
  <si>
    <t>上海网里农家乐专业合作社</t>
  </si>
  <si>
    <t>L2018A12012601001</t>
  </si>
  <si>
    <t>顾文祥</t>
  </si>
  <si>
    <t>沪闵区府（淡）养证[2018]第00002号；有效期：2018.9.25-2020.9.24</t>
  </si>
  <si>
    <t>93310112566562845F</t>
  </si>
  <si>
    <t>胜利村1组</t>
  </si>
  <si>
    <t>上海建丰水产养殖专业合作社</t>
  </si>
  <si>
    <t>L2019A12014902001</t>
  </si>
  <si>
    <t>张建平</t>
  </si>
  <si>
    <t>正申办中</t>
  </si>
  <si>
    <t>93310112MA1M825D6F</t>
  </si>
  <si>
    <t>先进村2组</t>
  </si>
  <si>
    <t>上海夏乙生态农业专业合作社</t>
  </si>
  <si>
    <t>L2019A12014902002</t>
  </si>
  <si>
    <t>夏国振</t>
  </si>
  <si>
    <t>93310112698826727E</t>
  </si>
  <si>
    <t>上海段家水产专业合作社</t>
  </si>
  <si>
    <t>L2017A12014701004</t>
  </si>
  <si>
    <t>2018.1.1—2020.12.31</t>
  </si>
  <si>
    <t>段会均</t>
  </si>
  <si>
    <t>沪闵区府（淡）养证[2017]第00001号；有效期：2017.11.2-2019.11.1</t>
  </si>
  <si>
    <t>93310112MA1M80RL6R</t>
  </si>
  <si>
    <t>汇中村6组</t>
  </si>
  <si>
    <t>上海泰捷水产养殖专业合作社</t>
  </si>
  <si>
    <t>H120102692</t>
  </si>
  <si>
    <t>2013.5.1—2029.12.31</t>
  </si>
  <si>
    <t>鲫鱼、鳊鱼、草鱼</t>
  </si>
  <si>
    <t>2017.12.5—2020.12.4</t>
  </si>
  <si>
    <t>傅健</t>
  </si>
  <si>
    <t>沪闵区府（淡）养证[2016]第00001号；有效期：2018.4.18-2020.4.17</t>
  </si>
  <si>
    <t>93310112069340003B</t>
  </si>
  <si>
    <t>光继村8组</t>
  </si>
  <si>
    <t>上海明新水产养殖专业合作社</t>
  </si>
  <si>
    <t>H120158029</t>
  </si>
  <si>
    <t>2012.1.1—2029.12.31</t>
  </si>
  <si>
    <t>沼虾、凡尔滨对虾</t>
  </si>
  <si>
    <t>2018.11.27—2021.11.26</t>
  </si>
  <si>
    <t>徐明弟</t>
  </si>
  <si>
    <t>沪闵区府（淡）养证[2012]第00009号；有效期：2018.8.8-2020.8.7</t>
  </si>
  <si>
    <t>93310112053027733A</t>
  </si>
  <si>
    <t>汇南村1组58号</t>
  </si>
  <si>
    <t>上海旺佳水产养殖专业合作社</t>
  </si>
  <si>
    <t xml:space="preserve">H120195782  </t>
  </si>
  <si>
    <t>2014.1.1—2023.12.31</t>
  </si>
  <si>
    <t>汪建忠</t>
  </si>
  <si>
    <t>沪闵区府（淡）养证[2018]第00003号；有效期：2018.11.27-2020.11.26</t>
  </si>
  <si>
    <t>93310112332791523J</t>
  </si>
  <si>
    <t>汇南村7组23号</t>
  </si>
  <si>
    <t>L2018A12015507006</t>
  </si>
  <si>
    <t>2019.1—2023.12.31</t>
  </si>
  <si>
    <t>上海陶家塘渔业专业合作社</t>
  </si>
  <si>
    <t>L2017A12014201004</t>
  </si>
  <si>
    <t>2017.1.1—2019.12.31</t>
  </si>
  <si>
    <t>沈惠明</t>
  </si>
  <si>
    <t>沪闵区府（淡）养证[2016]第00003号；有效期：2018.6.17-2020.6.16</t>
  </si>
  <si>
    <t>93310112055068977Q</t>
  </si>
  <si>
    <t>永丰村1组</t>
  </si>
  <si>
    <t>上海锦洋农业科技发展有限公司</t>
  </si>
  <si>
    <t>H120110524</t>
  </si>
  <si>
    <t>2008.1—2019.12</t>
  </si>
  <si>
    <t>张永龙</t>
  </si>
  <si>
    <t>沪闵区府（淡）养证[2016]第00004号；有效期：2018.7.14-2020.7.13</t>
  </si>
  <si>
    <t>9131011263078476XC</t>
  </si>
  <si>
    <t>正义村振兴路甲1号</t>
  </si>
  <si>
    <t>H120194891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</si>
</sst>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131313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12" borderId="4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8" borderId="42" applyNumberFormat="0" applyFont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38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38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32" fillId="6" borderId="40" applyNumberFormat="0" applyAlignment="0" applyProtection="0">
      <alignment vertical="center"/>
    </xf>
    <xf numFmtId="0" fontId="28" fillId="14" borderId="4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0" borderId="4" xfId="57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2" fillId="0" borderId="4" xfId="57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2" xfId="57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2" borderId="4" xfId="57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2" borderId="4" xfId="57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7" xfId="57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6" xfId="57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57" applyFont="1" applyFill="1" applyBorder="1" applyAlignment="1">
      <alignment horizontal="center" vertical="center" wrapText="1"/>
    </xf>
    <xf numFmtId="0" fontId="1" fillId="0" borderId="19" xfId="57" applyFont="1" applyFill="1" applyBorder="1" applyAlignment="1">
      <alignment horizontal="center" vertical="center" wrapText="1"/>
    </xf>
    <xf numFmtId="0" fontId="1" fillId="0" borderId="20" xfId="57" applyFont="1" applyFill="1" applyBorder="1" applyAlignment="1">
      <alignment horizontal="center" vertical="center" wrapText="1"/>
    </xf>
    <xf numFmtId="0" fontId="1" fillId="0" borderId="8" xfId="57" applyFont="1" applyFill="1" applyBorder="1" applyAlignment="1">
      <alignment horizontal="center" vertical="center" wrapText="1"/>
    </xf>
    <xf numFmtId="49" fontId="1" fillId="0" borderId="8" xfId="57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57" applyFont="1" applyFill="1" applyBorder="1" applyAlignment="1">
      <alignment horizontal="center" vertical="center" wrapText="1"/>
    </xf>
    <xf numFmtId="49" fontId="1" fillId="0" borderId="4" xfId="57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6" xfId="57" applyFont="1" applyFill="1" applyBorder="1" applyAlignment="1">
      <alignment horizontal="center" vertical="center" wrapText="1"/>
    </xf>
    <xf numFmtId="0" fontId="2" fillId="0" borderId="6" xfId="57" applyFont="1" applyFill="1" applyBorder="1" applyAlignment="1">
      <alignment horizontal="center" vertical="center" wrapText="1"/>
    </xf>
    <xf numFmtId="0" fontId="2" fillId="0" borderId="20" xfId="57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2" fillId="2" borderId="6" xfId="57" applyNumberFormat="1" applyFont="1" applyFill="1" applyBorder="1" applyAlignment="1">
      <alignment horizontal="center" vertical="center" wrapText="1"/>
    </xf>
    <xf numFmtId="0" fontId="2" fillId="0" borderId="23" xfId="57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6" xfId="57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8" xfId="57" applyFont="1" applyFill="1" applyBorder="1" applyAlignment="1">
      <alignment horizontal="center" vertical="center" wrapText="1"/>
    </xf>
    <xf numFmtId="49" fontId="2" fillId="0" borderId="8" xfId="57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4" xfId="57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" xfId="62" applyFont="1" applyFill="1" applyBorder="1" applyAlignment="1">
      <alignment horizontal="center" vertical="center" wrapText="1"/>
    </xf>
    <xf numFmtId="0" fontId="2" fillId="0" borderId="4" xfId="63" applyFont="1" applyFill="1" applyBorder="1" applyAlignment="1">
      <alignment horizontal="center" vertical="center" wrapText="1"/>
    </xf>
    <xf numFmtId="0" fontId="2" fillId="0" borderId="4" xfId="14" applyFont="1" applyFill="1" applyBorder="1" applyAlignment="1">
      <alignment horizontal="center" vertical="center" wrapText="1"/>
    </xf>
    <xf numFmtId="0" fontId="2" fillId="0" borderId="4" xfId="2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4" xfId="23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57" applyFont="1" applyFill="1" applyBorder="1" applyAlignment="1">
      <alignment horizontal="center" vertical="center" wrapText="1"/>
    </xf>
    <xf numFmtId="49" fontId="12" fillId="0" borderId="4" xfId="57" applyNumberFormat="1" applyFont="1" applyFill="1" applyBorder="1" applyAlignment="1">
      <alignment horizontal="center" vertical="center" wrapText="1"/>
    </xf>
    <xf numFmtId="0" fontId="2" fillId="0" borderId="4" xfId="56" applyFont="1" applyFill="1" applyBorder="1" applyAlignment="1">
      <alignment horizontal="center" vertical="center" wrapText="1"/>
    </xf>
    <xf numFmtId="49" fontId="2" fillId="0" borderId="4" xfId="56" applyNumberFormat="1" applyFont="1" applyFill="1" applyBorder="1" applyAlignment="1">
      <alignment horizontal="center" vertical="center" wrapText="1"/>
    </xf>
    <xf numFmtId="0" fontId="2" fillId="0" borderId="4" xfId="19" applyFont="1" applyFill="1" applyBorder="1" applyAlignment="1">
      <alignment horizontal="center" vertical="center" wrapText="1"/>
    </xf>
    <xf numFmtId="49" fontId="2" fillId="0" borderId="4" xfId="1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4" xfId="64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4" xfId="64" applyFont="1" applyFill="1" applyBorder="1" applyAlignment="1">
      <alignment horizontal="center" vertical="center" wrapText="1"/>
    </xf>
    <xf numFmtId="0" fontId="2" fillId="0" borderId="4" xfId="57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6" fillId="0" borderId="4" xfId="57" applyFont="1" applyFill="1" applyBorder="1" applyAlignment="1">
      <alignment horizontal="center" vertical="center" wrapText="1"/>
    </xf>
    <xf numFmtId="49" fontId="6" fillId="0" borderId="4" xfId="57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4" xfId="57" applyFont="1" applyFill="1" applyBorder="1" applyAlignment="1">
      <alignment horizontal="center" vertical="center" wrapText="1"/>
    </xf>
    <xf numFmtId="0" fontId="2" fillId="0" borderId="4" xfId="57" applyFont="1" applyFill="1" applyBorder="1" applyAlignment="1" quotePrefix="1">
      <alignment horizontal="center" vertical="center" wrapText="1"/>
    </xf>
    <xf numFmtId="0" fontId="6" fillId="0" borderId="4" xfId="57" applyFont="1" applyFill="1" applyBorder="1" applyAlignment="1" quotePrefix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34" xfId="59"/>
    <cellStyle name="常规 34 2" xfId="60"/>
    <cellStyle name="常规 4" xfId="61"/>
    <cellStyle name="常规 5" xfId="62"/>
    <cellStyle name="常规 7" xfId="63"/>
    <cellStyle name="常规_Sheet1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7"/>
  <sheetViews>
    <sheetView tabSelected="1" topLeftCell="H1" workbookViewId="0">
      <pane ySplit="3" topLeftCell="A50" activePane="bottomLeft" state="frozen"/>
      <selection/>
      <selection pane="bottomLeft" activeCell="A1" sqref="A1:X1"/>
    </sheetView>
  </sheetViews>
  <sheetFormatPr defaultColWidth="9" defaultRowHeight="12"/>
  <cols>
    <col min="1" max="1" width="3.625" style="111" customWidth="1"/>
    <col min="2" max="2" width="4.625" style="162" customWidth="1"/>
    <col min="3" max="3" width="10.625" style="31" customWidth="1"/>
    <col min="4" max="4" width="8.625" style="31" customWidth="1"/>
    <col min="5" max="5" width="7.25" style="31" customWidth="1"/>
    <col min="6" max="6" width="6.5" style="31" customWidth="1"/>
    <col min="7" max="7" width="6.375" style="31" customWidth="1"/>
    <col min="8" max="8" width="11.5" style="31" customWidth="1"/>
    <col min="9" max="9" width="11.625" style="31" customWidth="1"/>
    <col min="10" max="10" width="7.375" style="31" customWidth="1"/>
    <col min="11" max="11" width="6.625" style="31" customWidth="1"/>
    <col min="12" max="12" width="5.75" style="31" customWidth="1"/>
    <col min="13" max="13" width="11.375" style="31" customWidth="1"/>
    <col min="14" max="14" width="7.125" style="31" customWidth="1"/>
    <col min="15" max="15" width="5.375" style="31" customWidth="1"/>
    <col min="16" max="16" width="10.5" style="31" customWidth="1"/>
    <col min="17" max="17" width="5.75" style="31" customWidth="1"/>
    <col min="18" max="18" width="5.125" style="31" customWidth="1"/>
    <col min="19" max="19" width="6.75" style="31" customWidth="1"/>
    <col min="20" max="20" width="6" style="31" customWidth="1"/>
    <col min="21" max="21" width="6.25" style="31" customWidth="1"/>
    <col min="22" max="22" width="8.75" style="31" customWidth="1"/>
    <col min="23" max="23" width="15.625" style="31" customWidth="1"/>
    <col min="24" max="24" width="9.25" style="31" customWidth="1"/>
    <col min="25" max="16384" width="9" style="163"/>
  </cols>
  <sheetData>
    <row r="1" s="31" customFormat="1" ht="20.25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66"/>
      <c r="V1" s="166"/>
      <c r="W1" s="166"/>
      <c r="X1" s="166"/>
    </row>
    <row r="2" s="31" customFormat="1" ht="12.75" spans="1:2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="111" customFormat="1" ht="60" spans="1:24">
      <c r="A3" s="7" t="s">
        <v>1</v>
      </c>
      <c r="B3" s="8" t="s">
        <v>2</v>
      </c>
      <c r="C3" s="9" t="s">
        <v>3</v>
      </c>
      <c r="D3" s="9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167" t="s">
        <v>16</v>
      </c>
      <c r="R3" s="167" t="s">
        <v>17</v>
      </c>
      <c r="S3" s="167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32" t="s">
        <v>23</v>
      </c>
    </row>
    <row r="4" s="39" customFormat="1" ht="24" spans="1:24">
      <c r="A4" s="46" t="s">
        <v>24</v>
      </c>
      <c r="B4" s="11">
        <v>1</v>
      </c>
      <c r="C4" s="13" t="s">
        <v>25</v>
      </c>
      <c r="D4" s="13" t="s">
        <v>26</v>
      </c>
      <c r="E4" s="13" t="s">
        <v>27</v>
      </c>
      <c r="F4" s="13" t="s">
        <v>28</v>
      </c>
      <c r="G4" s="13">
        <v>19.7</v>
      </c>
      <c r="H4" s="13" t="s">
        <v>29</v>
      </c>
      <c r="I4" s="13" t="s">
        <v>30</v>
      </c>
      <c r="J4" s="13">
        <v>748.56</v>
      </c>
      <c r="K4" s="13"/>
      <c r="L4" s="13"/>
      <c r="M4" s="13"/>
      <c r="N4" s="13">
        <v>770</v>
      </c>
      <c r="O4" s="13" t="s">
        <v>31</v>
      </c>
      <c r="P4" s="13" t="s">
        <v>32</v>
      </c>
      <c r="Q4" s="13"/>
      <c r="R4" s="13"/>
      <c r="S4" s="13"/>
      <c r="T4" s="13" t="s">
        <v>33</v>
      </c>
      <c r="U4" s="13" t="s">
        <v>26</v>
      </c>
      <c r="V4" s="175" t="s">
        <v>34</v>
      </c>
      <c r="W4" s="33" t="s">
        <v>35</v>
      </c>
      <c r="X4" s="34"/>
    </row>
    <row r="5" s="39" customFormat="1" ht="24" spans="1:24">
      <c r="A5" s="46"/>
      <c r="B5" s="11"/>
      <c r="C5" s="13"/>
      <c r="D5" s="13"/>
      <c r="E5" s="13"/>
      <c r="F5" s="13" t="s">
        <v>28</v>
      </c>
      <c r="G5" s="13">
        <v>2.6</v>
      </c>
      <c r="H5" s="13" t="s">
        <v>36</v>
      </c>
      <c r="I5" s="13" t="s">
        <v>37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33"/>
      <c r="X5" s="34"/>
    </row>
    <row r="6" s="39" customFormat="1" spans="1:24">
      <c r="A6" s="46"/>
      <c r="B6" s="11"/>
      <c r="C6" s="13"/>
      <c r="D6" s="13"/>
      <c r="E6" s="13"/>
      <c r="F6" s="13" t="s">
        <v>38</v>
      </c>
      <c r="G6" s="13">
        <v>274.28</v>
      </c>
      <c r="H6" s="13" t="s">
        <v>39</v>
      </c>
      <c r="I6" s="13" t="s">
        <v>40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33"/>
      <c r="X6" s="34"/>
    </row>
    <row r="7" s="39" customFormat="1" spans="1:24">
      <c r="A7" s="46"/>
      <c r="B7" s="11"/>
      <c r="C7" s="13"/>
      <c r="D7" s="13" t="s">
        <v>41</v>
      </c>
      <c r="E7" s="13" t="s">
        <v>27</v>
      </c>
      <c r="F7" s="13"/>
      <c r="G7" s="13">
        <v>242.62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33"/>
      <c r="X7" s="34"/>
    </row>
    <row r="8" s="39" customFormat="1" spans="1:24">
      <c r="A8" s="46"/>
      <c r="B8" s="11"/>
      <c r="C8" s="13"/>
      <c r="D8" s="13" t="s">
        <v>42</v>
      </c>
      <c r="E8" s="13" t="s">
        <v>27</v>
      </c>
      <c r="F8" s="13"/>
      <c r="G8" s="13">
        <v>246.2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33"/>
      <c r="X8" s="34"/>
    </row>
    <row r="9" s="39" customFormat="1" ht="24" spans="1:24">
      <c r="A9" s="46"/>
      <c r="B9" s="11">
        <v>2</v>
      </c>
      <c r="C9" s="13" t="s">
        <v>43</v>
      </c>
      <c r="D9" s="13" t="s">
        <v>44</v>
      </c>
      <c r="E9" s="13" t="s">
        <v>27</v>
      </c>
      <c r="F9" s="13" t="s">
        <v>45</v>
      </c>
      <c r="G9" s="13">
        <v>222.45</v>
      </c>
      <c r="H9" s="15" t="s">
        <v>46</v>
      </c>
      <c r="I9" s="165" t="s">
        <v>47</v>
      </c>
      <c r="J9" s="13">
        <v>760</v>
      </c>
      <c r="K9" s="13"/>
      <c r="L9" s="13"/>
      <c r="M9" s="13"/>
      <c r="N9" s="13">
        <v>850</v>
      </c>
      <c r="O9" s="13" t="s">
        <v>31</v>
      </c>
      <c r="P9" s="13" t="s">
        <v>48</v>
      </c>
      <c r="Q9" s="13"/>
      <c r="R9" s="13"/>
      <c r="S9" s="13"/>
      <c r="T9" s="13" t="s">
        <v>33</v>
      </c>
      <c r="U9" s="13" t="s">
        <v>44</v>
      </c>
      <c r="V9" s="13" t="s">
        <v>49</v>
      </c>
      <c r="W9" s="13" t="s">
        <v>50</v>
      </c>
      <c r="X9" s="34"/>
    </row>
    <row r="10" s="39" customFormat="1" ht="24" spans="1:24">
      <c r="A10" s="46"/>
      <c r="B10" s="11"/>
      <c r="C10" s="13"/>
      <c r="D10" s="13"/>
      <c r="E10" s="13"/>
      <c r="F10" s="13" t="s">
        <v>51</v>
      </c>
      <c r="G10" s="13">
        <v>70</v>
      </c>
      <c r="H10" s="15" t="s">
        <v>52</v>
      </c>
      <c r="I10" s="165" t="s">
        <v>47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34"/>
    </row>
    <row r="11" s="39" customFormat="1" ht="24" spans="1:24">
      <c r="A11" s="46"/>
      <c r="B11" s="11"/>
      <c r="C11" s="13"/>
      <c r="D11" s="13"/>
      <c r="E11" s="13"/>
      <c r="F11" s="13" t="s">
        <v>51</v>
      </c>
      <c r="G11" s="13">
        <v>13</v>
      </c>
      <c r="H11" s="15" t="s">
        <v>53</v>
      </c>
      <c r="I11" s="165" t="s">
        <v>54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34"/>
    </row>
    <row r="12" s="39" customFormat="1" ht="24" spans="1:24">
      <c r="A12" s="46"/>
      <c r="B12" s="11"/>
      <c r="C12" s="13"/>
      <c r="D12" s="13" t="s">
        <v>55</v>
      </c>
      <c r="E12" s="13" t="s">
        <v>27</v>
      </c>
      <c r="F12" s="13" t="s">
        <v>56</v>
      </c>
      <c r="G12" s="13">
        <v>125.17</v>
      </c>
      <c r="H12" s="15" t="s">
        <v>57</v>
      </c>
      <c r="I12" s="165" t="s">
        <v>47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34"/>
    </row>
    <row r="13" s="39" customFormat="1" ht="24" spans="1:24">
      <c r="A13" s="46"/>
      <c r="B13" s="11"/>
      <c r="C13" s="13"/>
      <c r="D13" s="13"/>
      <c r="E13" s="13"/>
      <c r="F13" s="13" t="s">
        <v>45</v>
      </c>
      <c r="G13" s="13">
        <v>151.42</v>
      </c>
      <c r="H13" s="15" t="s">
        <v>58</v>
      </c>
      <c r="I13" s="165" t="s">
        <v>59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34"/>
    </row>
    <row r="14" s="39" customFormat="1" ht="24" spans="1:24">
      <c r="A14" s="46"/>
      <c r="B14" s="11"/>
      <c r="C14" s="13"/>
      <c r="D14" s="13" t="s">
        <v>60</v>
      </c>
      <c r="E14" s="13" t="s">
        <v>27</v>
      </c>
      <c r="F14" s="13" t="s">
        <v>45</v>
      </c>
      <c r="G14" s="13">
        <v>261.62</v>
      </c>
      <c r="H14" s="15" t="s">
        <v>61</v>
      </c>
      <c r="I14" s="165" t="s">
        <v>59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34"/>
    </row>
    <row r="15" s="39" customFormat="1" ht="24" spans="1:24">
      <c r="A15" s="46"/>
      <c r="B15" s="13">
        <v>3</v>
      </c>
      <c r="C15" s="13" t="s">
        <v>62</v>
      </c>
      <c r="D15" s="13" t="s">
        <v>63</v>
      </c>
      <c r="E15" s="13" t="s">
        <v>27</v>
      </c>
      <c r="F15" s="13" t="s">
        <v>45</v>
      </c>
      <c r="G15" s="13">
        <v>193.4</v>
      </c>
      <c r="H15" s="15" t="s">
        <v>64</v>
      </c>
      <c r="I15" s="15" t="s">
        <v>47</v>
      </c>
      <c r="J15" s="13">
        <v>800</v>
      </c>
      <c r="K15" s="13"/>
      <c r="L15" s="13"/>
      <c r="M15" s="13"/>
      <c r="N15" s="13">
        <v>852</v>
      </c>
      <c r="O15" s="13" t="s">
        <v>31</v>
      </c>
      <c r="P15" s="13" t="s">
        <v>65</v>
      </c>
      <c r="Q15" s="13"/>
      <c r="R15" s="13"/>
      <c r="S15" s="13"/>
      <c r="T15" s="13" t="s">
        <v>33</v>
      </c>
      <c r="U15" s="13" t="s">
        <v>66</v>
      </c>
      <c r="V15" s="13" t="s">
        <v>67</v>
      </c>
      <c r="W15" s="13" t="s">
        <v>68</v>
      </c>
      <c r="X15" s="34"/>
    </row>
    <row r="16" s="39" customFormat="1" ht="24" spans="1:24">
      <c r="A16" s="46"/>
      <c r="B16" s="13"/>
      <c r="C16" s="13"/>
      <c r="D16" s="13" t="s">
        <v>69</v>
      </c>
      <c r="E16" s="13" t="s">
        <v>27</v>
      </c>
      <c r="F16" s="13"/>
      <c r="G16" s="13">
        <v>201.39</v>
      </c>
      <c r="H16" s="15" t="s">
        <v>70</v>
      </c>
      <c r="I16" s="15" t="s">
        <v>59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34"/>
    </row>
    <row r="17" s="39" customFormat="1" ht="24" spans="1:24">
      <c r="A17" s="46"/>
      <c r="B17" s="13"/>
      <c r="C17" s="13"/>
      <c r="D17" s="13" t="s">
        <v>66</v>
      </c>
      <c r="E17" s="13" t="s">
        <v>27</v>
      </c>
      <c r="F17" s="13"/>
      <c r="G17" s="13">
        <v>265.34</v>
      </c>
      <c r="H17" s="15" t="s">
        <v>71</v>
      </c>
      <c r="I17" s="15" t="s">
        <v>47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34"/>
    </row>
    <row r="18" s="39" customFormat="1" ht="24" spans="1:24">
      <c r="A18" s="46"/>
      <c r="B18" s="13"/>
      <c r="C18" s="13"/>
      <c r="D18" s="13" t="s">
        <v>72</v>
      </c>
      <c r="E18" s="13" t="s">
        <v>27</v>
      </c>
      <c r="F18" s="13" t="s">
        <v>73</v>
      </c>
      <c r="G18" s="13">
        <v>192.26</v>
      </c>
      <c r="H18" s="15" t="s">
        <v>74</v>
      </c>
      <c r="I18" s="15" t="s">
        <v>37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34"/>
    </row>
    <row r="19" s="39" customFormat="1" ht="24" spans="1:24">
      <c r="A19" s="46"/>
      <c r="B19" s="13">
        <v>4</v>
      </c>
      <c r="C19" s="13" t="s">
        <v>75</v>
      </c>
      <c r="D19" s="13" t="s">
        <v>76</v>
      </c>
      <c r="E19" s="77" t="s">
        <v>27</v>
      </c>
      <c r="F19" s="13" t="s">
        <v>77</v>
      </c>
      <c r="G19" s="13">
        <v>107.2</v>
      </c>
      <c r="H19" s="15" t="s">
        <v>78</v>
      </c>
      <c r="I19" s="15" t="s">
        <v>37</v>
      </c>
      <c r="J19" s="13">
        <v>464</v>
      </c>
      <c r="K19" s="13"/>
      <c r="L19" s="13"/>
      <c r="M19" s="13"/>
      <c r="N19" s="13">
        <v>976.05</v>
      </c>
      <c r="O19" s="13" t="s">
        <v>31</v>
      </c>
      <c r="P19" s="13" t="s">
        <v>65</v>
      </c>
      <c r="Q19" s="13"/>
      <c r="R19" s="13"/>
      <c r="S19" s="13"/>
      <c r="T19" s="13" t="s">
        <v>33</v>
      </c>
      <c r="U19" s="13" t="s">
        <v>76</v>
      </c>
      <c r="V19" s="13" t="s">
        <v>79</v>
      </c>
      <c r="W19" s="13" t="s">
        <v>80</v>
      </c>
      <c r="X19" s="34"/>
    </row>
    <row r="20" s="39" customFormat="1" ht="24" spans="1:24">
      <c r="A20" s="46"/>
      <c r="B20" s="13"/>
      <c r="C20" s="13"/>
      <c r="D20" s="13"/>
      <c r="E20" s="93"/>
      <c r="F20" s="13" t="s">
        <v>81</v>
      </c>
      <c r="G20" s="13">
        <v>135.5</v>
      </c>
      <c r="H20" s="15" t="s">
        <v>82</v>
      </c>
      <c r="I20" s="15" t="s">
        <v>83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34"/>
    </row>
    <row r="21" s="39" customFormat="1" ht="24" spans="1:24">
      <c r="A21" s="46"/>
      <c r="B21" s="13"/>
      <c r="C21" s="13"/>
      <c r="D21" s="13" t="s">
        <v>84</v>
      </c>
      <c r="E21" s="13" t="s">
        <v>27</v>
      </c>
      <c r="F21" s="13" t="s">
        <v>56</v>
      </c>
      <c r="G21" s="13">
        <v>249.86</v>
      </c>
      <c r="H21" s="15" t="s">
        <v>85</v>
      </c>
      <c r="I21" s="15" t="s">
        <v>40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34"/>
    </row>
    <row r="22" s="39" customFormat="1" ht="36" spans="1:24">
      <c r="A22" s="46"/>
      <c r="B22" s="13">
        <v>5</v>
      </c>
      <c r="C22" s="13" t="s">
        <v>86</v>
      </c>
      <c r="D22" s="13" t="s">
        <v>86</v>
      </c>
      <c r="E22" s="77" t="s">
        <v>87</v>
      </c>
      <c r="F22" s="13" t="s">
        <v>88</v>
      </c>
      <c r="G22" s="13">
        <v>168.35</v>
      </c>
      <c r="H22" s="15" t="s">
        <v>89</v>
      </c>
      <c r="I22" s="15" t="s">
        <v>40</v>
      </c>
      <c r="J22" s="13">
        <v>1282</v>
      </c>
      <c r="K22" s="13"/>
      <c r="L22" s="13"/>
      <c r="M22" s="13"/>
      <c r="N22" s="13">
        <v>1181</v>
      </c>
      <c r="O22" s="13" t="s">
        <v>31</v>
      </c>
      <c r="P22" s="13" t="s">
        <v>90</v>
      </c>
      <c r="Q22" s="13"/>
      <c r="R22" s="13"/>
      <c r="S22" s="13"/>
      <c r="T22" s="13" t="s">
        <v>33</v>
      </c>
      <c r="U22" s="13" t="s">
        <v>91</v>
      </c>
      <c r="V22" s="13" t="s">
        <v>92</v>
      </c>
      <c r="W22" s="13" t="s">
        <v>93</v>
      </c>
      <c r="X22" s="34"/>
    </row>
    <row r="23" s="39" customFormat="1" spans="1:24">
      <c r="A23" s="46"/>
      <c r="B23" s="13"/>
      <c r="C23" s="13"/>
      <c r="D23" s="13" t="s">
        <v>94</v>
      </c>
      <c r="E23" s="13" t="s">
        <v>27</v>
      </c>
      <c r="F23" s="13" t="s">
        <v>95</v>
      </c>
      <c r="G23" s="13">
        <v>257.33</v>
      </c>
      <c r="H23" s="15" t="s">
        <v>96</v>
      </c>
      <c r="I23" s="15" t="s">
        <v>40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34"/>
    </row>
    <row r="24" s="39" customFormat="1" spans="1:24">
      <c r="A24" s="46"/>
      <c r="B24" s="13"/>
      <c r="C24" s="13"/>
      <c r="D24" s="13" t="s">
        <v>97</v>
      </c>
      <c r="E24" s="13" t="s">
        <v>27</v>
      </c>
      <c r="F24" s="13"/>
      <c r="G24" s="13">
        <v>257.4</v>
      </c>
      <c r="H24" s="15"/>
      <c r="I24" s="15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34"/>
    </row>
    <row r="25" s="39" customFormat="1" spans="1:24">
      <c r="A25" s="46"/>
      <c r="B25" s="13"/>
      <c r="C25" s="13"/>
      <c r="D25" s="13" t="s">
        <v>98</v>
      </c>
      <c r="E25" s="77" t="s">
        <v>27</v>
      </c>
      <c r="F25" s="13"/>
      <c r="G25" s="13">
        <v>143.27</v>
      </c>
      <c r="H25" s="15"/>
      <c r="I25" s="15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34"/>
    </row>
    <row r="26" s="39" customFormat="1" ht="24" spans="1:24">
      <c r="A26" s="46"/>
      <c r="B26" s="13"/>
      <c r="C26" s="13"/>
      <c r="D26" s="13"/>
      <c r="E26" s="78"/>
      <c r="F26" s="13" t="s">
        <v>99</v>
      </c>
      <c r="G26" s="13">
        <v>69.9</v>
      </c>
      <c r="H26" s="15" t="s">
        <v>100</v>
      </c>
      <c r="I26" s="15" t="s">
        <v>40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34"/>
    </row>
    <row r="27" s="39" customFormat="1" ht="24" spans="1:24">
      <c r="A27" s="46"/>
      <c r="B27" s="13"/>
      <c r="C27" s="13"/>
      <c r="D27" s="13"/>
      <c r="E27" s="78"/>
      <c r="F27" s="13" t="s">
        <v>101</v>
      </c>
      <c r="G27" s="13">
        <v>74.5</v>
      </c>
      <c r="H27" s="15" t="s">
        <v>102</v>
      </c>
      <c r="I27" s="15" t="s">
        <v>40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34"/>
    </row>
    <row r="28" s="39" customFormat="1" spans="1:24">
      <c r="A28" s="46"/>
      <c r="B28" s="13"/>
      <c r="C28" s="13"/>
      <c r="D28" s="13"/>
      <c r="E28" s="78"/>
      <c r="F28" s="13" t="s">
        <v>95</v>
      </c>
      <c r="G28" s="13">
        <v>72.84</v>
      </c>
      <c r="H28" s="15" t="s">
        <v>103</v>
      </c>
      <c r="I28" s="15" t="s">
        <v>40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34"/>
    </row>
    <row r="29" s="39" customFormat="1" spans="1:24">
      <c r="A29" s="46"/>
      <c r="B29" s="13"/>
      <c r="C29" s="13"/>
      <c r="D29" s="13" t="s">
        <v>104</v>
      </c>
      <c r="E29" s="13" t="s">
        <v>27</v>
      </c>
      <c r="F29" s="13"/>
      <c r="G29" s="13">
        <v>257.4</v>
      </c>
      <c r="H29" s="15"/>
      <c r="I29" s="15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34"/>
    </row>
    <row r="30" s="39" customFormat="1" spans="1:24">
      <c r="A30" s="46"/>
      <c r="B30" s="13">
        <v>6</v>
      </c>
      <c r="C30" s="13" t="s">
        <v>105</v>
      </c>
      <c r="D30" s="13" t="s">
        <v>106</v>
      </c>
      <c r="E30" s="13" t="s">
        <v>27</v>
      </c>
      <c r="F30" s="13" t="s">
        <v>99</v>
      </c>
      <c r="G30" s="13">
        <v>278.92</v>
      </c>
      <c r="H30" s="15" t="s">
        <v>107</v>
      </c>
      <c r="I30" s="15" t="s">
        <v>40</v>
      </c>
      <c r="J30" s="13">
        <v>600</v>
      </c>
      <c r="K30" s="13"/>
      <c r="L30" s="13"/>
      <c r="M30" s="13"/>
      <c r="N30" s="13">
        <v>726</v>
      </c>
      <c r="O30" s="13" t="s">
        <v>31</v>
      </c>
      <c r="P30" s="13" t="s">
        <v>108</v>
      </c>
      <c r="Q30" s="13"/>
      <c r="R30" s="13"/>
      <c r="S30" s="13"/>
      <c r="T30" s="13" t="s">
        <v>33</v>
      </c>
      <c r="U30" s="13" t="s">
        <v>109</v>
      </c>
      <c r="V30" s="175" t="s">
        <v>110</v>
      </c>
      <c r="W30" s="33" t="s">
        <v>111</v>
      </c>
      <c r="X30" s="34"/>
    </row>
    <row r="31" s="39" customFormat="1" spans="1:24">
      <c r="A31" s="46"/>
      <c r="B31" s="13"/>
      <c r="C31" s="13"/>
      <c r="D31" s="13" t="s">
        <v>112</v>
      </c>
      <c r="E31" s="13" t="s">
        <v>27</v>
      </c>
      <c r="F31" s="13"/>
      <c r="G31" s="13">
        <v>207.16</v>
      </c>
      <c r="H31" s="15"/>
      <c r="I31" s="15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33"/>
      <c r="X31" s="34"/>
    </row>
    <row r="32" s="39" customFormat="1" spans="1:24">
      <c r="A32" s="46"/>
      <c r="B32" s="13"/>
      <c r="C32" s="13"/>
      <c r="D32" s="13" t="s">
        <v>113</v>
      </c>
      <c r="E32" s="13" t="s">
        <v>27</v>
      </c>
      <c r="F32" s="13"/>
      <c r="G32" s="13">
        <v>215.14</v>
      </c>
      <c r="H32" s="15"/>
      <c r="I32" s="15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33"/>
      <c r="X32" s="34"/>
    </row>
    <row r="33" s="39" customFormat="1" spans="1:24">
      <c r="A33" s="46"/>
      <c r="B33" s="11">
        <v>7</v>
      </c>
      <c r="C33" s="13" t="s">
        <v>114</v>
      </c>
      <c r="D33" s="13" t="s">
        <v>115</v>
      </c>
      <c r="E33" s="13" t="s">
        <v>27</v>
      </c>
      <c r="F33" s="13" t="s">
        <v>116</v>
      </c>
      <c r="G33" s="13">
        <v>272.76</v>
      </c>
      <c r="H33" s="13" t="s">
        <v>117</v>
      </c>
      <c r="I33" s="13" t="s">
        <v>83</v>
      </c>
      <c r="J33" s="13">
        <v>713.13</v>
      </c>
      <c r="K33" s="13">
        <v>622.5</v>
      </c>
      <c r="L33" s="13" t="s">
        <v>31</v>
      </c>
      <c r="M33" s="13" t="s">
        <v>118</v>
      </c>
      <c r="N33" s="13"/>
      <c r="O33" s="13"/>
      <c r="P33" s="13"/>
      <c r="Q33" s="13"/>
      <c r="R33" s="13"/>
      <c r="S33" s="13"/>
      <c r="T33" s="13" t="s">
        <v>33</v>
      </c>
      <c r="U33" s="13" t="s">
        <v>119</v>
      </c>
      <c r="V33" s="13" t="s">
        <v>120</v>
      </c>
      <c r="W33" s="13" t="s">
        <v>121</v>
      </c>
      <c r="X33" s="34"/>
    </row>
    <row r="34" s="39" customFormat="1" spans="1:24">
      <c r="A34" s="46"/>
      <c r="B34" s="11"/>
      <c r="C34" s="13"/>
      <c r="D34" s="13" t="s">
        <v>122</v>
      </c>
      <c r="E34" s="13" t="s">
        <v>27</v>
      </c>
      <c r="F34" s="13"/>
      <c r="G34" s="13">
        <v>205.61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34"/>
    </row>
    <row r="35" s="39" customFormat="1" spans="1:24">
      <c r="A35" s="46"/>
      <c r="B35" s="11"/>
      <c r="C35" s="13"/>
      <c r="D35" s="13" t="s">
        <v>123</v>
      </c>
      <c r="E35" s="13" t="s">
        <v>27</v>
      </c>
      <c r="F35" s="13"/>
      <c r="G35" s="13">
        <v>238.76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34"/>
    </row>
    <row r="36" s="39" customFormat="1" ht="24" spans="1:24">
      <c r="A36" s="46"/>
      <c r="B36" s="13">
        <v>8</v>
      </c>
      <c r="C36" s="13" t="s">
        <v>124</v>
      </c>
      <c r="D36" s="13" t="s">
        <v>124</v>
      </c>
      <c r="E36" s="77" t="s">
        <v>87</v>
      </c>
      <c r="F36" s="13" t="s">
        <v>125</v>
      </c>
      <c r="G36" s="13">
        <v>61.7</v>
      </c>
      <c r="H36" s="15" t="s">
        <v>126</v>
      </c>
      <c r="I36" s="11" t="s">
        <v>127</v>
      </c>
      <c r="J36" s="13">
        <v>748</v>
      </c>
      <c r="K36" s="13">
        <v>1406.4</v>
      </c>
      <c r="L36" s="13" t="s">
        <v>31</v>
      </c>
      <c r="M36" s="13" t="s">
        <v>128</v>
      </c>
      <c r="N36" s="13"/>
      <c r="O36" s="13"/>
      <c r="P36" s="13"/>
      <c r="Q36" s="13"/>
      <c r="R36" s="13"/>
      <c r="S36" s="13"/>
      <c r="T36" s="13" t="s">
        <v>33</v>
      </c>
      <c r="U36" s="13" t="s">
        <v>129</v>
      </c>
      <c r="V36" s="13" t="s">
        <v>130</v>
      </c>
      <c r="W36" s="13" t="s">
        <v>131</v>
      </c>
      <c r="X36" s="34"/>
    </row>
    <row r="37" s="39" customFormat="1" ht="24" spans="1:24">
      <c r="A37" s="46"/>
      <c r="B37" s="13"/>
      <c r="C37" s="13"/>
      <c r="D37" s="13"/>
      <c r="E37" s="93"/>
      <c r="F37" s="13" t="s">
        <v>132</v>
      </c>
      <c r="G37" s="13">
        <v>40</v>
      </c>
      <c r="H37" s="15" t="s">
        <v>133</v>
      </c>
      <c r="I37" s="11" t="s">
        <v>127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34"/>
    </row>
    <row r="38" s="39" customFormat="1" spans="1:24">
      <c r="A38" s="46"/>
      <c r="B38" s="13"/>
      <c r="C38" s="13"/>
      <c r="D38" s="13" t="s">
        <v>134</v>
      </c>
      <c r="E38" s="13" t="s">
        <v>27</v>
      </c>
      <c r="F38" s="13" t="s">
        <v>135</v>
      </c>
      <c r="G38" s="13">
        <v>169.85</v>
      </c>
      <c r="H38" s="15" t="s">
        <v>136</v>
      </c>
      <c r="I38" s="11" t="s">
        <v>137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34"/>
    </row>
    <row r="39" s="39" customFormat="1" spans="1:24">
      <c r="A39" s="46"/>
      <c r="B39" s="13"/>
      <c r="C39" s="13"/>
      <c r="D39" s="13" t="s">
        <v>138</v>
      </c>
      <c r="E39" s="13" t="s">
        <v>27</v>
      </c>
      <c r="F39" s="13"/>
      <c r="G39" s="13">
        <v>132.08</v>
      </c>
      <c r="H39" s="15"/>
      <c r="I39" s="1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34"/>
    </row>
    <row r="40" s="39" customFormat="1" spans="1:24">
      <c r="A40" s="46"/>
      <c r="B40" s="13"/>
      <c r="C40" s="13"/>
      <c r="D40" s="13" t="s">
        <v>129</v>
      </c>
      <c r="E40" s="13" t="s">
        <v>27</v>
      </c>
      <c r="F40" s="13"/>
      <c r="G40" s="13">
        <v>193.96</v>
      </c>
      <c r="H40" s="15"/>
      <c r="I40" s="11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34"/>
    </row>
    <row r="41" s="39" customFormat="1" spans="1:24">
      <c r="A41" s="46"/>
      <c r="B41" s="13"/>
      <c r="C41" s="13"/>
      <c r="D41" s="13" t="s">
        <v>139</v>
      </c>
      <c r="E41" s="13" t="s">
        <v>27</v>
      </c>
      <c r="F41" s="13"/>
      <c r="G41" s="13">
        <v>153.87</v>
      </c>
      <c r="H41" s="15"/>
      <c r="I41" s="1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34"/>
    </row>
    <row r="42" s="39" customFormat="1" spans="1:24">
      <c r="A42" s="46"/>
      <c r="B42" s="13">
        <v>9</v>
      </c>
      <c r="C42" s="13" t="s">
        <v>140</v>
      </c>
      <c r="D42" s="13" t="s">
        <v>141</v>
      </c>
      <c r="E42" s="13" t="s">
        <v>27</v>
      </c>
      <c r="F42" s="13" t="s">
        <v>142</v>
      </c>
      <c r="G42" s="13">
        <v>187.9</v>
      </c>
      <c r="H42" s="13" t="s">
        <v>143</v>
      </c>
      <c r="I42" s="13" t="s">
        <v>40</v>
      </c>
      <c r="J42" s="13">
        <v>759.9</v>
      </c>
      <c r="K42" s="13">
        <v>720</v>
      </c>
      <c r="L42" s="13" t="s">
        <v>31</v>
      </c>
      <c r="M42" s="13" t="s">
        <v>128</v>
      </c>
      <c r="N42" s="13"/>
      <c r="O42" s="13"/>
      <c r="P42" s="13"/>
      <c r="Q42" s="13"/>
      <c r="R42" s="13"/>
      <c r="S42" s="13"/>
      <c r="T42" s="13" t="s">
        <v>33</v>
      </c>
      <c r="U42" s="13" t="s">
        <v>144</v>
      </c>
      <c r="V42" s="13" t="s">
        <v>145</v>
      </c>
      <c r="W42" s="13" t="s">
        <v>146</v>
      </c>
      <c r="X42" s="34"/>
    </row>
    <row r="43" s="39" customFormat="1" spans="1:24">
      <c r="A43" s="46"/>
      <c r="B43" s="13"/>
      <c r="C43" s="13"/>
      <c r="D43" s="13" t="s">
        <v>147</v>
      </c>
      <c r="E43" s="13" t="s">
        <v>27</v>
      </c>
      <c r="F43" s="13"/>
      <c r="G43" s="13">
        <v>226.1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34"/>
    </row>
    <row r="44" s="39" customFormat="1" spans="1:24">
      <c r="A44" s="46"/>
      <c r="B44" s="13"/>
      <c r="C44" s="13"/>
      <c r="D44" s="13" t="s">
        <v>148</v>
      </c>
      <c r="E44" s="13" t="s">
        <v>27</v>
      </c>
      <c r="F44" s="13"/>
      <c r="G44" s="13">
        <v>157.2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34"/>
    </row>
    <row r="45" s="39" customFormat="1" spans="1:24">
      <c r="A45" s="46"/>
      <c r="B45" s="13"/>
      <c r="C45" s="13"/>
      <c r="D45" s="13" t="s">
        <v>149</v>
      </c>
      <c r="E45" s="13" t="s">
        <v>27</v>
      </c>
      <c r="F45" s="13"/>
      <c r="G45" s="13">
        <v>216.2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34"/>
    </row>
    <row r="46" s="39" customFormat="1" ht="24" spans="1:24">
      <c r="A46" s="46"/>
      <c r="B46" s="13">
        <v>10</v>
      </c>
      <c r="C46" s="13" t="s">
        <v>150</v>
      </c>
      <c r="D46" s="13" t="s">
        <v>151</v>
      </c>
      <c r="E46" s="77" t="s">
        <v>27</v>
      </c>
      <c r="F46" s="13" t="s">
        <v>56</v>
      </c>
      <c r="G46" s="13">
        <v>300.12</v>
      </c>
      <c r="H46" s="15" t="s">
        <v>152</v>
      </c>
      <c r="I46" s="15" t="s">
        <v>40</v>
      </c>
      <c r="J46" s="13">
        <v>300.9</v>
      </c>
      <c r="K46" s="13">
        <v>329</v>
      </c>
      <c r="L46" s="13" t="s">
        <v>31</v>
      </c>
      <c r="M46" s="13" t="s">
        <v>153</v>
      </c>
      <c r="N46" s="13"/>
      <c r="O46" s="13"/>
      <c r="P46" s="13"/>
      <c r="Q46" s="13"/>
      <c r="R46" s="13"/>
      <c r="S46" s="13"/>
      <c r="T46" s="13" t="s">
        <v>33</v>
      </c>
      <c r="U46" s="13" t="s">
        <v>154</v>
      </c>
      <c r="V46" s="175" t="s">
        <v>155</v>
      </c>
      <c r="W46" s="13" t="s">
        <v>156</v>
      </c>
      <c r="X46" s="34"/>
    </row>
    <row r="47" s="39" customFormat="1" ht="24" spans="1:24">
      <c r="A47" s="46"/>
      <c r="B47" s="13"/>
      <c r="C47" s="13"/>
      <c r="D47" s="13"/>
      <c r="E47" s="93"/>
      <c r="F47" s="13" t="s">
        <v>157</v>
      </c>
      <c r="G47" s="11">
        <v>23</v>
      </c>
      <c r="H47" s="13" t="s">
        <v>158</v>
      </c>
      <c r="I47" s="15" t="s">
        <v>40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34"/>
    </row>
    <row r="48" s="39" customFormat="1" ht="24" spans="1:24">
      <c r="A48" s="46"/>
      <c r="B48" s="11">
        <v>11</v>
      </c>
      <c r="C48" s="13" t="s">
        <v>159</v>
      </c>
      <c r="D48" s="13" t="s">
        <v>160</v>
      </c>
      <c r="E48" s="13" t="s">
        <v>27</v>
      </c>
      <c r="F48" s="13" t="s">
        <v>161</v>
      </c>
      <c r="G48" s="13">
        <v>351.93</v>
      </c>
      <c r="H48" s="15" t="s">
        <v>162</v>
      </c>
      <c r="I48" s="15" t="s">
        <v>83</v>
      </c>
      <c r="J48" s="13">
        <v>235</v>
      </c>
      <c r="K48" s="13">
        <v>285</v>
      </c>
      <c r="L48" s="13" t="s">
        <v>31</v>
      </c>
      <c r="M48" s="13" t="s">
        <v>153</v>
      </c>
      <c r="N48" s="13"/>
      <c r="O48" s="13"/>
      <c r="P48" s="13"/>
      <c r="Q48" s="13"/>
      <c r="R48" s="13"/>
      <c r="S48" s="13"/>
      <c r="T48" s="13" t="s">
        <v>33</v>
      </c>
      <c r="U48" s="13" t="s">
        <v>160</v>
      </c>
      <c r="V48" s="175" t="s">
        <v>163</v>
      </c>
      <c r="W48" s="33" t="s">
        <v>164</v>
      </c>
      <c r="X48" s="34"/>
    </row>
    <row r="49" s="39" customFormat="1" ht="36" spans="1:24">
      <c r="A49" s="46"/>
      <c r="B49" s="13">
        <v>12</v>
      </c>
      <c r="C49" s="13" t="s">
        <v>165</v>
      </c>
      <c r="D49" s="13" t="s">
        <v>165</v>
      </c>
      <c r="E49" s="77" t="s">
        <v>87</v>
      </c>
      <c r="F49" s="13" t="s">
        <v>77</v>
      </c>
      <c r="G49" s="13">
        <v>405.35</v>
      </c>
      <c r="H49" s="15" t="s">
        <v>166</v>
      </c>
      <c r="I49" s="15" t="s">
        <v>40</v>
      </c>
      <c r="J49" s="13">
        <v>511</v>
      </c>
      <c r="K49" s="13">
        <v>592.5</v>
      </c>
      <c r="L49" s="13" t="s">
        <v>31</v>
      </c>
      <c r="M49" s="13" t="s">
        <v>118</v>
      </c>
      <c r="N49" s="13"/>
      <c r="O49" s="13"/>
      <c r="P49" s="13"/>
      <c r="Q49" s="13"/>
      <c r="R49" s="13"/>
      <c r="S49" s="13"/>
      <c r="T49" s="13" t="s">
        <v>33</v>
      </c>
      <c r="U49" s="13" t="s">
        <v>167</v>
      </c>
      <c r="V49" s="13" t="s">
        <v>168</v>
      </c>
      <c r="W49" s="13" t="s">
        <v>169</v>
      </c>
      <c r="X49" s="34"/>
    </row>
    <row r="50" s="39" customFormat="1" ht="24" spans="1:24">
      <c r="A50" s="46"/>
      <c r="B50" s="13"/>
      <c r="C50" s="13"/>
      <c r="D50" s="13" t="s">
        <v>170</v>
      </c>
      <c r="E50" s="13" t="s">
        <v>27</v>
      </c>
      <c r="F50" s="13" t="s">
        <v>171</v>
      </c>
      <c r="G50" s="13">
        <v>114.65</v>
      </c>
      <c r="H50" s="15" t="s">
        <v>172</v>
      </c>
      <c r="I50" s="15" t="s">
        <v>40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34"/>
    </row>
    <row r="51" s="39" customFormat="1" ht="24" spans="1:24">
      <c r="A51" s="46"/>
      <c r="B51" s="13">
        <v>13</v>
      </c>
      <c r="C51" s="13" t="s">
        <v>173</v>
      </c>
      <c r="D51" s="13" t="s">
        <v>174</v>
      </c>
      <c r="E51" s="77" t="s">
        <v>27</v>
      </c>
      <c r="F51" s="13" t="s">
        <v>38</v>
      </c>
      <c r="G51" s="13">
        <v>12</v>
      </c>
      <c r="H51" s="15" t="s">
        <v>175</v>
      </c>
      <c r="I51" s="15" t="s">
        <v>137</v>
      </c>
      <c r="J51" s="13">
        <v>452.93</v>
      </c>
      <c r="K51" s="13">
        <v>463.5</v>
      </c>
      <c r="L51" s="13" t="s">
        <v>31</v>
      </c>
      <c r="M51" s="13" t="s">
        <v>153</v>
      </c>
      <c r="N51" s="13"/>
      <c r="O51" s="13"/>
      <c r="P51" s="13"/>
      <c r="Q51" s="13"/>
      <c r="R51" s="13"/>
      <c r="S51" s="13"/>
      <c r="T51" s="13" t="s">
        <v>33</v>
      </c>
      <c r="U51" s="13" t="s">
        <v>176</v>
      </c>
      <c r="V51" s="175" t="s">
        <v>177</v>
      </c>
      <c r="W51" s="13" t="s">
        <v>178</v>
      </c>
      <c r="X51" s="34"/>
    </row>
    <row r="52" s="39" customFormat="1" spans="1:24">
      <c r="A52" s="46"/>
      <c r="B52" s="13"/>
      <c r="C52" s="13"/>
      <c r="D52" s="13"/>
      <c r="E52" s="93"/>
      <c r="F52" s="13" t="s">
        <v>28</v>
      </c>
      <c r="G52" s="13">
        <v>159.6</v>
      </c>
      <c r="H52" s="15" t="s">
        <v>179</v>
      </c>
      <c r="I52" s="15" t="s">
        <v>137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1"/>
      <c r="U52" s="13"/>
      <c r="V52" s="13"/>
      <c r="W52" s="13"/>
      <c r="X52" s="34"/>
    </row>
    <row r="53" s="39" customFormat="1" spans="1:24">
      <c r="A53" s="46"/>
      <c r="B53" s="13"/>
      <c r="C53" s="13"/>
      <c r="D53" s="13" t="s">
        <v>180</v>
      </c>
      <c r="E53" s="13" t="s">
        <v>27</v>
      </c>
      <c r="F53" s="13"/>
      <c r="G53" s="13">
        <v>281.33</v>
      </c>
      <c r="H53" s="15"/>
      <c r="I53" s="15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1"/>
      <c r="U53" s="13"/>
      <c r="V53" s="13"/>
      <c r="W53" s="13"/>
      <c r="X53" s="34"/>
    </row>
    <row r="54" s="39" customFormat="1" ht="24" spans="1:24">
      <c r="A54" s="46"/>
      <c r="B54" s="13">
        <v>14</v>
      </c>
      <c r="C54" s="13" t="s">
        <v>181</v>
      </c>
      <c r="D54" s="13" t="s">
        <v>182</v>
      </c>
      <c r="E54" s="13" t="s">
        <v>27</v>
      </c>
      <c r="F54" s="13" t="s">
        <v>81</v>
      </c>
      <c r="G54" s="13">
        <v>267.88</v>
      </c>
      <c r="H54" s="15" t="s">
        <v>183</v>
      </c>
      <c r="I54" s="15" t="s">
        <v>137</v>
      </c>
      <c r="J54" s="13">
        <v>394.88</v>
      </c>
      <c r="K54" s="13">
        <v>172.5</v>
      </c>
      <c r="L54" s="13" t="s">
        <v>31</v>
      </c>
      <c r="M54" s="13" t="s">
        <v>128</v>
      </c>
      <c r="N54" s="13"/>
      <c r="O54" s="13"/>
      <c r="P54" s="13"/>
      <c r="Q54" s="13"/>
      <c r="R54" s="13"/>
      <c r="S54" s="13"/>
      <c r="T54" s="13" t="s">
        <v>33</v>
      </c>
      <c r="U54" s="13" t="s">
        <v>184</v>
      </c>
      <c r="V54" s="175" t="s">
        <v>185</v>
      </c>
      <c r="W54" s="13" t="s">
        <v>186</v>
      </c>
      <c r="X54" s="34"/>
    </row>
    <row r="55" s="39" customFormat="1" ht="24" spans="1:24">
      <c r="A55" s="46"/>
      <c r="B55" s="13"/>
      <c r="C55" s="13"/>
      <c r="D55" s="13" t="s">
        <v>187</v>
      </c>
      <c r="E55" s="13" t="s">
        <v>27</v>
      </c>
      <c r="F55" s="13" t="s">
        <v>188</v>
      </c>
      <c r="G55" s="13">
        <v>173</v>
      </c>
      <c r="H55" s="15" t="s">
        <v>189</v>
      </c>
      <c r="I55" s="15" t="s">
        <v>137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 t="s">
        <v>190</v>
      </c>
      <c r="U55" s="13"/>
      <c r="V55" s="13"/>
      <c r="W55" s="13"/>
      <c r="X55" s="34"/>
    </row>
    <row r="56" s="39" customFormat="1" spans="1:24">
      <c r="A56" s="46"/>
      <c r="B56" s="13">
        <v>15</v>
      </c>
      <c r="C56" s="13" t="s">
        <v>191</v>
      </c>
      <c r="D56" s="13" t="s">
        <v>192</v>
      </c>
      <c r="E56" s="13" t="s">
        <v>27</v>
      </c>
      <c r="F56" s="13" t="s">
        <v>193</v>
      </c>
      <c r="G56" s="13">
        <v>280.58</v>
      </c>
      <c r="H56" s="13" t="s">
        <v>194</v>
      </c>
      <c r="I56" s="13" t="s">
        <v>40</v>
      </c>
      <c r="J56" s="13">
        <v>770.59</v>
      </c>
      <c r="K56" s="13">
        <v>467.4</v>
      </c>
      <c r="L56" s="13" t="s">
        <v>31</v>
      </c>
      <c r="M56" s="13" t="s">
        <v>118</v>
      </c>
      <c r="N56" s="13"/>
      <c r="O56" s="13"/>
      <c r="P56" s="13"/>
      <c r="Q56" s="13"/>
      <c r="R56" s="13"/>
      <c r="S56" s="13"/>
      <c r="T56" s="13" t="s">
        <v>33</v>
      </c>
      <c r="U56" s="13" t="s">
        <v>192</v>
      </c>
      <c r="V56" s="175" t="s">
        <v>195</v>
      </c>
      <c r="W56" s="13" t="s">
        <v>196</v>
      </c>
      <c r="X56" s="34"/>
    </row>
    <row r="57" s="39" customFormat="1" spans="1:24">
      <c r="A57" s="46"/>
      <c r="B57" s="13"/>
      <c r="C57" s="13"/>
      <c r="D57" s="13" t="s">
        <v>197</v>
      </c>
      <c r="E57" s="13" t="s">
        <v>27</v>
      </c>
      <c r="F57" s="13"/>
      <c r="G57" s="13">
        <v>173.31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34"/>
    </row>
    <row r="58" s="39" customFormat="1" ht="24" spans="1:24">
      <c r="A58" s="46"/>
      <c r="B58" s="13"/>
      <c r="C58" s="13"/>
      <c r="D58" s="13" t="s">
        <v>198</v>
      </c>
      <c r="E58" s="13" t="s">
        <v>27</v>
      </c>
      <c r="F58" s="13" t="s">
        <v>199</v>
      </c>
      <c r="G58" s="13">
        <v>356.01</v>
      </c>
      <c r="H58" s="15" t="s">
        <v>200</v>
      </c>
      <c r="I58" s="13" t="s">
        <v>40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34"/>
    </row>
    <row r="59" s="39" customFormat="1" ht="24" spans="1:24">
      <c r="A59" s="46"/>
      <c r="B59" s="13">
        <v>16</v>
      </c>
      <c r="C59" s="13" t="s">
        <v>201</v>
      </c>
      <c r="D59" s="13" t="s">
        <v>202</v>
      </c>
      <c r="E59" s="13" t="s">
        <v>27</v>
      </c>
      <c r="F59" s="13" t="s">
        <v>203</v>
      </c>
      <c r="G59" s="13">
        <v>248</v>
      </c>
      <c r="H59" s="15" t="s">
        <v>204</v>
      </c>
      <c r="I59" s="15" t="s">
        <v>40</v>
      </c>
      <c r="J59" s="13">
        <v>613</v>
      </c>
      <c r="K59" s="13">
        <v>202.95</v>
      </c>
      <c r="L59" s="13" t="s">
        <v>31</v>
      </c>
      <c r="M59" s="13" t="s">
        <v>128</v>
      </c>
      <c r="N59" s="13"/>
      <c r="O59" s="13"/>
      <c r="P59" s="13"/>
      <c r="Q59" s="13"/>
      <c r="R59" s="13"/>
      <c r="S59" s="13"/>
      <c r="T59" s="13" t="s">
        <v>33</v>
      </c>
      <c r="U59" s="13" t="s">
        <v>205</v>
      </c>
      <c r="V59" s="13" t="s">
        <v>206</v>
      </c>
      <c r="W59" s="33" t="s">
        <v>207</v>
      </c>
      <c r="X59" s="34"/>
    </row>
    <row r="60" s="39" customFormat="1" ht="24" spans="1:24">
      <c r="A60" s="46"/>
      <c r="B60" s="13"/>
      <c r="C60" s="13"/>
      <c r="D60" s="13" t="s">
        <v>208</v>
      </c>
      <c r="E60" s="13" t="s">
        <v>27</v>
      </c>
      <c r="F60" s="13" t="s">
        <v>209</v>
      </c>
      <c r="G60" s="13">
        <v>361.7</v>
      </c>
      <c r="H60" s="164" t="s">
        <v>210</v>
      </c>
      <c r="I60" s="15" t="s">
        <v>40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33"/>
      <c r="X60" s="34"/>
    </row>
    <row r="61" s="39" customFormat="1" ht="24" spans="1:24">
      <c r="A61" s="46"/>
      <c r="B61" s="13"/>
      <c r="C61" s="13"/>
      <c r="D61" s="13" t="s">
        <v>208</v>
      </c>
      <c r="E61" s="13" t="s">
        <v>27</v>
      </c>
      <c r="F61" s="13" t="s">
        <v>209</v>
      </c>
      <c r="G61" s="13">
        <v>15</v>
      </c>
      <c r="H61" s="15" t="s">
        <v>211</v>
      </c>
      <c r="I61" s="15" t="s">
        <v>40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33"/>
      <c r="X61" s="34"/>
    </row>
    <row r="62" s="39" customFormat="1" ht="36" spans="1:24">
      <c r="A62" s="46"/>
      <c r="B62" s="13">
        <v>17</v>
      </c>
      <c r="C62" s="13" t="s">
        <v>212</v>
      </c>
      <c r="D62" s="13" t="s">
        <v>212</v>
      </c>
      <c r="E62" s="13" t="s">
        <v>87</v>
      </c>
      <c r="F62" s="13" t="s">
        <v>213</v>
      </c>
      <c r="G62" s="13">
        <v>118.86</v>
      </c>
      <c r="H62" s="15" t="s">
        <v>214</v>
      </c>
      <c r="I62" s="15" t="s">
        <v>37</v>
      </c>
      <c r="J62" s="13">
        <v>333.59</v>
      </c>
      <c r="K62" s="13">
        <v>705</v>
      </c>
      <c r="L62" s="13" t="s">
        <v>31</v>
      </c>
      <c r="M62" s="13" t="s">
        <v>118</v>
      </c>
      <c r="N62" s="13"/>
      <c r="O62" s="13"/>
      <c r="P62" s="13"/>
      <c r="Q62" s="13"/>
      <c r="R62" s="13"/>
      <c r="S62" s="13"/>
      <c r="T62" s="13" t="s">
        <v>33</v>
      </c>
      <c r="U62" s="13" t="s">
        <v>215</v>
      </c>
      <c r="V62" s="13" t="s">
        <v>216</v>
      </c>
      <c r="W62" s="13" t="s">
        <v>217</v>
      </c>
      <c r="X62" s="34"/>
    </row>
    <row r="63" s="39" customFormat="1" ht="24" spans="1:24">
      <c r="A63" s="46"/>
      <c r="B63" s="13"/>
      <c r="C63" s="13"/>
      <c r="D63" s="13" t="s">
        <v>218</v>
      </c>
      <c r="E63" s="13" t="s">
        <v>27</v>
      </c>
      <c r="F63" s="13"/>
      <c r="G63" s="13">
        <v>230</v>
      </c>
      <c r="H63" s="15" t="s">
        <v>219</v>
      </c>
      <c r="I63" s="15" t="s">
        <v>47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34"/>
    </row>
    <row r="64" s="39" customFormat="1" ht="24" spans="1:24">
      <c r="A64" s="46"/>
      <c r="B64" s="13"/>
      <c r="C64" s="13"/>
      <c r="D64" s="13" t="s">
        <v>220</v>
      </c>
      <c r="E64" s="13" t="s">
        <v>27</v>
      </c>
      <c r="F64" s="13"/>
      <c r="G64" s="13">
        <v>206.88</v>
      </c>
      <c r="H64" s="15" t="s">
        <v>221</v>
      </c>
      <c r="I64" s="15" t="s">
        <v>47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34"/>
    </row>
    <row r="65" s="39" customFormat="1" ht="24" spans="1:24">
      <c r="A65" s="46"/>
      <c r="B65" s="11">
        <v>18</v>
      </c>
      <c r="C65" s="13" t="s">
        <v>222</v>
      </c>
      <c r="D65" s="13"/>
      <c r="E65" s="13" t="s">
        <v>223</v>
      </c>
      <c r="F65" s="13" t="s">
        <v>99</v>
      </c>
      <c r="G65" s="13">
        <v>628.98</v>
      </c>
      <c r="H65" s="15" t="s">
        <v>224</v>
      </c>
      <c r="I65" s="15" t="s">
        <v>225</v>
      </c>
      <c r="J65" s="13">
        <v>589.7</v>
      </c>
      <c r="K65" s="13">
        <v>630</v>
      </c>
      <c r="L65" s="13" t="s">
        <v>226</v>
      </c>
      <c r="M65" s="13" t="s">
        <v>227</v>
      </c>
      <c r="N65" s="13"/>
      <c r="O65" s="13"/>
      <c r="P65" s="13"/>
      <c r="Q65" s="13"/>
      <c r="R65" s="13"/>
      <c r="S65" s="13"/>
      <c r="T65" s="13" t="s">
        <v>33</v>
      </c>
      <c r="U65" s="13" t="s">
        <v>228</v>
      </c>
      <c r="V65" s="175" t="s">
        <v>229</v>
      </c>
      <c r="W65" s="33" t="s">
        <v>230</v>
      </c>
      <c r="X65" s="34"/>
    </row>
    <row r="66" s="39" customFormat="1" spans="1:24">
      <c r="A66" s="46"/>
      <c r="B66" s="53" t="s">
        <v>231</v>
      </c>
      <c r="C66" s="53"/>
      <c r="D66" s="53"/>
      <c r="E66" s="53"/>
      <c r="F66" s="53"/>
      <c r="G66" s="168">
        <f>SUM(G4:G65)</f>
        <v>11940.39</v>
      </c>
      <c r="H66" s="168"/>
      <c r="I66" s="168"/>
      <c r="J66" s="53">
        <f>SUM(J4:J65)</f>
        <v>11077.18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34"/>
    </row>
    <row r="67" s="39" customFormat="1" ht="24" spans="1:24">
      <c r="A67" s="46" t="s">
        <v>232</v>
      </c>
      <c r="B67" s="11">
        <v>19</v>
      </c>
      <c r="C67" s="13" t="s">
        <v>75</v>
      </c>
      <c r="D67" s="13" t="s">
        <v>233</v>
      </c>
      <c r="E67" s="13" t="s">
        <v>27</v>
      </c>
      <c r="F67" s="13" t="s">
        <v>234</v>
      </c>
      <c r="G67" s="13">
        <v>286.73</v>
      </c>
      <c r="H67" s="15" t="s">
        <v>235</v>
      </c>
      <c r="I67" s="15" t="s">
        <v>236</v>
      </c>
      <c r="J67" s="13">
        <v>661.09</v>
      </c>
      <c r="K67" s="13"/>
      <c r="L67" s="13"/>
      <c r="M67" s="13"/>
      <c r="N67" s="13">
        <v>976.05</v>
      </c>
      <c r="O67" s="13" t="s">
        <v>31</v>
      </c>
      <c r="P67" s="13" t="s">
        <v>237</v>
      </c>
      <c r="Q67" s="13"/>
      <c r="R67" s="13"/>
      <c r="S67" s="13"/>
      <c r="T67" s="13" t="s">
        <v>33</v>
      </c>
      <c r="U67" s="13" t="s">
        <v>76</v>
      </c>
      <c r="V67" s="13" t="s">
        <v>79</v>
      </c>
      <c r="W67" s="33" t="s">
        <v>238</v>
      </c>
      <c r="X67" s="34"/>
    </row>
    <row r="68" s="39" customFormat="1" ht="24" spans="1:24">
      <c r="A68" s="46"/>
      <c r="B68" s="11"/>
      <c r="C68" s="13"/>
      <c r="D68" s="13" t="s">
        <v>239</v>
      </c>
      <c r="E68" s="13" t="s">
        <v>27</v>
      </c>
      <c r="F68" s="13" t="s">
        <v>240</v>
      </c>
      <c r="G68" s="13">
        <v>200.13</v>
      </c>
      <c r="H68" s="15" t="s">
        <v>241</v>
      </c>
      <c r="I68" s="15" t="s">
        <v>242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33"/>
      <c r="X68" s="34"/>
    </row>
    <row r="69" s="39" customFormat="1" ht="24" spans="1:24">
      <c r="A69" s="46"/>
      <c r="B69" s="11"/>
      <c r="C69" s="13"/>
      <c r="D69" s="13" t="s">
        <v>243</v>
      </c>
      <c r="E69" s="13" t="s">
        <v>27</v>
      </c>
      <c r="F69" s="13" t="s">
        <v>240</v>
      </c>
      <c r="G69" s="13">
        <v>246.63</v>
      </c>
      <c r="H69" s="15" t="s">
        <v>244</v>
      </c>
      <c r="I69" s="15" t="s">
        <v>242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33"/>
      <c r="X69" s="34"/>
    </row>
    <row r="70" s="39" customFormat="1" ht="24" spans="1:24">
      <c r="A70" s="46"/>
      <c r="B70" s="11">
        <v>20</v>
      </c>
      <c r="C70" s="13" t="s">
        <v>245</v>
      </c>
      <c r="D70" s="13" t="s">
        <v>246</v>
      </c>
      <c r="E70" s="13" t="s">
        <v>27</v>
      </c>
      <c r="F70" s="13" t="s">
        <v>234</v>
      </c>
      <c r="G70" s="13">
        <v>34.71</v>
      </c>
      <c r="H70" s="15" t="s">
        <v>247</v>
      </c>
      <c r="I70" s="15" t="s">
        <v>83</v>
      </c>
      <c r="J70" s="13">
        <v>359.8</v>
      </c>
      <c r="K70" s="13"/>
      <c r="L70" s="13"/>
      <c r="M70" s="13"/>
      <c r="N70" s="13">
        <v>451</v>
      </c>
      <c r="O70" s="13" t="s">
        <v>31</v>
      </c>
      <c r="P70" s="77" t="s">
        <v>248</v>
      </c>
      <c r="Q70" s="13"/>
      <c r="R70" s="13"/>
      <c r="S70" s="13"/>
      <c r="T70" s="13" t="s">
        <v>33</v>
      </c>
      <c r="U70" s="13" t="s">
        <v>249</v>
      </c>
      <c r="V70" s="13" t="s">
        <v>250</v>
      </c>
      <c r="W70" s="33" t="s">
        <v>251</v>
      </c>
      <c r="X70" s="34"/>
    </row>
    <row r="71" s="39" customFormat="1" ht="24" spans="1:24">
      <c r="A71" s="46"/>
      <c r="B71" s="11"/>
      <c r="C71" s="13"/>
      <c r="D71" s="13" t="s">
        <v>246</v>
      </c>
      <c r="E71" s="13" t="s">
        <v>27</v>
      </c>
      <c r="F71" s="13" t="s">
        <v>252</v>
      </c>
      <c r="G71" s="13">
        <v>88.51</v>
      </c>
      <c r="H71" s="15" t="s">
        <v>253</v>
      </c>
      <c r="I71" s="15" t="s">
        <v>83</v>
      </c>
      <c r="J71" s="13"/>
      <c r="K71" s="13"/>
      <c r="L71" s="13"/>
      <c r="M71" s="13"/>
      <c r="N71" s="13"/>
      <c r="O71" s="13"/>
      <c r="P71" s="78"/>
      <c r="Q71" s="13"/>
      <c r="R71" s="13"/>
      <c r="S71" s="13"/>
      <c r="T71" s="13"/>
      <c r="U71" s="13"/>
      <c r="V71" s="13"/>
      <c r="W71" s="33"/>
      <c r="X71" s="34"/>
    </row>
    <row r="72" s="39" customFormat="1" ht="24" spans="1:24">
      <c r="A72" s="46"/>
      <c r="B72" s="11"/>
      <c r="C72" s="13"/>
      <c r="D72" s="13" t="s">
        <v>254</v>
      </c>
      <c r="E72" s="13" t="s">
        <v>27</v>
      </c>
      <c r="F72" s="13" t="s">
        <v>255</v>
      </c>
      <c r="G72" s="13">
        <v>327.95</v>
      </c>
      <c r="H72" s="15" t="s">
        <v>256</v>
      </c>
      <c r="I72" s="15" t="s">
        <v>257</v>
      </c>
      <c r="J72" s="13"/>
      <c r="K72" s="13"/>
      <c r="L72" s="13"/>
      <c r="M72" s="13"/>
      <c r="N72" s="13"/>
      <c r="O72" s="13"/>
      <c r="P72" s="93"/>
      <c r="Q72" s="13"/>
      <c r="R72" s="13"/>
      <c r="S72" s="13"/>
      <c r="T72" s="13"/>
      <c r="U72" s="13"/>
      <c r="V72" s="13"/>
      <c r="W72" s="33"/>
      <c r="X72" s="34"/>
    </row>
    <row r="73" s="39" customFormat="1" ht="24" spans="1:24">
      <c r="A73" s="46"/>
      <c r="B73" s="11">
        <v>21</v>
      </c>
      <c r="C73" s="13" t="s">
        <v>258</v>
      </c>
      <c r="D73" s="169" t="s">
        <v>259</v>
      </c>
      <c r="E73" s="13" t="s">
        <v>27</v>
      </c>
      <c r="F73" s="13" t="s">
        <v>260</v>
      </c>
      <c r="G73" s="13">
        <v>130</v>
      </c>
      <c r="H73" s="15" t="s">
        <v>261</v>
      </c>
      <c r="I73" s="15" t="s">
        <v>83</v>
      </c>
      <c r="J73" s="13">
        <v>250</v>
      </c>
      <c r="K73" s="13"/>
      <c r="L73" s="13"/>
      <c r="M73" s="13"/>
      <c r="N73" s="13">
        <v>335</v>
      </c>
      <c r="O73" s="13" t="s">
        <v>226</v>
      </c>
      <c r="P73" s="77" t="s">
        <v>262</v>
      </c>
      <c r="Q73" s="13"/>
      <c r="R73" s="13"/>
      <c r="S73" s="13"/>
      <c r="T73" s="13" t="s">
        <v>33</v>
      </c>
      <c r="U73" s="13" t="s">
        <v>263</v>
      </c>
      <c r="V73" s="13" t="s">
        <v>264</v>
      </c>
      <c r="W73" s="33" t="s">
        <v>265</v>
      </c>
      <c r="X73" s="34" t="s">
        <v>266</v>
      </c>
    </row>
    <row r="74" s="39" customFormat="1" ht="24" spans="1:24">
      <c r="A74" s="46"/>
      <c r="B74" s="11"/>
      <c r="C74" s="13"/>
      <c r="D74" s="169" t="s">
        <v>267</v>
      </c>
      <c r="E74" s="13" t="s">
        <v>27</v>
      </c>
      <c r="F74" s="13" t="s">
        <v>260</v>
      </c>
      <c r="G74" s="13">
        <v>127.74</v>
      </c>
      <c r="H74" s="15" t="s">
        <v>268</v>
      </c>
      <c r="I74" s="15" t="s">
        <v>83</v>
      </c>
      <c r="J74" s="13"/>
      <c r="K74" s="13"/>
      <c r="L74" s="13"/>
      <c r="M74" s="13"/>
      <c r="N74" s="13"/>
      <c r="O74" s="13"/>
      <c r="P74" s="78"/>
      <c r="Q74" s="13"/>
      <c r="R74" s="13"/>
      <c r="S74" s="13"/>
      <c r="T74" s="13"/>
      <c r="U74" s="13"/>
      <c r="V74" s="13"/>
      <c r="W74" s="33"/>
      <c r="X74" s="34"/>
    </row>
    <row r="75" s="39" customFormat="1" ht="24" spans="1:24">
      <c r="A75" s="46"/>
      <c r="B75" s="11"/>
      <c r="C75" s="13"/>
      <c r="D75" s="169" t="s">
        <v>267</v>
      </c>
      <c r="E75" s="13" t="s">
        <v>27</v>
      </c>
      <c r="F75" s="13" t="s">
        <v>269</v>
      </c>
      <c r="G75" s="13">
        <v>77</v>
      </c>
      <c r="H75" s="15" t="s">
        <v>270</v>
      </c>
      <c r="I75" s="15" t="s">
        <v>83</v>
      </c>
      <c r="J75" s="13"/>
      <c r="K75" s="13"/>
      <c r="L75" s="13"/>
      <c r="M75" s="13"/>
      <c r="N75" s="13"/>
      <c r="O75" s="13"/>
      <c r="P75" s="93"/>
      <c r="Q75" s="13"/>
      <c r="R75" s="13"/>
      <c r="S75" s="13"/>
      <c r="T75" s="13"/>
      <c r="U75" s="13"/>
      <c r="V75" s="13"/>
      <c r="W75" s="33"/>
      <c r="X75" s="34"/>
    </row>
    <row r="76" s="161" customFormat="1" ht="24" spans="1:24">
      <c r="A76" s="170"/>
      <c r="B76" s="17">
        <v>22</v>
      </c>
      <c r="C76" s="171" t="s">
        <v>271</v>
      </c>
      <c r="D76" s="171"/>
      <c r="E76" s="171" t="s">
        <v>87</v>
      </c>
      <c r="F76" s="171" t="s">
        <v>272</v>
      </c>
      <c r="G76" s="171">
        <v>102</v>
      </c>
      <c r="H76" s="172" t="s">
        <v>273</v>
      </c>
      <c r="I76" s="172" t="s">
        <v>274</v>
      </c>
      <c r="J76" s="171">
        <v>98</v>
      </c>
      <c r="K76" s="171">
        <v>270</v>
      </c>
      <c r="L76" s="171" t="s">
        <v>31</v>
      </c>
      <c r="M76" s="171" t="s">
        <v>153</v>
      </c>
      <c r="N76" s="171"/>
      <c r="O76" s="171"/>
      <c r="P76" s="171"/>
      <c r="Q76" s="171"/>
      <c r="R76" s="171"/>
      <c r="S76" s="171"/>
      <c r="T76" s="171" t="s">
        <v>33</v>
      </c>
      <c r="U76" s="171" t="s">
        <v>275</v>
      </c>
      <c r="V76" s="176" t="s">
        <v>276</v>
      </c>
      <c r="W76" s="141" t="s">
        <v>277</v>
      </c>
      <c r="X76" s="173" t="s">
        <v>278</v>
      </c>
    </row>
    <row r="77" s="161" customFormat="1" ht="24" spans="1:24">
      <c r="A77" s="170"/>
      <c r="B77" s="17"/>
      <c r="C77" s="171"/>
      <c r="D77" s="171"/>
      <c r="E77" s="171"/>
      <c r="F77" s="171" t="s">
        <v>269</v>
      </c>
      <c r="G77" s="171">
        <v>158</v>
      </c>
      <c r="H77" s="172" t="s">
        <v>279</v>
      </c>
      <c r="I77" s="172" t="s">
        <v>274</v>
      </c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41"/>
      <c r="X77" s="173"/>
    </row>
    <row r="78" s="39" customFormat="1" spans="1:24">
      <c r="A78" s="46"/>
      <c r="B78" s="11"/>
      <c r="C78" s="73" t="s">
        <v>231</v>
      </c>
      <c r="D78" s="73"/>
      <c r="E78" s="73"/>
      <c r="F78" s="73"/>
      <c r="G78" s="73">
        <f>SUM(G67:G77)</f>
        <v>1779.4</v>
      </c>
      <c r="H78" s="74"/>
      <c r="I78" s="74"/>
      <c r="J78" s="73">
        <f>SUM(J67:J77)</f>
        <v>1368.89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33"/>
      <c r="X78" s="34"/>
    </row>
    <row r="79" s="39" customFormat="1" ht="24" spans="1:24">
      <c r="A79" s="46" t="s">
        <v>280</v>
      </c>
      <c r="B79" s="11">
        <v>23</v>
      </c>
      <c r="C79" s="62" t="s">
        <v>222</v>
      </c>
      <c r="D79" s="62"/>
      <c r="E79" s="11" t="s">
        <v>223</v>
      </c>
      <c r="F79" s="11" t="s">
        <v>281</v>
      </c>
      <c r="G79" s="11">
        <v>366</v>
      </c>
      <c r="H79" s="11" t="s">
        <v>282</v>
      </c>
      <c r="I79" s="11" t="s">
        <v>283</v>
      </c>
      <c r="J79" s="11">
        <v>350</v>
      </c>
      <c r="K79" s="53"/>
      <c r="L79" s="53"/>
      <c r="M79" s="53"/>
      <c r="N79" s="53"/>
      <c r="O79" s="11" t="s">
        <v>31</v>
      </c>
      <c r="P79" s="11" t="s">
        <v>284</v>
      </c>
      <c r="Q79" s="53"/>
      <c r="R79" s="53"/>
      <c r="S79" s="53"/>
      <c r="T79" s="11" t="s">
        <v>33</v>
      </c>
      <c r="U79" s="11" t="s">
        <v>228</v>
      </c>
      <c r="V79" s="18" t="s">
        <v>229</v>
      </c>
      <c r="W79" s="11" t="s">
        <v>285</v>
      </c>
      <c r="X79" s="99"/>
    </row>
    <row r="80" s="39" customFormat="1" ht="24" spans="1:24">
      <c r="A80" s="46"/>
      <c r="B80" s="11"/>
      <c r="C80" s="62"/>
      <c r="D80" s="62"/>
      <c r="E80" s="11"/>
      <c r="F80" s="11" t="s">
        <v>286</v>
      </c>
      <c r="G80" s="11">
        <v>157.22</v>
      </c>
      <c r="H80" s="11" t="s">
        <v>287</v>
      </c>
      <c r="I80" s="11" t="s">
        <v>283</v>
      </c>
      <c r="J80" s="11">
        <v>142.5</v>
      </c>
      <c r="K80" s="53"/>
      <c r="L80" s="53"/>
      <c r="M80" s="53"/>
      <c r="N80" s="53"/>
      <c r="O80" s="11"/>
      <c r="P80" s="11"/>
      <c r="Q80" s="53"/>
      <c r="R80" s="53"/>
      <c r="S80" s="53"/>
      <c r="T80" s="11"/>
      <c r="U80" s="11"/>
      <c r="V80" s="18"/>
      <c r="W80" s="11" t="s">
        <v>288</v>
      </c>
      <c r="X80" s="99"/>
    </row>
    <row r="81" s="39" customFormat="1" ht="24" spans="1:24">
      <c r="A81" s="46"/>
      <c r="B81" s="11">
        <v>24</v>
      </c>
      <c r="C81" s="62" t="s">
        <v>289</v>
      </c>
      <c r="D81" s="62"/>
      <c r="E81" s="11" t="s">
        <v>223</v>
      </c>
      <c r="F81" s="11" t="s">
        <v>290</v>
      </c>
      <c r="G81" s="11">
        <v>949.24</v>
      </c>
      <c r="H81" s="11" t="s">
        <v>291</v>
      </c>
      <c r="I81" s="11" t="s">
        <v>292</v>
      </c>
      <c r="J81" s="11">
        <v>848</v>
      </c>
      <c r="K81" s="53"/>
      <c r="L81" s="53"/>
      <c r="M81" s="53"/>
      <c r="N81" s="53"/>
      <c r="O81" s="53"/>
      <c r="P81" s="53"/>
      <c r="Q81" s="53"/>
      <c r="R81" s="53"/>
      <c r="S81" s="53"/>
      <c r="T81" s="11" t="s">
        <v>33</v>
      </c>
      <c r="U81" s="11" t="s">
        <v>293</v>
      </c>
      <c r="V81" s="11" t="s">
        <v>294</v>
      </c>
      <c r="W81" s="11" t="s">
        <v>295</v>
      </c>
      <c r="X81" s="99"/>
    </row>
    <row r="82" s="39" customFormat="1" ht="24" spans="1:24">
      <c r="A82" s="46"/>
      <c r="B82" s="11"/>
      <c r="C82" s="62"/>
      <c r="D82" s="62"/>
      <c r="E82" s="11"/>
      <c r="F82" s="11" t="s">
        <v>286</v>
      </c>
      <c r="G82" s="11">
        <v>1521.52</v>
      </c>
      <c r="H82" s="33" t="s">
        <v>296</v>
      </c>
      <c r="I82" s="11" t="s">
        <v>292</v>
      </c>
      <c r="J82" s="11">
        <v>1400</v>
      </c>
      <c r="K82" s="53"/>
      <c r="L82" s="53"/>
      <c r="M82" s="53"/>
      <c r="N82" s="53"/>
      <c r="O82" s="53"/>
      <c r="P82" s="53"/>
      <c r="Q82" s="53"/>
      <c r="R82" s="53"/>
      <c r="S82" s="53"/>
      <c r="T82" s="11" t="s">
        <v>33</v>
      </c>
      <c r="U82" s="11" t="s">
        <v>293</v>
      </c>
      <c r="V82" s="11" t="s">
        <v>294</v>
      </c>
      <c r="W82" s="11" t="s">
        <v>297</v>
      </c>
      <c r="X82" s="99"/>
    </row>
    <row r="83" s="39" customFormat="1" ht="24" spans="1:24">
      <c r="A83" s="46"/>
      <c r="B83" s="11"/>
      <c r="C83" s="62"/>
      <c r="D83" s="62"/>
      <c r="E83" s="11"/>
      <c r="F83" s="11" t="s">
        <v>298</v>
      </c>
      <c r="G83" s="11">
        <v>161.4</v>
      </c>
      <c r="H83" s="33" t="s">
        <v>299</v>
      </c>
      <c r="I83" s="11" t="s">
        <v>292</v>
      </c>
      <c r="J83" s="11">
        <v>160</v>
      </c>
      <c r="K83" s="53"/>
      <c r="L83" s="53"/>
      <c r="M83" s="53"/>
      <c r="N83" s="53"/>
      <c r="O83" s="53"/>
      <c r="P83" s="53"/>
      <c r="Q83" s="53"/>
      <c r="R83" s="53"/>
      <c r="S83" s="53"/>
      <c r="T83" s="11" t="s">
        <v>33</v>
      </c>
      <c r="U83" s="11" t="s">
        <v>293</v>
      </c>
      <c r="V83" s="11" t="s">
        <v>294</v>
      </c>
      <c r="W83" s="11" t="s">
        <v>300</v>
      </c>
      <c r="X83" s="99"/>
    </row>
    <row r="84" s="39" customFormat="1" ht="24" spans="1:24">
      <c r="A84" s="46"/>
      <c r="B84" s="11"/>
      <c r="C84" s="62"/>
      <c r="D84" s="62"/>
      <c r="E84" s="11"/>
      <c r="F84" s="11" t="s">
        <v>301</v>
      </c>
      <c r="G84" s="11">
        <v>62</v>
      </c>
      <c r="H84" s="33" t="s">
        <v>302</v>
      </c>
      <c r="I84" s="11" t="s">
        <v>292</v>
      </c>
      <c r="J84" s="11">
        <v>62</v>
      </c>
      <c r="K84" s="53"/>
      <c r="L84" s="53"/>
      <c r="M84" s="53"/>
      <c r="N84" s="53"/>
      <c r="O84" s="53"/>
      <c r="P84" s="53"/>
      <c r="Q84" s="53"/>
      <c r="R84" s="53"/>
      <c r="S84" s="53"/>
      <c r="T84" s="11" t="s">
        <v>33</v>
      </c>
      <c r="U84" s="11" t="s">
        <v>293</v>
      </c>
      <c r="V84" s="11" t="s">
        <v>294</v>
      </c>
      <c r="W84" s="11" t="s">
        <v>303</v>
      </c>
      <c r="X84" s="99"/>
    </row>
    <row r="85" s="39" customFormat="1" spans="1:24">
      <c r="A85" s="46"/>
      <c r="B85" s="11"/>
      <c r="C85" s="73" t="s">
        <v>231</v>
      </c>
      <c r="D85" s="73"/>
      <c r="E85" s="53"/>
      <c r="F85" s="53"/>
      <c r="G85" s="53">
        <f>SUM(G79:G84)</f>
        <v>3217.38</v>
      </c>
      <c r="H85" s="102"/>
      <c r="I85" s="53"/>
      <c r="J85" s="53">
        <f>SUM(J79:J84)</f>
        <v>2962.5</v>
      </c>
      <c r="K85" s="53"/>
      <c r="L85" s="53"/>
      <c r="M85" s="53"/>
      <c r="N85" s="53"/>
      <c r="O85" s="53"/>
      <c r="P85" s="53"/>
      <c r="Q85" s="53"/>
      <c r="R85" s="53"/>
      <c r="S85" s="53"/>
      <c r="T85" s="11"/>
      <c r="U85" s="11"/>
      <c r="V85" s="11"/>
      <c r="W85" s="53"/>
      <c r="X85" s="99"/>
    </row>
    <row r="86" s="39" customFormat="1" ht="36" spans="1:24">
      <c r="A86" s="46" t="s">
        <v>304</v>
      </c>
      <c r="B86" s="62">
        <v>25</v>
      </c>
      <c r="C86" s="11" t="s">
        <v>305</v>
      </c>
      <c r="D86" s="11"/>
      <c r="E86" s="11" t="s">
        <v>87</v>
      </c>
      <c r="F86" s="13" t="s">
        <v>306</v>
      </c>
      <c r="G86" s="13">
        <v>630</v>
      </c>
      <c r="H86" s="15" t="s">
        <v>307</v>
      </c>
      <c r="I86" s="15" t="s">
        <v>40</v>
      </c>
      <c r="J86" s="13">
        <v>450</v>
      </c>
      <c r="K86" s="13">
        <v>712.5</v>
      </c>
      <c r="L86" s="13" t="s">
        <v>226</v>
      </c>
      <c r="M86" s="13" t="s">
        <v>153</v>
      </c>
      <c r="N86" s="13">
        <v>560</v>
      </c>
      <c r="O86" s="13" t="s">
        <v>226</v>
      </c>
      <c r="P86" s="18" t="s">
        <v>308</v>
      </c>
      <c r="Q86" s="13"/>
      <c r="R86" s="13"/>
      <c r="S86" s="13"/>
      <c r="T86" s="13" t="s">
        <v>190</v>
      </c>
      <c r="U86" s="13" t="s">
        <v>309</v>
      </c>
      <c r="V86" s="33" t="s">
        <v>310</v>
      </c>
      <c r="W86" s="33" t="s">
        <v>311</v>
      </c>
      <c r="X86" s="34"/>
    </row>
    <row r="87" s="39" customFormat="1" spans="1:24">
      <c r="A87" s="46"/>
      <c r="B87" s="62"/>
      <c r="C87" s="53" t="s">
        <v>231</v>
      </c>
      <c r="D87" s="53"/>
      <c r="E87" s="53"/>
      <c r="F87" s="73"/>
      <c r="G87" s="73">
        <v>630</v>
      </c>
      <c r="H87" s="74"/>
      <c r="I87" s="74"/>
      <c r="J87" s="73">
        <v>450</v>
      </c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33"/>
      <c r="W87" s="33"/>
      <c r="X87" s="34"/>
    </row>
    <row r="88" s="39" customFormat="1" spans="1:24">
      <c r="A88" s="46" t="s">
        <v>312</v>
      </c>
      <c r="B88" s="62">
        <v>26</v>
      </c>
      <c r="C88" s="13" t="s">
        <v>313</v>
      </c>
      <c r="D88" s="77" t="s">
        <v>314</v>
      </c>
      <c r="E88" s="13" t="s">
        <v>87</v>
      </c>
      <c r="F88" s="13" t="s">
        <v>315</v>
      </c>
      <c r="G88" s="11">
        <v>650</v>
      </c>
      <c r="H88" s="11" t="s">
        <v>316</v>
      </c>
      <c r="I88" s="11" t="s">
        <v>37</v>
      </c>
      <c r="J88" s="11">
        <v>372</v>
      </c>
      <c r="K88" s="13">
        <v>849</v>
      </c>
      <c r="L88" s="11" t="s">
        <v>226</v>
      </c>
      <c r="M88" s="11" t="s">
        <v>153</v>
      </c>
      <c r="N88" s="11"/>
      <c r="O88" s="11"/>
      <c r="P88" s="11"/>
      <c r="Q88" s="11"/>
      <c r="R88" s="11"/>
      <c r="S88" s="11"/>
      <c r="T88" s="11" t="s">
        <v>190</v>
      </c>
      <c r="U88" s="13" t="s">
        <v>317</v>
      </c>
      <c r="V88" s="13" t="s">
        <v>318</v>
      </c>
      <c r="W88" s="11" t="s">
        <v>319</v>
      </c>
      <c r="X88" s="174"/>
    </row>
    <row r="89" s="2" customFormat="1" spans="1:24">
      <c r="A89" s="46"/>
      <c r="B89" s="62"/>
      <c r="C89" s="13"/>
      <c r="D89" s="13" t="s">
        <v>320</v>
      </c>
      <c r="E89" s="13"/>
      <c r="F89" s="13"/>
      <c r="G89" s="11"/>
      <c r="H89" s="11"/>
      <c r="I89" s="11"/>
      <c r="J89" s="11"/>
      <c r="K89" s="13"/>
      <c r="L89" s="11"/>
      <c r="M89" s="11"/>
      <c r="N89" s="11"/>
      <c r="O89" s="11"/>
      <c r="P89" s="11"/>
      <c r="Q89" s="11"/>
      <c r="R89" s="11"/>
      <c r="S89" s="11"/>
      <c r="T89" s="11"/>
      <c r="U89" s="13"/>
      <c r="V89" s="13"/>
      <c r="W89" s="11"/>
      <c r="X89" s="174"/>
    </row>
    <row r="90" s="2" customFormat="1" spans="1:24">
      <c r="A90" s="46"/>
      <c r="B90" s="62"/>
      <c r="C90" s="13"/>
      <c r="D90" s="13" t="s">
        <v>321</v>
      </c>
      <c r="E90" s="13"/>
      <c r="F90" s="13"/>
      <c r="G90" s="11"/>
      <c r="H90" s="11"/>
      <c r="I90" s="11"/>
      <c r="J90" s="11"/>
      <c r="K90" s="13"/>
      <c r="L90" s="11"/>
      <c r="M90" s="11"/>
      <c r="N90" s="11"/>
      <c r="O90" s="11"/>
      <c r="P90" s="11"/>
      <c r="Q90" s="11"/>
      <c r="R90" s="11"/>
      <c r="S90" s="11"/>
      <c r="T90" s="11"/>
      <c r="U90" s="13"/>
      <c r="V90" s="13"/>
      <c r="W90" s="11"/>
      <c r="X90" s="174"/>
    </row>
    <row r="91" s="2" customFormat="1" customHeight="1" spans="1:24">
      <c r="A91" s="46"/>
      <c r="B91" s="62">
        <v>27</v>
      </c>
      <c r="C91" s="13" t="s">
        <v>322</v>
      </c>
      <c r="D91" s="13" t="s">
        <v>323</v>
      </c>
      <c r="E91" s="13" t="s">
        <v>87</v>
      </c>
      <c r="F91" s="13" t="s">
        <v>324</v>
      </c>
      <c r="G91" s="13">
        <v>70</v>
      </c>
      <c r="H91" s="15" t="s">
        <v>325</v>
      </c>
      <c r="I91" s="15" t="s">
        <v>326</v>
      </c>
      <c r="J91" s="19">
        <v>145</v>
      </c>
      <c r="K91" s="13">
        <v>559.5</v>
      </c>
      <c r="L91" s="13" t="s">
        <v>226</v>
      </c>
      <c r="M91" s="13" t="s">
        <v>118</v>
      </c>
      <c r="N91" s="11"/>
      <c r="O91" s="13"/>
      <c r="P91" s="13"/>
      <c r="Q91" s="13"/>
      <c r="R91" s="13"/>
      <c r="S91" s="13"/>
      <c r="T91" s="13" t="s">
        <v>190</v>
      </c>
      <c r="U91" s="13" t="s">
        <v>327</v>
      </c>
      <c r="V91" s="13" t="s">
        <v>328</v>
      </c>
      <c r="W91" s="11" t="s">
        <v>329</v>
      </c>
      <c r="X91" s="145"/>
    </row>
    <row r="92" s="2" customFormat="1" customHeight="1" spans="1:24">
      <c r="A92" s="46"/>
      <c r="B92" s="62"/>
      <c r="C92" s="13"/>
      <c r="D92" s="13" t="s">
        <v>330</v>
      </c>
      <c r="E92" s="13"/>
      <c r="F92" s="13" t="s">
        <v>331</v>
      </c>
      <c r="G92" s="13">
        <v>110</v>
      </c>
      <c r="H92" s="15" t="s">
        <v>332</v>
      </c>
      <c r="I92" s="15" t="s">
        <v>326</v>
      </c>
      <c r="J92" s="11"/>
      <c r="K92" s="13"/>
      <c r="L92" s="13"/>
      <c r="M92" s="13"/>
      <c r="N92" s="11"/>
      <c r="O92" s="13"/>
      <c r="P92" s="13"/>
      <c r="Q92" s="13"/>
      <c r="R92" s="13"/>
      <c r="S92" s="13"/>
      <c r="T92" s="13"/>
      <c r="U92" s="13"/>
      <c r="V92" s="13"/>
      <c r="W92" s="11"/>
      <c r="X92" s="145"/>
    </row>
    <row r="93" s="2" customFormat="1" spans="1:24">
      <c r="A93" s="46"/>
      <c r="B93" s="62"/>
      <c r="C93" s="53" t="s">
        <v>231</v>
      </c>
      <c r="D93" s="53"/>
      <c r="E93" s="53"/>
      <c r="F93" s="53"/>
      <c r="G93" s="53">
        <f>SUM(G88:G92)</f>
        <v>830</v>
      </c>
      <c r="H93" s="53"/>
      <c r="I93" s="53"/>
      <c r="J93" s="53">
        <f>SUM(J88:J92)</f>
        <v>517</v>
      </c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34"/>
    </row>
    <row r="94" s="2" customFormat="1" ht="12.75" spans="1:24">
      <c r="A94" s="10" t="s">
        <v>333</v>
      </c>
      <c r="B94" s="72"/>
      <c r="C94" s="72"/>
      <c r="D94" s="72"/>
      <c r="E94" s="127"/>
      <c r="F94" s="127"/>
      <c r="G94" s="127">
        <f>SUM(G87,G85,G78,G66)</f>
        <v>17567.17</v>
      </c>
      <c r="H94" s="127"/>
      <c r="I94" s="127"/>
      <c r="J94" s="127">
        <f>SUM(J87,J85,J78,J66)</f>
        <v>15858.57</v>
      </c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9"/>
    </row>
    <row r="95" s="2" customFormat="1" spans="1:24">
      <c r="A95" s="53" t="s">
        <v>334</v>
      </c>
      <c r="B95" s="53"/>
      <c r="C95" s="53" t="s">
        <v>87</v>
      </c>
      <c r="D95" s="53" t="s">
        <v>335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</row>
    <row r="96" s="2" customFormat="1" spans="1:24">
      <c r="A96" s="53"/>
      <c r="B96" s="53"/>
      <c r="C96" s="53" t="s">
        <v>336</v>
      </c>
      <c r="D96" s="53" t="s">
        <v>337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  <row r="97" s="2" customFormat="1" spans="1:24">
      <c r="A97" s="53"/>
      <c r="B97" s="53"/>
      <c r="C97" s="53" t="s">
        <v>27</v>
      </c>
      <c r="D97" s="53" t="s">
        <v>338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</sheetData>
  <mergeCells count="449">
    <mergeCell ref="A1:X1"/>
    <mergeCell ref="A2:J2"/>
    <mergeCell ref="C3:D3"/>
    <mergeCell ref="C65:D65"/>
    <mergeCell ref="B66:D66"/>
    <mergeCell ref="C78:D78"/>
    <mergeCell ref="C85:D85"/>
    <mergeCell ref="C86:D86"/>
    <mergeCell ref="C87:D87"/>
    <mergeCell ref="C93:D93"/>
    <mergeCell ref="A94:D94"/>
    <mergeCell ref="A4:A65"/>
    <mergeCell ref="A67:A77"/>
    <mergeCell ref="A79:A84"/>
    <mergeCell ref="A88:A92"/>
    <mergeCell ref="B4:B8"/>
    <mergeCell ref="B9:B14"/>
    <mergeCell ref="B15:B18"/>
    <mergeCell ref="B19:B21"/>
    <mergeCell ref="B22:B29"/>
    <mergeCell ref="B30:B32"/>
    <mergeCell ref="B33:B35"/>
    <mergeCell ref="B36:B41"/>
    <mergeCell ref="B42:B45"/>
    <mergeCell ref="B46:B47"/>
    <mergeCell ref="B49:B50"/>
    <mergeCell ref="B51:B53"/>
    <mergeCell ref="B54:B55"/>
    <mergeCell ref="B56:B58"/>
    <mergeCell ref="B59:B61"/>
    <mergeCell ref="B62:B64"/>
    <mergeCell ref="B67:B69"/>
    <mergeCell ref="B70:B72"/>
    <mergeCell ref="B73:B75"/>
    <mergeCell ref="B76:B77"/>
    <mergeCell ref="B79:B80"/>
    <mergeCell ref="B81:B84"/>
    <mergeCell ref="B88:B90"/>
    <mergeCell ref="B91:B92"/>
    <mergeCell ref="C4:C8"/>
    <mergeCell ref="C9:C14"/>
    <mergeCell ref="C15:C18"/>
    <mergeCell ref="C19:C21"/>
    <mergeCell ref="C22:C29"/>
    <mergeCell ref="C30:C32"/>
    <mergeCell ref="C33:C35"/>
    <mergeCell ref="C36:C41"/>
    <mergeCell ref="C42:C45"/>
    <mergeCell ref="C46:C47"/>
    <mergeCell ref="C49:C50"/>
    <mergeCell ref="C51:C53"/>
    <mergeCell ref="C54:C55"/>
    <mergeCell ref="C56:C58"/>
    <mergeCell ref="C59:C61"/>
    <mergeCell ref="C62:C64"/>
    <mergeCell ref="C67:C69"/>
    <mergeCell ref="C70:C72"/>
    <mergeCell ref="C73:C75"/>
    <mergeCell ref="C88:C90"/>
    <mergeCell ref="C91:C92"/>
    <mergeCell ref="D4:D6"/>
    <mergeCell ref="D9:D11"/>
    <mergeCell ref="D12:D13"/>
    <mergeCell ref="D19:D20"/>
    <mergeCell ref="D25:D28"/>
    <mergeCell ref="D36:D37"/>
    <mergeCell ref="D46:D47"/>
    <mergeCell ref="D51:D52"/>
    <mergeCell ref="E4:E6"/>
    <mergeCell ref="E9:E11"/>
    <mergeCell ref="E12:E13"/>
    <mergeCell ref="E19:E20"/>
    <mergeCell ref="E25:E28"/>
    <mergeCell ref="E36:E37"/>
    <mergeCell ref="E46:E47"/>
    <mergeCell ref="E51:E52"/>
    <mergeCell ref="E76:E77"/>
    <mergeCell ref="E79:E80"/>
    <mergeCell ref="E81:E84"/>
    <mergeCell ref="E88:E90"/>
    <mergeCell ref="E91:E92"/>
    <mergeCell ref="F6:F8"/>
    <mergeCell ref="F15:F17"/>
    <mergeCell ref="F23:F25"/>
    <mergeCell ref="F28:F29"/>
    <mergeCell ref="F30:F32"/>
    <mergeCell ref="F33:F35"/>
    <mergeCell ref="F38:F41"/>
    <mergeCell ref="F42:F45"/>
    <mergeCell ref="F52:F53"/>
    <mergeCell ref="F56:F57"/>
    <mergeCell ref="F62:F64"/>
    <mergeCell ref="F88:F90"/>
    <mergeCell ref="G88:G90"/>
    <mergeCell ref="H6:H8"/>
    <mergeCell ref="H23:H25"/>
    <mergeCell ref="H28:H29"/>
    <mergeCell ref="H30:H32"/>
    <mergeCell ref="H33:H35"/>
    <mergeCell ref="H38:H41"/>
    <mergeCell ref="H42:H45"/>
    <mergeCell ref="H52:H53"/>
    <mergeCell ref="H56:H57"/>
    <mergeCell ref="H88:H90"/>
    <mergeCell ref="I6:I8"/>
    <mergeCell ref="I23:I25"/>
    <mergeCell ref="I28:I29"/>
    <mergeCell ref="I30:I32"/>
    <mergeCell ref="I33:I35"/>
    <mergeCell ref="I38:I41"/>
    <mergeCell ref="I42:I45"/>
    <mergeCell ref="I52:I53"/>
    <mergeCell ref="I56:I57"/>
    <mergeCell ref="I88:I90"/>
    <mergeCell ref="J4:J8"/>
    <mergeCell ref="J9:J14"/>
    <mergeCell ref="J15:J18"/>
    <mergeCell ref="J19:J21"/>
    <mergeCell ref="J22:J29"/>
    <mergeCell ref="J30:J32"/>
    <mergeCell ref="J33:J35"/>
    <mergeCell ref="J36:J41"/>
    <mergeCell ref="J42:J45"/>
    <mergeCell ref="J46:J47"/>
    <mergeCell ref="J49:J50"/>
    <mergeCell ref="J51:J53"/>
    <mergeCell ref="J54:J55"/>
    <mergeCell ref="J56:J58"/>
    <mergeCell ref="J59:J61"/>
    <mergeCell ref="J62:J64"/>
    <mergeCell ref="J67:J69"/>
    <mergeCell ref="J70:J72"/>
    <mergeCell ref="J73:J75"/>
    <mergeCell ref="J76:J77"/>
    <mergeCell ref="J88:J90"/>
    <mergeCell ref="J91:J92"/>
    <mergeCell ref="K4:K8"/>
    <mergeCell ref="K9:K14"/>
    <mergeCell ref="K15:K18"/>
    <mergeCell ref="K19:K21"/>
    <mergeCell ref="K22:K29"/>
    <mergeCell ref="K30:K32"/>
    <mergeCell ref="K33:K35"/>
    <mergeCell ref="K36:K41"/>
    <mergeCell ref="K42:K45"/>
    <mergeCell ref="K46:K47"/>
    <mergeCell ref="K49:K50"/>
    <mergeCell ref="K51:K53"/>
    <mergeCell ref="K54:K55"/>
    <mergeCell ref="K56:K58"/>
    <mergeCell ref="K59:K61"/>
    <mergeCell ref="K62:K64"/>
    <mergeCell ref="K67:K69"/>
    <mergeCell ref="K70:K72"/>
    <mergeCell ref="K73:K75"/>
    <mergeCell ref="K76:K77"/>
    <mergeCell ref="K88:K90"/>
    <mergeCell ref="K91:K92"/>
    <mergeCell ref="L4:L8"/>
    <mergeCell ref="L9:L14"/>
    <mergeCell ref="L15:L18"/>
    <mergeCell ref="L19:L21"/>
    <mergeCell ref="L22:L29"/>
    <mergeCell ref="L30:L32"/>
    <mergeCell ref="L33:L35"/>
    <mergeCell ref="L36:L41"/>
    <mergeCell ref="L42:L45"/>
    <mergeCell ref="L46:L47"/>
    <mergeCell ref="L49:L50"/>
    <mergeCell ref="L51:L53"/>
    <mergeCell ref="L54:L55"/>
    <mergeCell ref="L56:L58"/>
    <mergeCell ref="L59:L61"/>
    <mergeCell ref="L62:L64"/>
    <mergeCell ref="L67:L69"/>
    <mergeCell ref="L70:L72"/>
    <mergeCell ref="L73:L75"/>
    <mergeCell ref="L76:L77"/>
    <mergeCell ref="L88:L90"/>
    <mergeCell ref="L91:L92"/>
    <mergeCell ref="M4:M8"/>
    <mergeCell ref="M9:M14"/>
    <mergeCell ref="M15:M18"/>
    <mergeCell ref="M19:M21"/>
    <mergeCell ref="M22:M29"/>
    <mergeCell ref="M30:M32"/>
    <mergeCell ref="M33:M35"/>
    <mergeCell ref="M36:M41"/>
    <mergeCell ref="M42:M45"/>
    <mergeCell ref="M46:M47"/>
    <mergeCell ref="M49:M50"/>
    <mergeCell ref="M51:M53"/>
    <mergeCell ref="M54:M55"/>
    <mergeCell ref="M56:M58"/>
    <mergeCell ref="M59:M61"/>
    <mergeCell ref="M62:M64"/>
    <mergeCell ref="M67:M69"/>
    <mergeCell ref="M70:M72"/>
    <mergeCell ref="M73:M75"/>
    <mergeCell ref="M76:M77"/>
    <mergeCell ref="M88:M90"/>
    <mergeCell ref="M91:M92"/>
    <mergeCell ref="N4:N8"/>
    <mergeCell ref="N9:N14"/>
    <mergeCell ref="N15:N18"/>
    <mergeCell ref="N19:N21"/>
    <mergeCell ref="N22:N29"/>
    <mergeCell ref="N30:N32"/>
    <mergeCell ref="N33:N35"/>
    <mergeCell ref="N36:N41"/>
    <mergeCell ref="N42:N45"/>
    <mergeCell ref="N46:N47"/>
    <mergeCell ref="N49:N50"/>
    <mergeCell ref="N51:N53"/>
    <mergeCell ref="N54:N55"/>
    <mergeCell ref="N56:N58"/>
    <mergeCell ref="N59:N61"/>
    <mergeCell ref="N62:N64"/>
    <mergeCell ref="N67:N69"/>
    <mergeCell ref="N70:N72"/>
    <mergeCell ref="N73:N75"/>
    <mergeCell ref="N76:N77"/>
    <mergeCell ref="N88:N90"/>
    <mergeCell ref="N91:N92"/>
    <mergeCell ref="O4:O8"/>
    <mergeCell ref="O9:O14"/>
    <mergeCell ref="O15:O18"/>
    <mergeCell ref="O19:O21"/>
    <mergeCell ref="O22:O29"/>
    <mergeCell ref="O30:O32"/>
    <mergeCell ref="O33:O35"/>
    <mergeCell ref="O36:O41"/>
    <mergeCell ref="O42:O45"/>
    <mergeCell ref="O46:O47"/>
    <mergeCell ref="O49:O50"/>
    <mergeCell ref="O51:O53"/>
    <mergeCell ref="O54:O55"/>
    <mergeCell ref="O56:O58"/>
    <mergeCell ref="O59:O61"/>
    <mergeCell ref="O62:O64"/>
    <mergeCell ref="O67:O69"/>
    <mergeCell ref="O70:O72"/>
    <mergeCell ref="O73:O75"/>
    <mergeCell ref="O76:O77"/>
    <mergeCell ref="O79:O80"/>
    <mergeCell ref="O88:O90"/>
    <mergeCell ref="O91:O92"/>
    <mergeCell ref="P4:P8"/>
    <mergeCell ref="P9:P14"/>
    <mergeCell ref="P15:P18"/>
    <mergeCell ref="P19:P21"/>
    <mergeCell ref="P22:P29"/>
    <mergeCell ref="P30:P32"/>
    <mergeCell ref="P33:P35"/>
    <mergeCell ref="P36:P41"/>
    <mergeCell ref="P42:P45"/>
    <mergeCell ref="P46:P47"/>
    <mergeCell ref="P49:P50"/>
    <mergeCell ref="P51:P53"/>
    <mergeCell ref="P54:P55"/>
    <mergeCell ref="P56:P58"/>
    <mergeCell ref="P59:P61"/>
    <mergeCell ref="P62:P64"/>
    <mergeCell ref="P67:P69"/>
    <mergeCell ref="P70:P72"/>
    <mergeCell ref="P73:P75"/>
    <mergeCell ref="P76:P77"/>
    <mergeCell ref="P79:P80"/>
    <mergeCell ref="P88:P90"/>
    <mergeCell ref="Q4:Q8"/>
    <mergeCell ref="Q9:Q14"/>
    <mergeCell ref="Q15:Q18"/>
    <mergeCell ref="Q19:Q21"/>
    <mergeCell ref="Q22:Q29"/>
    <mergeCell ref="Q30:Q32"/>
    <mergeCell ref="Q33:Q35"/>
    <mergeCell ref="Q36:Q41"/>
    <mergeCell ref="Q42:Q45"/>
    <mergeCell ref="Q46:Q47"/>
    <mergeCell ref="Q49:Q50"/>
    <mergeCell ref="Q51:Q53"/>
    <mergeCell ref="Q54:Q55"/>
    <mergeCell ref="Q56:Q58"/>
    <mergeCell ref="Q59:Q61"/>
    <mergeCell ref="Q62:Q64"/>
    <mergeCell ref="Q67:Q69"/>
    <mergeCell ref="Q70:Q72"/>
    <mergeCell ref="Q73:Q75"/>
    <mergeCell ref="Q76:Q77"/>
    <mergeCell ref="Q88:Q90"/>
    <mergeCell ref="R4:R8"/>
    <mergeCell ref="R9:R14"/>
    <mergeCell ref="R15:R18"/>
    <mergeCell ref="R19:R21"/>
    <mergeCell ref="R22:R29"/>
    <mergeCell ref="R30:R32"/>
    <mergeCell ref="R33:R35"/>
    <mergeCell ref="R36:R41"/>
    <mergeCell ref="R42:R45"/>
    <mergeCell ref="R46:R47"/>
    <mergeCell ref="R49:R50"/>
    <mergeCell ref="R51:R53"/>
    <mergeCell ref="R54:R55"/>
    <mergeCell ref="R56:R58"/>
    <mergeCell ref="R59:R61"/>
    <mergeCell ref="R62:R64"/>
    <mergeCell ref="R67:R69"/>
    <mergeCell ref="R70:R72"/>
    <mergeCell ref="R73:R75"/>
    <mergeCell ref="R76:R77"/>
    <mergeCell ref="R88:R90"/>
    <mergeCell ref="S4:S8"/>
    <mergeCell ref="S9:S14"/>
    <mergeCell ref="S15:S18"/>
    <mergeCell ref="S19:S21"/>
    <mergeCell ref="S22:S29"/>
    <mergeCell ref="S30:S32"/>
    <mergeCell ref="S33:S35"/>
    <mergeCell ref="S36:S41"/>
    <mergeCell ref="S42:S45"/>
    <mergeCell ref="S46:S47"/>
    <mergeCell ref="S49:S50"/>
    <mergeCell ref="S51:S53"/>
    <mergeCell ref="S54:S55"/>
    <mergeCell ref="S56:S58"/>
    <mergeCell ref="S59:S61"/>
    <mergeCell ref="S62:S64"/>
    <mergeCell ref="S67:S69"/>
    <mergeCell ref="S70:S72"/>
    <mergeCell ref="S73:S75"/>
    <mergeCell ref="S76:S77"/>
    <mergeCell ref="S88:S90"/>
    <mergeCell ref="T4:T8"/>
    <mergeCell ref="T9:T14"/>
    <mergeCell ref="T15:T18"/>
    <mergeCell ref="T19:T21"/>
    <mergeCell ref="T22:T29"/>
    <mergeCell ref="T30:T32"/>
    <mergeCell ref="T33:T35"/>
    <mergeCell ref="T36:T41"/>
    <mergeCell ref="T42:T45"/>
    <mergeCell ref="T46:T47"/>
    <mergeCell ref="T49:T50"/>
    <mergeCell ref="T51:T53"/>
    <mergeCell ref="T56:T58"/>
    <mergeCell ref="T59:T61"/>
    <mergeCell ref="T62:T64"/>
    <mergeCell ref="T67:T69"/>
    <mergeCell ref="T70:T72"/>
    <mergeCell ref="T73:T75"/>
    <mergeCell ref="T76:T77"/>
    <mergeCell ref="T79:T80"/>
    <mergeCell ref="T88:T90"/>
    <mergeCell ref="T91:T92"/>
    <mergeCell ref="U4:U8"/>
    <mergeCell ref="U9:U14"/>
    <mergeCell ref="U15:U18"/>
    <mergeCell ref="U19:U21"/>
    <mergeCell ref="U22:U29"/>
    <mergeCell ref="U30:U32"/>
    <mergeCell ref="U33:U35"/>
    <mergeCell ref="U36:U41"/>
    <mergeCell ref="U42:U45"/>
    <mergeCell ref="U46:U47"/>
    <mergeCell ref="U49:U50"/>
    <mergeCell ref="U51:U53"/>
    <mergeCell ref="U54:U55"/>
    <mergeCell ref="U56:U58"/>
    <mergeCell ref="U59:U61"/>
    <mergeCell ref="U62:U64"/>
    <mergeCell ref="U67:U69"/>
    <mergeCell ref="U70:U72"/>
    <mergeCell ref="U73:U75"/>
    <mergeCell ref="U76:U77"/>
    <mergeCell ref="U79:U80"/>
    <mergeCell ref="U88:U90"/>
    <mergeCell ref="U91:U92"/>
    <mergeCell ref="V4:V8"/>
    <mergeCell ref="V9:V14"/>
    <mergeCell ref="V15:V18"/>
    <mergeCell ref="V19:V21"/>
    <mergeCell ref="V22:V29"/>
    <mergeCell ref="V30:V32"/>
    <mergeCell ref="V33:V35"/>
    <mergeCell ref="V36:V41"/>
    <mergeCell ref="V42:V45"/>
    <mergeCell ref="V46:V47"/>
    <mergeCell ref="V49:V50"/>
    <mergeCell ref="V51:V53"/>
    <mergeCell ref="V54:V55"/>
    <mergeCell ref="V56:V58"/>
    <mergeCell ref="V59:V61"/>
    <mergeCell ref="V62:V64"/>
    <mergeCell ref="V67:V69"/>
    <mergeCell ref="V70:V72"/>
    <mergeCell ref="V73:V75"/>
    <mergeCell ref="V76:V77"/>
    <mergeCell ref="V79:V80"/>
    <mergeCell ref="V88:V90"/>
    <mergeCell ref="V91:V92"/>
    <mergeCell ref="W4:W8"/>
    <mergeCell ref="W9:W14"/>
    <mergeCell ref="W15:W18"/>
    <mergeCell ref="W19:W21"/>
    <mergeCell ref="W22:W29"/>
    <mergeCell ref="W30:W32"/>
    <mergeCell ref="W33:W35"/>
    <mergeCell ref="W36:W41"/>
    <mergeCell ref="W42:W45"/>
    <mergeCell ref="W46:W47"/>
    <mergeCell ref="W49:W50"/>
    <mergeCell ref="W51:W53"/>
    <mergeCell ref="W54:W55"/>
    <mergeCell ref="W56:W58"/>
    <mergeCell ref="W59:W61"/>
    <mergeCell ref="W62:W64"/>
    <mergeCell ref="W67:W69"/>
    <mergeCell ref="W70:W72"/>
    <mergeCell ref="W73:W75"/>
    <mergeCell ref="W76:W77"/>
    <mergeCell ref="W88:W90"/>
    <mergeCell ref="W91:W92"/>
    <mergeCell ref="X4:X8"/>
    <mergeCell ref="X9:X14"/>
    <mergeCell ref="X15:X18"/>
    <mergeCell ref="X19:X21"/>
    <mergeCell ref="X22:X29"/>
    <mergeCell ref="X30:X32"/>
    <mergeCell ref="X33:X35"/>
    <mergeCell ref="X36:X41"/>
    <mergeCell ref="X42:X45"/>
    <mergeCell ref="X46:X47"/>
    <mergeCell ref="X49:X50"/>
    <mergeCell ref="X51:X53"/>
    <mergeCell ref="X54:X55"/>
    <mergeCell ref="X56:X58"/>
    <mergeCell ref="X59:X61"/>
    <mergeCell ref="X62:X64"/>
    <mergeCell ref="X67:X69"/>
    <mergeCell ref="X70:X72"/>
    <mergeCell ref="X73:X75"/>
    <mergeCell ref="X76:X77"/>
    <mergeCell ref="X79:X80"/>
    <mergeCell ref="X88:X90"/>
    <mergeCell ref="X91:X92"/>
    <mergeCell ref="C76:D77"/>
    <mergeCell ref="C79:D80"/>
    <mergeCell ref="C81:D84"/>
    <mergeCell ref="A95:B97"/>
  </mergeCells>
  <printOptions horizontalCentered="1"/>
  <pageMargins left="0.196850393700787" right="0.196850393700787" top="0.196850393700787" bottom="0.196850393700787" header="0.511811023622047" footer="0.511811023622047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B3" sqref="B3"/>
    </sheetView>
  </sheetViews>
  <sheetFormatPr defaultColWidth="9" defaultRowHeight="14.25"/>
  <cols>
    <col min="1" max="1" width="8.125" style="146" customWidth="1"/>
    <col min="2" max="2" width="4.5" style="44" customWidth="1"/>
    <col min="3" max="3" width="22.75" style="44" customWidth="1"/>
    <col min="4" max="4" width="14" style="44" customWidth="1"/>
    <col min="5" max="5" width="18" style="44" customWidth="1"/>
    <col min="6" max="6" width="12.5" style="44" customWidth="1"/>
    <col min="7" max="7" width="23.125" style="44" customWidth="1"/>
    <col min="8" max="8" width="17.875" style="44" customWidth="1"/>
    <col min="9" max="9" width="15.125" style="44" customWidth="1"/>
    <col min="10" max="16384" width="9" style="44"/>
  </cols>
  <sheetData>
    <row r="1" ht="48.6" customHeight="1" spans="1:8">
      <c r="A1" s="5" t="s">
        <v>339</v>
      </c>
      <c r="B1" s="5"/>
      <c r="C1" s="5"/>
      <c r="D1" s="5"/>
      <c r="E1" s="5"/>
      <c r="F1" s="5"/>
      <c r="G1" s="5"/>
      <c r="H1" s="5"/>
    </row>
    <row r="2" s="2" customFormat="1" ht="39" customHeight="1" spans="1:9">
      <c r="A2" s="147" t="s">
        <v>1</v>
      </c>
      <c r="B2" s="148" t="s">
        <v>2</v>
      </c>
      <c r="C2" s="148" t="s">
        <v>340</v>
      </c>
      <c r="D2" s="149" t="s">
        <v>20</v>
      </c>
      <c r="E2" s="149" t="s">
        <v>21</v>
      </c>
      <c r="F2" s="149" t="s">
        <v>341</v>
      </c>
      <c r="G2" s="149" t="s">
        <v>342</v>
      </c>
      <c r="H2" s="149" t="s">
        <v>343</v>
      </c>
      <c r="I2" s="157" t="s">
        <v>344</v>
      </c>
    </row>
    <row r="3" s="2" customFormat="1" ht="21" customHeight="1" spans="1:9">
      <c r="A3" s="150" t="s">
        <v>24</v>
      </c>
      <c r="B3" s="23">
        <v>1</v>
      </c>
      <c r="C3" s="23" t="s">
        <v>345</v>
      </c>
      <c r="D3" s="98" t="s">
        <v>346</v>
      </c>
      <c r="E3" s="98" t="s">
        <v>347</v>
      </c>
      <c r="F3" s="98">
        <v>13901639601</v>
      </c>
      <c r="G3" s="98" t="s">
        <v>348</v>
      </c>
      <c r="H3" s="98" t="s">
        <v>349</v>
      </c>
      <c r="I3" s="158">
        <v>4504.21</v>
      </c>
    </row>
    <row r="4" s="2" customFormat="1" ht="21" customHeight="1" spans="1:9">
      <c r="A4" s="150"/>
      <c r="B4" s="23">
        <v>2</v>
      </c>
      <c r="C4" s="23" t="s">
        <v>350</v>
      </c>
      <c r="D4" s="98" t="s">
        <v>351</v>
      </c>
      <c r="E4" s="98" t="s">
        <v>352</v>
      </c>
      <c r="F4" s="98" t="s">
        <v>353</v>
      </c>
      <c r="G4" s="98" t="s">
        <v>354</v>
      </c>
      <c r="H4" s="98" t="s">
        <v>355</v>
      </c>
      <c r="I4" s="158">
        <v>2154.09</v>
      </c>
    </row>
    <row r="5" s="2" customFormat="1" ht="21" customHeight="1" spans="1:9">
      <c r="A5" s="150"/>
      <c r="B5" s="23">
        <v>3</v>
      </c>
      <c r="C5" s="23" t="s">
        <v>356</v>
      </c>
      <c r="D5" s="98" t="s">
        <v>357</v>
      </c>
      <c r="E5" s="98" t="s">
        <v>358</v>
      </c>
      <c r="F5" s="98">
        <v>13564253680</v>
      </c>
      <c r="G5" s="98" t="s">
        <v>359</v>
      </c>
      <c r="H5" s="98" t="s">
        <v>360</v>
      </c>
      <c r="I5" s="158">
        <v>2964.98</v>
      </c>
    </row>
    <row r="6" s="2" customFormat="1" ht="21" customHeight="1" spans="1:9">
      <c r="A6" s="150"/>
      <c r="B6" s="11">
        <v>4</v>
      </c>
      <c r="C6" s="33" t="s">
        <v>361</v>
      </c>
      <c r="D6" s="33" t="s">
        <v>362</v>
      </c>
      <c r="E6" s="33" t="s">
        <v>363</v>
      </c>
      <c r="F6" s="33">
        <v>13916252819</v>
      </c>
      <c r="G6" s="33" t="s">
        <v>364</v>
      </c>
      <c r="H6" s="33" t="s">
        <v>365</v>
      </c>
      <c r="I6" s="145">
        <v>1895.5</v>
      </c>
    </row>
    <row r="7" s="2" customFormat="1" ht="38.1" customHeight="1" spans="1:9">
      <c r="A7" s="151" t="s">
        <v>232</v>
      </c>
      <c r="B7" s="23">
        <v>5</v>
      </c>
      <c r="C7" s="33" t="s">
        <v>366</v>
      </c>
      <c r="D7" s="33" t="s">
        <v>367</v>
      </c>
      <c r="E7" s="82" t="s">
        <v>352</v>
      </c>
      <c r="F7" s="33">
        <v>13524696717</v>
      </c>
      <c r="G7" s="33" t="s">
        <v>354</v>
      </c>
      <c r="H7" s="82" t="s">
        <v>355</v>
      </c>
      <c r="I7" s="145">
        <v>1368.89</v>
      </c>
    </row>
    <row r="8" s="2" customFormat="1" ht="32.1" customHeight="1" spans="1:9">
      <c r="A8" s="151" t="s">
        <v>280</v>
      </c>
      <c r="B8" s="23">
        <v>6</v>
      </c>
      <c r="C8" s="33" t="s">
        <v>368</v>
      </c>
      <c r="D8" s="33" t="s">
        <v>369</v>
      </c>
      <c r="E8" s="33" t="s">
        <v>229</v>
      </c>
      <c r="F8" s="33">
        <v>64090280</v>
      </c>
      <c r="G8" s="11" t="s">
        <v>370</v>
      </c>
      <c r="H8" s="11" t="s">
        <v>371</v>
      </c>
      <c r="I8" s="145">
        <v>3000</v>
      </c>
    </row>
    <row r="9" s="2" customFormat="1" ht="29.1" customHeight="1" spans="1:9">
      <c r="A9" s="151" t="s">
        <v>304</v>
      </c>
      <c r="B9" s="23">
        <v>7</v>
      </c>
      <c r="C9" s="33" t="s">
        <v>372</v>
      </c>
      <c r="D9" s="33" t="s">
        <v>309</v>
      </c>
      <c r="E9" s="33" t="s">
        <v>310</v>
      </c>
      <c r="F9" s="33">
        <v>64901629</v>
      </c>
      <c r="G9" s="33" t="s">
        <v>311</v>
      </c>
      <c r="H9" s="33" t="s">
        <v>373</v>
      </c>
      <c r="I9" s="145">
        <v>800</v>
      </c>
    </row>
    <row r="10" s="2" customFormat="1" ht="24" spans="1:9">
      <c r="A10" s="151" t="s">
        <v>312</v>
      </c>
      <c r="B10" s="11">
        <v>8</v>
      </c>
      <c r="C10" s="20" t="s">
        <v>374</v>
      </c>
      <c r="D10" s="20" t="s">
        <v>375</v>
      </c>
      <c r="E10" s="20" t="s">
        <v>376</v>
      </c>
      <c r="F10" s="20">
        <v>13361837816</v>
      </c>
      <c r="G10" s="20" t="s">
        <v>377</v>
      </c>
      <c r="H10" s="20" t="s">
        <v>378</v>
      </c>
      <c r="I10" s="159">
        <v>517</v>
      </c>
    </row>
    <row r="11" s="1" customFormat="1" ht="12.75" spans="1:9">
      <c r="A11" s="152" t="s">
        <v>231</v>
      </c>
      <c r="B11" s="153"/>
      <c r="C11" s="153"/>
      <c r="D11" s="153"/>
      <c r="E11" s="153"/>
      <c r="F11" s="153"/>
      <c r="G11" s="153"/>
      <c r="H11" s="154"/>
      <c r="I11" s="160">
        <f>SUM(I3:I10)</f>
        <v>17204.67</v>
      </c>
    </row>
    <row r="12" spans="6:9">
      <c r="F12" s="155"/>
      <c r="G12" s="155"/>
      <c r="H12" s="156"/>
      <c r="I12" s="155"/>
    </row>
    <row r="13" spans="6:9">
      <c r="F13" s="155"/>
      <c r="G13" s="155"/>
      <c r="H13" s="156"/>
      <c r="I13" s="155"/>
    </row>
    <row r="14" spans="6:9">
      <c r="F14" s="155"/>
      <c r="G14" s="156"/>
      <c r="H14" s="156"/>
      <c r="I14" s="155"/>
    </row>
    <row r="15" spans="6:9">
      <c r="F15" s="155"/>
      <c r="G15" s="156"/>
      <c r="H15" s="155"/>
      <c r="I15" s="155"/>
    </row>
    <row r="16" spans="6:9">
      <c r="F16" s="155"/>
      <c r="G16" s="156"/>
      <c r="H16" s="155"/>
      <c r="I16" s="155"/>
    </row>
    <row r="17" spans="6:9">
      <c r="F17" s="155"/>
      <c r="G17" s="156"/>
      <c r="H17" s="155"/>
      <c r="I17" s="155"/>
    </row>
  </sheetData>
  <mergeCells count="3">
    <mergeCell ref="A1:I1"/>
    <mergeCell ref="A11:C11"/>
    <mergeCell ref="A3:A6"/>
  </mergeCells>
  <printOptions horizontalCentered="1"/>
  <pageMargins left="0" right="0" top="0.786805555555556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workbookViewId="0">
      <pane ySplit="3" topLeftCell="A4" activePane="bottomLeft" state="frozen"/>
      <selection/>
      <selection pane="bottomLeft" activeCell="B4" sqref="B4:B7"/>
    </sheetView>
  </sheetViews>
  <sheetFormatPr defaultColWidth="0" defaultRowHeight="14.25"/>
  <cols>
    <col min="1" max="1" width="3.25" style="40" customWidth="1"/>
    <col min="2" max="2" width="2.75" style="41" customWidth="1"/>
    <col min="3" max="3" width="13.125" style="31" customWidth="1"/>
    <col min="4" max="4" width="4.625" style="31" customWidth="1"/>
    <col min="5" max="5" width="6.25" style="31" customWidth="1"/>
    <col min="6" max="6" width="9" style="42" customWidth="1"/>
    <col min="7" max="7" width="11.625" style="31" customWidth="1"/>
    <col min="8" max="8" width="11.375" style="31" customWidth="1"/>
    <col min="9" max="9" width="6" style="31" customWidth="1"/>
    <col min="10" max="10" width="5.5" style="31" customWidth="1"/>
    <col min="11" max="11" width="4.875" style="31" customWidth="1"/>
    <col min="12" max="12" width="6.25" style="31" customWidth="1"/>
    <col min="13" max="13" width="6.125" style="31" customWidth="1"/>
    <col min="14" max="15" width="4.5" style="31" customWidth="1"/>
    <col min="16" max="16" width="10.25" style="31" customWidth="1"/>
    <col min="17" max="17" width="7.75" style="31" customWidth="1"/>
    <col min="18" max="18" width="7.125" style="31" customWidth="1"/>
    <col min="19" max="19" width="10" style="31" customWidth="1"/>
    <col min="20" max="21" width="6.375" style="31" customWidth="1"/>
    <col min="22" max="22" width="8.25" style="31" customWidth="1"/>
    <col min="23" max="23" width="5.625" style="31" customWidth="1"/>
    <col min="24" max="24" width="5.5" style="31" customWidth="1"/>
    <col min="25" max="25" width="8.75" style="31" customWidth="1"/>
    <col min="26" max="26" width="10.25" style="31" customWidth="1"/>
    <col min="27" max="27" width="9.75" style="31" customWidth="1"/>
    <col min="28" max="28" width="8.875" style="31" customWidth="1"/>
    <col min="29" max="29" width="4.75" style="44" customWidth="1"/>
    <col min="30" max="30" width="9" style="44" hidden="1" customWidth="1"/>
    <col min="31" max="16384" width="0" style="44" hidden="1"/>
  </cols>
  <sheetData>
    <row r="1" s="28" customFormat="1" ht="26.25" customHeight="1" spans="1:23">
      <c r="A1" s="5" t="s">
        <v>379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8" customFormat="1" ht="15" customHeight="1" spans="1:28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29"/>
      <c r="Y2" s="29"/>
      <c r="Z2" s="29"/>
      <c r="AA2" s="29"/>
      <c r="AB2" s="31"/>
    </row>
    <row r="3" s="111" customFormat="1" ht="84" customHeight="1" spans="1:28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380</v>
      </c>
      <c r="K3" s="9" t="s">
        <v>381</v>
      </c>
      <c r="L3" s="9" t="s">
        <v>382</v>
      </c>
      <c r="M3" s="9" t="s">
        <v>383</v>
      </c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15</v>
      </c>
      <c r="T3" s="9" t="s">
        <v>384</v>
      </c>
      <c r="U3" s="9" t="s">
        <v>17</v>
      </c>
      <c r="V3" s="9" t="s">
        <v>18</v>
      </c>
      <c r="W3" s="9" t="s">
        <v>19</v>
      </c>
      <c r="X3" s="9" t="s">
        <v>20</v>
      </c>
      <c r="Y3" s="9" t="s">
        <v>385</v>
      </c>
      <c r="Z3" s="9" t="s">
        <v>341</v>
      </c>
      <c r="AA3" s="9" t="s">
        <v>22</v>
      </c>
      <c r="AB3" s="32" t="s">
        <v>23</v>
      </c>
    </row>
    <row r="4" s="39" customFormat="1" ht="30.95" customHeight="1" spans="1:28">
      <c r="A4" s="46" t="s">
        <v>24</v>
      </c>
      <c r="B4" s="11">
        <v>1</v>
      </c>
      <c r="C4" s="13" t="s">
        <v>386</v>
      </c>
      <c r="D4" s="13" t="s">
        <v>223</v>
      </c>
      <c r="E4" s="13" t="s">
        <v>135</v>
      </c>
      <c r="F4" s="13">
        <v>65.65</v>
      </c>
      <c r="G4" s="15" t="s">
        <v>387</v>
      </c>
      <c r="H4" s="15" t="s">
        <v>388</v>
      </c>
      <c r="I4" s="13">
        <v>234.5</v>
      </c>
      <c r="J4" s="13">
        <v>65.6</v>
      </c>
      <c r="K4" s="13">
        <v>89</v>
      </c>
      <c r="L4" s="13">
        <v>80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 t="s">
        <v>33</v>
      </c>
      <c r="X4" s="13" t="s">
        <v>389</v>
      </c>
      <c r="Y4" s="175" t="s">
        <v>390</v>
      </c>
      <c r="Z4" s="13">
        <v>13801982658</v>
      </c>
      <c r="AA4" s="13" t="s">
        <v>391</v>
      </c>
      <c r="AB4" s="34" t="s">
        <v>392</v>
      </c>
    </row>
    <row r="5" s="39" customFormat="1" ht="30.95" customHeight="1" spans="1:28">
      <c r="A5" s="46"/>
      <c r="B5" s="11"/>
      <c r="C5" s="13"/>
      <c r="D5" s="13"/>
      <c r="E5" s="13" t="s">
        <v>28</v>
      </c>
      <c r="F5" s="13">
        <v>262.168</v>
      </c>
      <c r="G5" s="15" t="s">
        <v>393</v>
      </c>
      <c r="H5" s="15" t="s">
        <v>388</v>
      </c>
      <c r="I5" s="13"/>
      <c r="J5" s="13"/>
      <c r="K5" s="13"/>
      <c r="L5" s="13"/>
      <c r="M5" s="13"/>
      <c r="N5" s="13"/>
      <c r="O5" s="13"/>
      <c r="P5" s="13"/>
      <c r="Q5" s="13">
        <v>89</v>
      </c>
      <c r="R5" s="13" t="s">
        <v>381</v>
      </c>
      <c r="S5" s="13" t="s">
        <v>394</v>
      </c>
      <c r="T5" s="13"/>
      <c r="U5" s="13"/>
      <c r="V5" s="13"/>
      <c r="W5" s="13"/>
      <c r="X5" s="13"/>
      <c r="Y5" s="13"/>
      <c r="Z5" s="13"/>
      <c r="AA5" s="13"/>
      <c r="AB5" s="34"/>
    </row>
    <row r="6" s="39" customFormat="1" ht="30.95" customHeight="1" spans="1:28">
      <c r="A6" s="46"/>
      <c r="B6" s="11"/>
      <c r="C6" s="13"/>
      <c r="D6" s="13"/>
      <c r="E6" s="13"/>
      <c r="F6" s="13">
        <v>5.56</v>
      </c>
      <c r="G6" s="15" t="s">
        <v>395</v>
      </c>
      <c r="H6" s="15" t="s">
        <v>388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34"/>
    </row>
    <row r="7" s="39" customFormat="1" ht="36" customHeight="1" spans="1:28">
      <c r="A7" s="46"/>
      <c r="B7" s="11"/>
      <c r="C7" s="13"/>
      <c r="D7" s="13"/>
      <c r="E7" s="13" t="s">
        <v>38</v>
      </c>
      <c r="F7" s="13">
        <v>29.832</v>
      </c>
      <c r="G7" s="15" t="s">
        <v>396</v>
      </c>
      <c r="H7" s="15" t="s">
        <v>388</v>
      </c>
      <c r="I7" s="13"/>
      <c r="J7" s="13"/>
      <c r="K7" s="13"/>
      <c r="L7" s="13"/>
      <c r="M7" s="13"/>
      <c r="N7" s="13"/>
      <c r="O7" s="13"/>
      <c r="P7" s="13"/>
      <c r="Q7" s="13">
        <v>80</v>
      </c>
      <c r="R7" s="13" t="s">
        <v>397</v>
      </c>
      <c r="S7" s="13" t="s">
        <v>394</v>
      </c>
      <c r="T7" s="13"/>
      <c r="U7" s="13"/>
      <c r="V7" s="13"/>
      <c r="W7" s="13"/>
      <c r="X7" s="13"/>
      <c r="Y7" s="13"/>
      <c r="Z7" s="13"/>
      <c r="AA7" s="13"/>
      <c r="AB7" s="34"/>
    </row>
    <row r="8" s="39" customFormat="1" ht="30.95" customHeight="1" spans="1:28">
      <c r="A8" s="46"/>
      <c r="B8" s="11">
        <v>2</v>
      </c>
      <c r="C8" s="13" t="s">
        <v>398</v>
      </c>
      <c r="D8" s="13" t="s">
        <v>223</v>
      </c>
      <c r="E8" s="13" t="s">
        <v>135</v>
      </c>
      <c r="F8" s="13">
        <v>7.2</v>
      </c>
      <c r="G8" s="15" t="s">
        <v>399</v>
      </c>
      <c r="H8" s="15" t="s">
        <v>400</v>
      </c>
      <c r="I8" s="48">
        <v>155</v>
      </c>
      <c r="J8" s="48">
        <v>56</v>
      </c>
      <c r="K8" s="48">
        <v>63</v>
      </c>
      <c r="L8" s="48">
        <v>36</v>
      </c>
      <c r="M8" s="13"/>
      <c r="N8" s="48">
        <v>203.4</v>
      </c>
      <c r="O8" s="48" t="s">
        <v>381</v>
      </c>
      <c r="P8" s="48" t="s">
        <v>394</v>
      </c>
      <c r="Q8" s="13"/>
      <c r="R8" s="13"/>
      <c r="S8" s="13"/>
      <c r="T8" s="13"/>
      <c r="U8" s="13"/>
      <c r="V8" s="13"/>
      <c r="W8" s="13" t="s">
        <v>33</v>
      </c>
      <c r="X8" s="13" t="s">
        <v>401</v>
      </c>
      <c r="Y8" s="13" t="s">
        <v>402</v>
      </c>
      <c r="Z8" s="13">
        <v>13386023651</v>
      </c>
      <c r="AA8" s="13" t="s">
        <v>403</v>
      </c>
      <c r="AB8" s="34"/>
    </row>
    <row r="9" s="39" customFormat="1" ht="30.95" customHeight="1" spans="1:28">
      <c r="A9" s="46"/>
      <c r="B9" s="11"/>
      <c r="C9" s="13"/>
      <c r="D9" s="13"/>
      <c r="E9" s="13" t="s">
        <v>38</v>
      </c>
      <c r="F9" s="13">
        <v>196.65</v>
      </c>
      <c r="G9" s="15" t="s">
        <v>404</v>
      </c>
      <c r="H9" s="15" t="s">
        <v>400</v>
      </c>
      <c r="I9" s="48"/>
      <c r="J9" s="48"/>
      <c r="K9" s="48"/>
      <c r="L9" s="48"/>
      <c r="M9" s="13"/>
      <c r="N9" s="48"/>
      <c r="O9" s="48"/>
      <c r="P9" s="48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34"/>
    </row>
    <row r="10" s="39" customFormat="1" ht="30.95" customHeight="1" spans="1:28">
      <c r="A10" s="46"/>
      <c r="B10" s="11">
        <v>3</v>
      </c>
      <c r="C10" s="13" t="s">
        <v>405</v>
      </c>
      <c r="D10" s="13" t="s">
        <v>87</v>
      </c>
      <c r="E10" s="13" t="s">
        <v>199</v>
      </c>
      <c r="F10" s="13">
        <v>114.22</v>
      </c>
      <c r="G10" s="15" t="s">
        <v>406</v>
      </c>
      <c r="H10" s="15" t="s">
        <v>37</v>
      </c>
      <c r="I10" s="13">
        <v>172.55</v>
      </c>
      <c r="J10" s="13">
        <v>90</v>
      </c>
      <c r="K10" s="13"/>
      <c r="L10" s="13">
        <v>82.5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 t="s">
        <v>33</v>
      </c>
      <c r="X10" s="13" t="s">
        <v>407</v>
      </c>
      <c r="Y10" s="13" t="s">
        <v>408</v>
      </c>
      <c r="Z10" s="13">
        <v>13901651402</v>
      </c>
      <c r="AA10" s="13" t="s">
        <v>409</v>
      </c>
      <c r="AB10" s="34"/>
    </row>
    <row r="11" s="39" customFormat="1" ht="30.95" customHeight="1" spans="1:28">
      <c r="A11" s="46"/>
      <c r="B11" s="11"/>
      <c r="C11" s="13"/>
      <c r="D11" s="13"/>
      <c r="E11" s="13" t="s">
        <v>193</v>
      </c>
      <c r="F11" s="13">
        <v>58.33</v>
      </c>
      <c r="G11" s="15" t="s">
        <v>410</v>
      </c>
      <c r="H11" s="15" t="s">
        <v>37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34"/>
    </row>
    <row r="12" s="39" customFormat="1" ht="30.95" customHeight="1" spans="1:28">
      <c r="A12" s="46"/>
      <c r="B12" s="11">
        <v>4</v>
      </c>
      <c r="C12" s="13" t="s">
        <v>411</v>
      </c>
      <c r="D12" s="13" t="s">
        <v>223</v>
      </c>
      <c r="E12" s="13" t="s">
        <v>45</v>
      </c>
      <c r="F12" s="13">
        <v>62.14</v>
      </c>
      <c r="G12" s="15" t="s">
        <v>412</v>
      </c>
      <c r="H12" s="15" t="s">
        <v>54</v>
      </c>
      <c r="I12" s="13">
        <v>114</v>
      </c>
      <c r="J12" s="13">
        <v>114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 t="s">
        <v>33</v>
      </c>
      <c r="X12" s="13" t="s">
        <v>413</v>
      </c>
      <c r="Y12" s="13" t="s">
        <v>414</v>
      </c>
      <c r="Z12" s="33">
        <v>18201702910</v>
      </c>
      <c r="AA12" s="33" t="s">
        <v>415</v>
      </c>
      <c r="AB12" s="34"/>
    </row>
    <row r="13" s="39" customFormat="1" ht="30.95" customHeight="1" spans="1:28">
      <c r="A13" s="46"/>
      <c r="B13" s="11"/>
      <c r="C13" s="13"/>
      <c r="D13" s="13"/>
      <c r="E13" s="13" t="s">
        <v>101</v>
      </c>
      <c r="F13" s="13">
        <v>51.96</v>
      </c>
      <c r="G13" s="15" t="s">
        <v>416</v>
      </c>
      <c r="H13" s="15" t="s">
        <v>54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 t="s">
        <v>33</v>
      </c>
      <c r="X13" s="13"/>
      <c r="Y13" s="13"/>
      <c r="Z13" s="33"/>
      <c r="AA13" s="33"/>
      <c r="AB13" s="34"/>
    </row>
    <row r="14" s="39" customFormat="1" ht="30.95" customHeight="1" spans="1:28">
      <c r="A14" s="46"/>
      <c r="B14" s="11"/>
      <c r="C14" s="13"/>
      <c r="D14" s="13"/>
      <c r="E14" s="13" t="s">
        <v>101</v>
      </c>
      <c r="F14" s="13">
        <v>53.66</v>
      </c>
      <c r="G14" s="15" t="s">
        <v>417</v>
      </c>
      <c r="H14" s="15" t="s">
        <v>418</v>
      </c>
      <c r="I14" s="13">
        <v>53.66</v>
      </c>
      <c r="J14" s="13"/>
      <c r="K14" s="13"/>
      <c r="L14" s="13">
        <v>53.66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 t="s">
        <v>190</v>
      </c>
      <c r="X14" s="13"/>
      <c r="Y14" s="13"/>
      <c r="Z14" s="33"/>
      <c r="AA14" s="33"/>
      <c r="AB14" s="34"/>
    </row>
    <row r="15" s="39" customFormat="1" ht="30.95" customHeight="1" spans="1:28">
      <c r="A15" s="46"/>
      <c r="B15" s="11"/>
      <c r="C15" s="13"/>
      <c r="D15" s="13"/>
      <c r="E15" s="13" t="s">
        <v>101</v>
      </c>
      <c r="F15" s="13">
        <v>13.98</v>
      </c>
      <c r="G15" s="15" t="s">
        <v>419</v>
      </c>
      <c r="H15" s="15" t="s">
        <v>418</v>
      </c>
      <c r="I15" s="13">
        <v>13.98</v>
      </c>
      <c r="J15" s="13"/>
      <c r="K15" s="13"/>
      <c r="L15" s="13">
        <v>13.98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33"/>
      <c r="AA15" s="33"/>
      <c r="AB15" s="34"/>
    </row>
    <row r="16" s="39" customFormat="1" ht="30.95" customHeight="1" spans="1:28">
      <c r="A16" s="46"/>
      <c r="B16" s="11"/>
      <c r="C16" s="13"/>
      <c r="D16" s="13"/>
      <c r="E16" s="13" t="s">
        <v>99</v>
      </c>
      <c r="F16" s="13">
        <v>41.3</v>
      </c>
      <c r="G16" s="15" t="s">
        <v>420</v>
      </c>
      <c r="H16" s="15" t="s">
        <v>418</v>
      </c>
      <c r="I16" s="13">
        <v>41.3</v>
      </c>
      <c r="J16" s="13"/>
      <c r="K16" s="13"/>
      <c r="L16" s="13">
        <v>41.3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33"/>
      <c r="AA16" s="33"/>
      <c r="AB16" s="34"/>
    </row>
    <row r="17" s="39" customFormat="1" ht="30.95" customHeight="1" spans="1:28">
      <c r="A17" s="46"/>
      <c r="B17" s="11"/>
      <c r="C17" s="13"/>
      <c r="D17" s="13"/>
      <c r="E17" s="13" t="s">
        <v>45</v>
      </c>
      <c r="F17" s="13">
        <v>49</v>
      </c>
      <c r="G17" s="15" t="s">
        <v>421</v>
      </c>
      <c r="H17" s="15" t="s">
        <v>418</v>
      </c>
      <c r="I17" s="13">
        <v>49</v>
      </c>
      <c r="J17" s="13"/>
      <c r="K17" s="13"/>
      <c r="L17" s="13">
        <v>49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33"/>
      <c r="AA17" s="33"/>
      <c r="AB17" s="34"/>
    </row>
    <row r="18" s="39" customFormat="1" ht="30.95" customHeight="1" spans="1:28">
      <c r="A18" s="46"/>
      <c r="B18" s="11"/>
      <c r="C18" s="13"/>
      <c r="D18" s="13"/>
      <c r="E18" s="13" t="s">
        <v>45</v>
      </c>
      <c r="F18" s="13">
        <v>6</v>
      </c>
      <c r="G18" s="15" t="s">
        <v>422</v>
      </c>
      <c r="H18" s="15" t="s">
        <v>418</v>
      </c>
      <c r="I18" s="13">
        <v>6</v>
      </c>
      <c r="J18" s="13"/>
      <c r="K18" s="13"/>
      <c r="L18" s="13">
        <v>6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3"/>
      <c r="AA18" s="33"/>
      <c r="AB18" s="34"/>
    </row>
    <row r="19" s="39" customFormat="1" ht="30.95" customHeight="1" spans="1:28">
      <c r="A19" s="46"/>
      <c r="B19" s="11"/>
      <c r="C19" s="13"/>
      <c r="D19" s="13"/>
      <c r="E19" s="12" t="s">
        <v>209</v>
      </c>
      <c r="F19" s="14">
        <v>42.34</v>
      </c>
      <c r="G19" s="15" t="s">
        <v>423</v>
      </c>
      <c r="H19" s="15" t="s">
        <v>424</v>
      </c>
      <c r="I19" s="13"/>
      <c r="J19" s="13"/>
      <c r="K19" s="13"/>
      <c r="L19" s="13"/>
      <c r="M19" s="13">
        <v>27</v>
      </c>
      <c r="N19" s="13"/>
      <c r="O19" s="13"/>
      <c r="P19" s="13"/>
      <c r="Q19" s="13"/>
      <c r="R19" s="33"/>
      <c r="S19" s="33"/>
      <c r="T19" s="13"/>
      <c r="U19" s="13"/>
      <c r="V19" s="13"/>
      <c r="W19" s="13"/>
      <c r="X19" s="13"/>
      <c r="Y19" s="13"/>
      <c r="Z19" s="33"/>
      <c r="AA19" s="33"/>
      <c r="AB19" s="34"/>
    </row>
    <row r="20" s="39" customFormat="1" ht="24" spans="1:28">
      <c r="A20" s="46"/>
      <c r="B20" s="62">
        <v>5</v>
      </c>
      <c r="C20" s="13" t="s">
        <v>425</v>
      </c>
      <c r="D20" s="13" t="s">
        <v>87</v>
      </c>
      <c r="E20" s="13" t="s">
        <v>199</v>
      </c>
      <c r="F20" s="13">
        <v>140.6</v>
      </c>
      <c r="G20" s="17" t="s">
        <v>426</v>
      </c>
      <c r="H20" s="17" t="s">
        <v>427</v>
      </c>
      <c r="I20" s="13">
        <v>108</v>
      </c>
      <c r="J20" s="13"/>
      <c r="K20" s="13">
        <v>88</v>
      </c>
      <c r="L20" s="13"/>
      <c r="M20" s="13"/>
      <c r="N20" s="13">
        <v>139.95</v>
      </c>
      <c r="O20" s="13" t="s">
        <v>381</v>
      </c>
      <c r="P20" s="13" t="s">
        <v>428</v>
      </c>
      <c r="Q20" s="13"/>
      <c r="R20" s="13"/>
      <c r="S20" s="13"/>
      <c r="T20" s="13"/>
      <c r="U20" s="13"/>
      <c r="V20" s="13"/>
      <c r="W20" s="13" t="s">
        <v>33</v>
      </c>
      <c r="X20" s="13" t="s">
        <v>429</v>
      </c>
      <c r="Y20" s="13" t="s">
        <v>430</v>
      </c>
      <c r="Z20" s="82">
        <v>13524111271</v>
      </c>
      <c r="AA20" s="13" t="s">
        <v>431</v>
      </c>
      <c r="AB20" s="34"/>
    </row>
    <row r="21" s="39" customFormat="1" ht="30" customHeight="1" spans="1:28">
      <c r="A21" s="46"/>
      <c r="B21" s="62"/>
      <c r="C21" s="13"/>
      <c r="D21" s="13"/>
      <c r="E21" s="13"/>
      <c r="F21" s="13">
        <v>39.3</v>
      </c>
      <c r="G21" s="17" t="s">
        <v>432</v>
      </c>
      <c r="H21" s="17" t="s">
        <v>137</v>
      </c>
      <c r="I21" s="13"/>
      <c r="J21" s="13"/>
      <c r="K21" s="13"/>
      <c r="L21" s="13">
        <v>30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82"/>
      <c r="AA21" s="13"/>
      <c r="AB21" s="34"/>
    </row>
    <row r="22" s="39" customFormat="1" ht="28.5" customHeight="1" spans="1:28">
      <c r="A22" s="46"/>
      <c r="B22" s="62">
        <v>6</v>
      </c>
      <c r="C22" s="13" t="s">
        <v>433</v>
      </c>
      <c r="D22" s="13" t="s">
        <v>223</v>
      </c>
      <c r="E22" s="13" t="s">
        <v>116</v>
      </c>
      <c r="F22" s="17">
        <v>219.75</v>
      </c>
      <c r="G22" s="17" t="s">
        <v>434</v>
      </c>
      <c r="H22" s="17" t="s">
        <v>435</v>
      </c>
      <c r="I22" s="48">
        <v>150</v>
      </c>
      <c r="J22" s="48">
        <v>150</v>
      </c>
      <c r="K22" s="48"/>
      <c r="L22" s="48"/>
      <c r="M22" s="48"/>
      <c r="N22" s="13">
        <v>384</v>
      </c>
      <c r="O22" s="13" t="s">
        <v>381</v>
      </c>
      <c r="P22" s="17" t="s">
        <v>227</v>
      </c>
      <c r="Q22" s="13"/>
      <c r="R22" s="13"/>
      <c r="S22" s="13"/>
      <c r="T22" s="13"/>
      <c r="U22" s="13"/>
      <c r="V22" s="13"/>
      <c r="W22" s="13" t="s">
        <v>33</v>
      </c>
      <c r="X22" s="13" t="s">
        <v>436</v>
      </c>
      <c r="Y22" s="13" t="s">
        <v>437</v>
      </c>
      <c r="Z22" s="33">
        <v>13681838222</v>
      </c>
      <c r="AA22" s="33" t="s">
        <v>438</v>
      </c>
      <c r="AB22" s="34"/>
    </row>
    <row r="23" s="39" customFormat="1" ht="36" customHeight="1" spans="1:28">
      <c r="A23" s="46"/>
      <c r="B23" s="62"/>
      <c r="C23" s="13"/>
      <c r="D23" s="13"/>
      <c r="E23" s="13"/>
      <c r="F23" s="17">
        <v>167.45</v>
      </c>
      <c r="G23" s="17" t="s">
        <v>439</v>
      </c>
      <c r="H23" s="17" t="s">
        <v>435</v>
      </c>
      <c r="I23" s="48">
        <v>150</v>
      </c>
      <c r="J23" s="48"/>
      <c r="K23" s="48">
        <v>150</v>
      </c>
      <c r="L23" s="48"/>
      <c r="M23" s="48"/>
      <c r="N23" s="13"/>
      <c r="O23" s="13"/>
      <c r="P23" s="17"/>
      <c r="Q23" s="13">
        <v>270</v>
      </c>
      <c r="R23" s="13" t="s">
        <v>381</v>
      </c>
      <c r="S23" s="13" t="s">
        <v>248</v>
      </c>
      <c r="T23" s="13"/>
      <c r="U23" s="13"/>
      <c r="V23" s="13"/>
      <c r="W23" s="13"/>
      <c r="X23" s="13"/>
      <c r="Y23" s="13"/>
      <c r="Z23" s="33"/>
      <c r="AA23" s="33"/>
      <c r="AB23" s="34" t="s">
        <v>440</v>
      </c>
    </row>
    <row r="24" s="39" customFormat="1" ht="24" spans="1:28">
      <c r="A24" s="46"/>
      <c r="B24" s="62">
        <v>7</v>
      </c>
      <c r="C24" s="13" t="s">
        <v>441</v>
      </c>
      <c r="D24" s="13" t="s">
        <v>87</v>
      </c>
      <c r="E24" s="13" t="s">
        <v>142</v>
      </c>
      <c r="F24" s="13">
        <v>151.5</v>
      </c>
      <c r="G24" s="17" t="s">
        <v>442</v>
      </c>
      <c r="H24" s="17" t="s">
        <v>443</v>
      </c>
      <c r="I24" s="13">
        <v>130</v>
      </c>
      <c r="J24" s="13"/>
      <c r="K24" s="13">
        <v>65</v>
      </c>
      <c r="L24" s="13">
        <v>65</v>
      </c>
      <c r="M24" s="13"/>
      <c r="N24" s="13">
        <v>124</v>
      </c>
      <c r="O24" s="13" t="s">
        <v>381</v>
      </c>
      <c r="P24" s="13" t="s">
        <v>444</v>
      </c>
      <c r="Q24" s="13">
        <v>160</v>
      </c>
      <c r="R24" s="13" t="s">
        <v>445</v>
      </c>
      <c r="S24" s="13" t="s">
        <v>446</v>
      </c>
      <c r="T24" s="13"/>
      <c r="U24" s="13"/>
      <c r="V24" s="13"/>
      <c r="W24" s="13" t="s">
        <v>33</v>
      </c>
      <c r="X24" s="13" t="s">
        <v>447</v>
      </c>
      <c r="Y24" s="175" t="s">
        <v>448</v>
      </c>
      <c r="Z24" s="33">
        <v>13816589215</v>
      </c>
      <c r="AA24" s="13" t="s">
        <v>449</v>
      </c>
      <c r="AB24" s="34"/>
    </row>
    <row r="25" s="39" customFormat="1" ht="32.25" customHeight="1" spans="1:28">
      <c r="A25" s="46"/>
      <c r="B25" s="62"/>
      <c r="C25" s="13"/>
      <c r="D25" s="13"/>
      <c r="E25" s="13" t="s">
        <v>171</v>
      </c>
      <c r="F25" s="13">
        <v>100</v>
      </c>
      <c r="G25" s="15" t="s">
        <v>450</v>
      </c>
      <c r="H25" s="15" t="s">
        <v>443</v>
      </c>
      <c r="I25" s="13">
        <v>100</v>
      </c>
      <c r="J25" s="13"/>
      <c r="K25" s="13"/>
      <c r="L25" s="13">
        <v>100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 t="s">
        <v>190</v>
      </c>
      <c r="X25" s="13"/>
      <c r="Y25" s="13"/>
      <c r="Z25" s="33"/>
      <c r="AA25" s="13"/>
      <c r="AB25" s="34"/>
    </row>
    <row r="26" s="39" customFormat="1" ht="32.25" customHeight="1" spans="1:28">
      <c r="A26" s="46"/>
      <c r="B26" s="62"/>
      <c r="C26" s="13"/>
      <c r="D26" s="13"/>
      <c r="E26" s="13" t="s">
        <v>77</v>
      </c>
      <c r="F26" s="13">
        <v>41.49</v>
      </c>
      <c r="G26" s="15" t="s">
        <v>451</v>
      </c>
      <c r="H26" s="15" t="s">
        <v>452</v>
      </c>
      <c r="I26" s="13">
        <v>41.49</v>
      </c>
      <c r="J26" s="13"/>
      <c r="K26" s="13"/>
      <c r="L26" s="13">
        <v>41.49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33"/>
      <c r="AA26" s="13"/>
      <c r="AB26" s="34"/>
    </row>
    <row r="27" s="2" customFormat="1" ht="24" customHeight="1" spans="1:28">
      <c r="A27" s="46"/>
      <c r="B27" s="62">
        <v>8</v>
      </c>
      <c r="C27" s="13" t="s">
        <v>453</v>
      </c>
      <c r="D27" s="13" t="s">
        <v>87</v>
      </c>
      <c r="E27" s="13" t="s">
        <v>157</v>
      </c>
      <c r="F27" s="13">
        <v>122.13</v>
      </c>
      <c r="G27" s="17" t="s">
        <v>454</v>
      </c>
      <c r="H27" s="17" t="s">
        <v>455</v>
      </c>
      <c r="I27" s="13">
        <v>85</v>
      </c>
      <c r="J27" s="13">
        <v>5</v>
      </c>
      <c r="K27" s="13">
        <v>47</v>
      </c>
      <c r="L27" s="13">
        <v>33</v>
      </c>
      <c r="M27" s="13"/>
      <c r="N27" s="13">
        <v>132</v>
      </c>
      <c r="O27" s="13" t="s">
        <v>381</v>
      </c>
      <c r="P27" s="13" t="s">
        <v>128</v>
      </c>
      <c r="Q27" s="13"/>
      <c r="R27" s="13"/>
      <c r="S27" s="13"/>
      <c r="T27" s="13"/>
      <c r="U27" s="13"/>
      <c r="V27" s="13"/>
      <c r="W27" s="13" t="s">
        <v>33</v>
      </c>
      <c r="X27" s="13" t="s">
        <v>456</v>
      </c>
      <c r="Y27" s="13" t="s">
        <v>457</v>
      </c>
      <c r="Z27" s="33">
        <v>13801715969</v>
      </c>
      <c r="AA27" s="33" t="s">
        <v>458</v>
      </c>
      <c r="AB27" s="34"/>
    </row>
    <row r="28" s="2" customFormat="1" ht="26.25" customHeight="1" spans="1:28">
      <c r="A28" s="46"/>
      <c r="B28" s="62">
        <v>9</v>
      </c>
      <c r="C28" s="48" t="s">
        <v>459</v>
      </c>
      <c r="D28" s="48" t="s">
        <v>223</v>
      </c>
      <c r="E28" s="48" t="s">
        <v>101</v>
      </c>
      <c r="F28" s="140">
        <v>116.11</v>
      </c>
      <c r="G28" s="140" t="s">
        <v>460</v>
      </c>
      <c r="H28" s="140" t="s">
        <v>443</v>
      </c>
      <c r="I28" s="48">
        <v>116</v>
      </c>
      <c r="J28" s="48">
        <v>116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 t="s">
        <v>33</v>
      </c>
      <c r="X28" s="48" t="s">
        <v>461</v>
      </c>
      <c r="Y28" s="48" t="s">
        <v>462</v>
      </c>
      <c r="Z28" s="48">
        <v>63457028</v>
      </c>
      <c r="AA28" s="48" t="s">
        <v>463</v>
      </c>
      <c r="AB28" s="144"/>
    </row>
    <row r="29" s="2" customFormat="1" ht="30" customHeight="1" spans="1:28">
      <c r="A29" s="46"/>
      <c r="B29" s="62"/>
      <c r="C29" s="48"/>
      <c r="D29" s="48"/>
      <c r="E29" s="48" t="s">
        <v>464</v>
      </c>
      <c r="F29" s="140">
        <v>200.08</v>
      </c>
      <c r="G29" s="140" t="s">
        <v>465</v>
      </c>
      <c r="H29" s="140" t="s">
        <v>443</v>
      </c>
      <c r="I29" s="48">
        <v>200.08</v>
      </c>
      <c r="J29" s="48"/>
      <c r="K29" s="48">
        <v>200.08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 t="s">
        <v>33</v>
      </c>
      <c r="X29" s="48"/>
      <c r="Y29" s="48" t="s">
        <v>462</v>
      </c>
      <c r="Z29" s="48" t="s">
        <v>466</v>
      </c>
      <c r="AA29" s="48" t="s">
        <v>463</v>
      </c>
      <c r="AB29" s="144"/>
    </row>
    <row r="30" s="2" customFormat="1" ht="48" spans="1:28">
      <c r="A30" s="46"/>
      <c r="B30" s="62"/>
      <c r="C30" s="48"/>
      <c r="D30" s="48"/>
      <c r="E30" s="48" t="s">
        <v>464</v>
      </c>
      <c r="F30" s="140">
        <v>118</v>
      </c>
      <c r="G30" s="140" t="s">
        <v>467</v>
      </c>
      <c r="H30" s="140" t="s">
        <v>468</v>
      </c>
      <c r="I30" s="48">
        <v>118</v>
      </c>
      <c r="J30" s="48"/>
      <c r="K30" s="48">
        <v>118</v>
      </c>
      <c r="L30" s="48"/>
      <c r="M30" s="48"/>
      <c r="N30" s="48"/>
      <c r="O30" s="48"/>
      <c r="P30" s="48"/>
      <c r="Q30" s="48"/>
      <c r="R30" s="48"/>
      <c r="S30" s="48"/>
      <c r="T30" s="48">
        <v>118</v>
      </c>
      <c r="U30" s="48" t="s">
        <v>469</v>
      </c>
      <c r="V30" s="48" t="s">
        <v>470</v>
      </c>
      <c r="W30" s="48" t="s">
        <v>33</v>
      </c>
      <c r="X30" s="48"/>
      <c r="Y30" s="48" t="s">
        <v>462</v>
      </c>
      <c r="Z30" s="48" t="s">
        <v>466</v>
      </c>
      <c r="AA30" s="48" t="s">
        <v>463</v>
      </c>
      <c r="AB30" s="144"/>
    </row>
    <row r="31" s="2" customFormat="1" ht="27" customHeight="1" spans="1:28">
      <c r="A31" s="46"/>
      <c r="B31" s="62">
        <v>10</v>
      </c>
      <c r="C31" s="13" t="s">
        <v>471</v>
      </c>
      <c r="D31" s="13" t="s">
        <v>223</v>
      </c>
      <c r="E31" s="13" t="s">
        <v>95</v>
      </c>
      <c r="F31" s="13">
        <v>47.55</v>
      </c>
      <c r="G31" s="15" t="s">
        <v>472</v>
      </c>
      <c r="H31" s="15" t="s">
        <v>137</v>
      </c>
      <c r="I31" s="13">
        <v>47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 t="s">
        <v>190</v>
      </c>
      <c r="X31" s="13" t="s">
        <v>473</v>
      </c>
      <c r="Y31" s="13" t="s">
        <v>474</v>
      </c>
      <c r="Z31" s="33">
        <v>13162876335</v>
      </c>
      <c r="AA31" s="33" t="s">
        <v>475</v>
      </c>
      <c r="AB31" s="34" t="s">
        <v>476</v>
      </c>
    </row>
    <row r="32" s="2" customFormat="1" ht="36.75" customHeight="1" spans="1:28">
      <c r="A32" s="46"/>
      <c r="B32" s="62"/>
      <c r="C32" s="13"/>
      <c r="D32" s="13"/>
      <c r="E32" s="13" t="s">
        <v>477</v>
      </c>
      <c r="F32" s="13">
        <v>174</v>
      </c>
      <c r="G32" s="15" t="s">
        <v>478</v>
      </c>
      <c r="H32" s="15" t="s">
        <v>40</v>
      </c>
      <c r="I32" s="13">
        <v>174</v>
      </c>
      <c r="J32" s="13"/>
      <c r="K32" s="13"/>
      <c r="L32" s="13">
        <v>174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 t="s">
        <v>190</v>
      </c>
      <c r="X32" s="13"/>
      <c r="Y32" s="13"/>
      <c r="Z32" s="33"/>
      <c r="AA32" s="33"/>
      <c r="AB32" s="34"/>
    </row>
    <row r="33" s="2" customFormat="1" ht="45" customHeight="1" spans="1:28">
      <c r="A33" s="46"/>
      <c r="B33" s="62">
        <v>11</v>
      </c>
      <c r="C33" s="11" t="s">
        <v>479</v>
      </c>
      <c r="D33" s="11" t="s">
        <v>87</v>
      </c>
      <c r="E33" s="11" t="s">
        <v>203</v>
      </c>
      <c r="F33" s="11">
        <v>126</v>
      </c>
      <c r="G33" s="11"/>
      <c r="H33" s="11"/>
      <c r="I33" s="11">
        <v>50</v>
      </c>
      <c r="J33" s="11"/>
      <c r="K33" s="11">
        <v>50</v>
      </c>
      <c r="L33" s="11"/>
      <c r="M33" s="11">
        <v>60.59</v>
      </c>
      <c r="N33" s="11"/>
      <c r="O33" s="11"/>
      <c r="P33" s="11"/>
      <c r="Q33" s="11"/>
      <c r="R33" s="11"/>
      <c r="S33" s="11"/>
      <c r="T33" s="11"/>
      <c r="U33" s="11"/>
      <c r="V33" s="11"/>
      <c r="W33" s="11" t="s">
        <v>480</v>
      </c>
      <c r="X33" s="13" t="s">
        <v>481</v>
      </c>
      <c r="Y33" s="83" t="s">
        <v>482</v>
      </c>
      <c r="Z33" s="33">
        <v>15921079993</v>
      </c>
      <c r="AA33" s="33" t="s">
        <v>483</v>
      </c>
      <c r="AB33" s="34" t="s">
        <v>484</v>
      </c>
    </row>
    <row r="34" s="2" customFormat="1" ht="31.5" customHeight="1" spans="1:28">
      <c r="A34" s="46"/>
      <c r="B34" s="62">
        <v>12</v>
      </c>
      <c r="C34" s="13" t="s">
        <v>485</v>
      </c>
      <c r="D34" s="13" t="s">
        <v>87</v>
      </c>
      <c r="E34" s="140" t="s">
        <v>193</v>
      </c>
      <c r="F34" s="140">
        <v>489.94</v>
      </c>
      <c r="G34" s="140" t="s">
        <v>486</v>
      </c>
      <c r="H34" s="140" t="s">
        <v>443</v>
      </c>
      <c r="I34" s="48">
        <v>775</v>
      </c>
      <c r="J34" s="48"/>
      <c r="K34" s="11">
        <v>693</v>
      </c>
      <c r="L34" s="11">
        <v>55</v>
      </c>
      <c r="M34" s="11"/>
      <c r="N34" s="13">
        <v>972</v>
      </c>
      <c r="O34" s="13" t="s">
        <v>381</v>
      </c>
      <c r="P34" s="13" t="s">
        <v>227</v>
      </c>
      <c r="Q34" s="48">
        <v>410</v>
      </c>
      <c r="R34" s="48" t="s">
        <v>381</v>
      </c>
      <c r="S34" s="48" t="s">
        <v>487</v>
      </c>
      <c r="T34" s="48"/>
      <c r="U34" s="48"/>
      <c r="V34" s="48"/>
      <c r="W34" s="11" t="s">
        <v>33</v>
      </c>
      <c r="X34" s="48" t="s">
        <v>488</v>
      </c>
      <c r="Y34" s="35" t="s">
        <v>489</v>
      </c>
      <c r="Z34" s="22">
        <v>34308692</v>
      </c>
      <c r="AA34" s="22" t="s">
        <v>490</v>
      </c>
      <c r="AB34" s="34"/>
    </row>
    <row r="35" s="2" customFormat="1" ht="31.5" customHeight="1" spans="1:28">
      <c r="A35" s="46"/>
      <c r="B35" s="62"/>
      <c r="C35" s="13"/>
      <c r="D35" s="13"/>
      <c r="E35" s="140" t="s">
        <v>199</v>
      </c>
      <c r="F35" s="140">
        <v>561.44</v>
      </c>
      <c r="G35" s="140" t="s">
        <v>491</v>
      </c>
      <c r="H35" s="140" t="s">
        <v>443</v>
      </c>
      <c r="I35" s="48"/>
      <c r="J35" s="48"/>
      <c r="K35" s="11"/>
      <c r="L35" s="11"/>
      <c r="M35" s="11"/>
      <c r="N35" s="13"/>
      <c r="O35" s="13"/>
      <c r="P35" s="13"/>
      <c r="Q35" s="48"/>
      <c r="R35" s="48"/>
      <c r="S35" s="48"/>
      <c r="T35" s="48">
        <v>96.9</v>
      </c>
      <c r="U35" s="48" t="s">
        <v>381</v>
      </c>
      <c r="V35" s="13" t="s">
        <v>492</v>
      </c>
      <c r="W35" s="11" t="s">
        <v>33</v>
      </c>
      <c r="X35" s="48"/>
      <c r="Y35" s="35"/>
      <c r="Z35" s="22"/>
      <c r="AA35" s="22"/>
      <c r="AB35" s="34"/>
    </row>
    <row r="36" s="2" customFormat="1" ht="57" customHeight="1" spans="1:28">
      <c r="A36" s="46"/>
      <c r="B36" s="62">
        <v>13</v>
      </c>
      <c r="C36" s="13" t="s">
        <v>493</v>
      </c>
      <c r="D36" s="13" t="s">
        <v>87</v>
      </c>
      <c r="E36" s="13" t="s">
        <v>199</v>
      </c>
      <c r="F36" s="141">
        <v>105</v>
      </c>
      <c r="G36" s="17" t="s">
        <v>494</v>
      </c>
      <c r="H36" s="17" t="s">
        <v>427</v>
      </c>
      <c r="I36" s="13">
        <v>90</v>
      </c>
      <c r="J36" s="13"/>
      <c r="K36" s="13">
        <v>30</v>
      </c>
      <c r="L36" s="13">
        <v>60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 t="s">
        <v>495</v>
      </c>
      <c r="X36" s="13" t="s">
        <v>496</v>
      </c>
      <c r="Y36" s="13" t="s">
        <v>497</v>
      </c>
      <c r="Z36" s="82" t="s">
        <v>498</v>
      </c>
      <c r="AA36" s="33" t="s">
        <v>499</v>
      </c>
      <c r="AB36" s="34"/>
    </row>
    <row r="37" s="2" customFormat="1" ht="57" customHeight="1" spans="1:28">
      <c r="A37" s="46"/>
      <c r="B37" s="62"/>
      <c r="C37" s="13"/>
      <c r="D37" s="13" t="s">
        <v>87</v>
      </c>
      <c r="E37" s="13" t="s">
        <v>199</v>
      </c>
      <c r="F37" s="141">
        <v>50.07</v>
      </c>
      <c r="G37" s="17" t="s">
        <v>500</v>
      </c>
      <c r="H37" s="17" t="s">
        <v>443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82"/>
      <c r="AA37" s="33"/>
      <c r="AB37" s="34"/>
    </row>
    <row r="38" s="2" customFormat="1" ht="57" customHeight="1" spans="1:28">
      <c r="A38" s="46"/>
      <c r="B38" s="62">
        <v>14</v>
      </c>
      <c r="C38" s="13" t="s">
        <v>501</v>
      </c>
      <c r="D38" s="13" t="s">
        <v>87</v>
      </c>
      <c r="E38" s="17" t="s">
        <v>81</v>
      </c>
      <c r="F38" s="17">
        <v>40</v>
      </c>
      <c r="G38" s="17" t="s">
        <v>502</v>
      </c>
      <c r="H38" s="17" t="s">
        <v>503</v>
      </c>
      <c r="I38" s="13">
        <v>93</v>
      </c>
      <c r="J38" s="13"/>
      <c r="K38" s="13">
        <v>30</v>
      </c>
      <c r="L38" s="13">
        <v>63</v>
      </c>
      <c r="M38" s="13"/>
      <c r="N38" s="13"/>
      <c r="O38" s="13"/>
      <c r="P38" s="13"/>
      <c r="Q38" s="13">
        <v>30</v>
      </c>
      <c r="R38" s="13" t="s">
        <v>504</v>
      </c>
      <c r="S38" s="13" t="s">
        <v>505</v>
      </c>
      <c r="T38" s="13"/>
      <c r="U38" s="13"/>
      <c r="V38" s="13"/>
      <c r="W38" s="13" t="s">
        <v>33</v>
      </c>
      <c r="X38" s="13" t="s">
        <v>506</v>
      </c>
      <c r="Y38" s="13" t="s">
        <v>507</v>
      </c>
      <c r="Z38" s="13">
        <v>15821020993</v>
      </c>
      <c r="AA38" s="13" t="s">
        <v>508</v>
      </c>
      <c r="AB38" s="34"/>
    </row>
    <row r="39" s="2" customFormat="1" ht="57" customHeight="1" spans="1:28">
      <c r="A39" s="46"/>
      <c r="B39" s="62"/>
      <c r="C39" s="13"/>
      <c r="D39" s="13"/>
      <c r="E39" s="17" t="s">
        <v>203</v>
      </c>
      <c r="F39" s="17">
        <v>64</v>
      </c>
      <c r="G39" s="17" t="s">
        <v>509</v>
      </c>
      <c r="H39" s="17" t="s">
        <v>503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 t="s">
        <v>506</v>
      </c>
      <c r="Y39" s="13" t="s">
        <v>507</v>
      </c>
      <c r="Z39" s="13">
        <v>15821020993</v>
      </c>
      <c r="AA39" s="13"/>
      <c r="AB39" s="34"/>
    </row>
    <row r="40" s="2" customFormat="1" ht="57" customHeight="1" spans="1:28">
      <c r="A40" s="46"/>
      <c r="B40" s="62">
        <v>15</v>
      </c>
      <c r="C40" s="13" t="s">
        <v>510</v>
      </c>
      <c r="D40" s="13" t="s">
        <v>87</v>
      </c>
      <c r="E40" s="17" t="s">
        <v>142</v>
      </c>
      <c r="F40" s="11">
        <v>30.28</v>
      </c>
      <c r="G40" s="11" t="s">
        <v>511</v>
      </c>
      <c r="H40" s="11" t="s">
        <v>512</v>
      </c>
      <c r="I40" s="13">
        <v>120</v>
      </c>
      <c r="J40" s="13"/>
      <c r="K40" s="13"/>
      <c r="L40" s="13">
        <v>120</v>
      </c>
      <c r="M40" s="13">
        <v>40</v>
      </c>
      <c r="N40" s="13"/>
      <c r="O40" s="13"/>
      <c r="P40" s="13"/>
      <c r="Q40" s="13"/>
      <c r="R40" s="13"/>
      <c r="S40" s="13"/>
      <c r="T40" s="13"/>
      <c r="U40" s="13"/>
      <c r="V40" s="13"/>
      <c r="W40" s="132" t="s">
        <v>33</v>
      </c>
      <c r="X40" s="132" t="s">
        <v>513</v>
      </c>
      <c r="Y40" s="133" t="s">
        <v>514</v>
      </c>
      <c r="Z40" s="138">
        <v>13901857174</v>
      </c>
      <c r="AA40" s="138" t="s">
        <v>515</v>
      </c>
      <c r="AB40" s="34"/>
    </row>
    <row r="41" s="2" customFormat="1" ht="57" customHeight="1" spans="1:28">
      <c r="A41" s="46"/>
      <c r="B41" s="62"/>
      <c r="C41" s="13"/>
      <c r="D41" s="13"/>
      <c r="E41" s="17" t="s">
        <v>142</v>
      </c>
      <c r="F41" s="11">
        <v>28.5</v>
      </c>
      <c r="G41" s="11" t="s">
        <v>516</v>
      </c>
      <c r="H41" s="11" t="s">
        <v>517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2"/>
      <c r="X41" s="132"/>
      <c r="Y41" s="133"/>
      <c r="Z41" s="138"/>
      <c r="AA41" s="138"/>
      <c r="AB41" s="34"/>
    </row>
    <row r="42" s="2" customFormat="1" ht="57" customHeight="1" spans="1:28">
      <c r="A42" s="46"/>
      <c r="B42" s="62"/>
      <c r="C42" s="13"/>
      <c r="D42" s="13"/>
      <c r="E42" s="17" t="s">
        <v>518</v>
      </c>
      <c r="F42" s="11">
        <v>38.63</v>
      </c>
      <c r="G42" s="11" t="s">
        <v>519</v>
      </c>
      <c r="H42" s="11" t="s">
        <v>512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2"/>
      <c r="X42" s="132"/>
      <c r="Y42" s="133"/>
      <c r="Z42" s="138"/>
      <c r="AA42" s="138"/>
      <c r="AB42" s="34"/>
    </row>
    <row r="43" s="2" customFormat="1" ht="57" customHeight="1" spans="1:28">
      <c r="A43" s="46"/>
      <c r="B43" s="62"/>
      <c r="C43" s="13"/>
      <c r="D43" s="13"/>
      <c r="E43" s="17" t="s">
        <v>520</v>
      </c>
      <c r="F43" s="11">
        <v>78.64</v>
      </c>
      <c r="G43" s="11" t="s">
        <v>521</v>
      </c>
      <c r="H43" s="11" t="s">
        <v>512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2"/>
      <c r="X43" s="132"/>
      <c r="Y43" s="133"/>
      <c r="Z43" s="138"/>
      <c r="AA43" s="138"/>
      <c r="AB43" s="34"/>
    </row>
    <row r="44" s="2" customFormat="1" ht="57" customHeight="1" spans="1:28">
      <c r="A44" s="46"/>
      <c r="B44" s="62"/>
      <c r="C44" s="13"/>
      <c r="D44" s="13"/>
      <c r="E44" s="17" t="s">
        <v>116</v>
      </c>
      <c r="F44" s="11">
        <v>11.85</v>
      </c>
      <c r="G44" s="11" t="s">
        <v>522</v>
      </c>
      <c r="H44" s="11" t="s">
        <v>517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2"/>
      <c r="X44" s="132"/>
      <c r="Y44" s="133"/>
      <c r="Z44" s="138"/>
      <c r="AA44" s="138"/>
      <c r="AB44" s="34"/>
    </row>
    <row r="45" s="2" customFormat="1" ht="35.1" customHeight="1" spans="1:28">
      <c r="A45" s="46"/>
      <c r="B45" s="62"/>
      <c r="C45" s="73" t="s">
        <v>231</v>
      </c>
      <c r="D45" s="13"/>
      <c r="E45" s="17"/>
      <c r="F45" s="142">
        <f>SUM(F4:F44)</f>
        <v>4322.3</v>
      </c>
      <c r="G45" s="142"/>
      <c r="H45" s="142"/>
      <c r="I45" s="73">
        <f>SUM(I4:I44)</f>
        <v>3387.56</v>
      </c>
      <c r="J45" s="73">
        <f>SUM(J4:J44)</f>
        <v>596.6</v>
      </c>
      <c r="K45" s="73">
        <f>SUM(K4:K44)</f>
        <v>1623.08</v>
      </c>
      <c r="L45" s="73">
        <f>SUM(L4:L44)</f>
        <v>1103.93</v>
      </c>
      <c r="M45" s="73">
        <f>SUM(M4:M44)</f>
        <v>127.59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34"/>
    </row>
    <row r="46" s="2" customFormat="1" ht="24" spans="1:28">
      <c r="A46" s="46" t="s">
        <v>232</v>
      </c>
      <c r="B46" s="62">
        <v>16</v>
      </c>
      <c r="C46" s="11" t="s">
        <v>523</v>
      </c>
      <c r="D46" s="13" t="s">
        <v>87</v>
      </c>
      <c r="E46" s="13" t="s">
        <v>260</v>
      </c>
      <c r="F46" s="13">
        <v>39.12</v>
      </c>
      <c r="G46" s="15" t="s">
        <v>524</v>
      </c>
      <c r="H46" s="15" t="s">
        <v>525</v>
      </c>
      <c r="I46" s="13">
        <v>120</v>
      </c>
      <c r="J46" s="13"/>
      <c r="K46" s="13">
        <v>90</v>
      </c>
      <c r="L46" s="13">
        <v>30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 t="s">
        <v>190</v>
      </c>
      <c r="X46" s="13" t="s">
        <v>526</v>
      </c>
      <c r="Y46" s="13" t="s">
        <v>527</v>
      </c>
      <c r="Z46" s="33">
        <v>15216662126</v>
      </c>
      <c r="AA46" s="33" t="s">
        <v>528</v>
      </c>
      <c r="AB46" s="34"/>
    </row>
    <row r="47" s="2" customFormat="1" ht="24" spans="1:28">
      <c r="A47" s="46"/>
      <c r="B47" s="62"/>
      <c r="C47" s="11"/>
      <c r="D47" s="13"/>
      <c r="E47" s="13" t="s">
        <v>255</v>
      </c>
      <c r="F47" s="13">
        <v>49</v>
      </c>
      <c r="G47" s="15" t="s">
        <v>529</v>
      </c>
      <c r="H47" s="15" t="s">
        <v>530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33"/>
      <c r="AA47" s="33"/>
      <c r="AB47" s="34"/>
    </row>
    <row r="48" s="2" customFormat="1" ht="24" spans="1:28">
      <c r="A48" s="46"/>
      <c r="B48" s="62"/>
      <c r="C48" s="11"/>
      <c r="D48" s="13"/>
      <c r="E48" s="13" t="s">
        <v>255</v>
      </c>
      <c r="F48" s="13">
        <v>30</v>
      </c>
      <c r="G48" s="15" t="s">
        <v>531</v>
      </c>
      <c r="H48" s="15" t="s">
        <v>236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33"/>
      <c r="AA48" s="33"/>
      <c r="AB48" s="34"/>
    </row>
    <row r="49" s="2" customFormat="1" ht="24" spans="1:28">
      <c r="A49" s="46"/>
      <c r="B49" s="62"/>
      <c r="C49" s="11"/>
      <c r="D49" s="13"/>
      <c r="E49" s="13" t="s">
        <v>234</v>
      </c>
      <c r="F49" s="13">
        <v>25.5</v>
      </c>
      <c r="G49" s="15" t="s">
        <v>532</v>
      </c>
      <c r="H49" s="15" t="s">
        <v>533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33"/>
      <c r="AA49" s="33"/>
      <c r="AB49" s="34"/>
    </row>
    <row r="50" s="2" customFormat="1" ht="24" spans="1:28">
      <c r="A50" s="46"/>
      <c r="B50" s="62">
        <v>17</v>
      </c>
      <c r="C50" s="11" t="s">
        <v>534</v>
      </c>
      <c r="D50" s="11" t="s">
        <v>87</v>
      </c>
      <c r="E50" s="13" t="s">
        <v>252</v>
      </c>
      <c r="F50" s="13">
        <v>60</v>
      </c>
      <c r="G50" s="15" t="s">
        <v>535</v>
      </c>
      <c r="H50" s="15" t="s">
        <v>536</v>
      </c>
      <c r="I50" s="13">
        <v>90</v>
      </c>
      <c r="J50" s="13"/>
      <c r="K50" s="13">
        <v>60</v>
      </c>
      <c r="L50" s="13">
        <v>30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 t="s">
        <v>190</v>
      </c>
      <c r="X50" s="13" t="s">
        <v>537</v>
      </c>
      <c r="Y50" s="13" t="s">
        <v>538</v>
      </c>
      <c r="Z50" s="33">
        <v>18930330783</v>
      </c>
      <c r="AA50" s="33" t="s">
        <v>539</v>
      </c>
      <c r="AB50" s="96"/>
    </row>
    <row r="51" s="2" customFormat="1" ht="24" spans="1:28">
      <c r="A51" s="46"/>
      <c r="B51" s="62"/>
      <c r="C51" s="11"/>
      <c r="D51" s="11"/>
      <c r="E51" s="13" t="s">
        <v>252</v>
      </c>
      <c r="F51" s="13">
        <v>13</v>
      </c>
      <c r="G51" s="15" t="s">
        <v>540</v>
      </c>
      <c r="H51" s="15" t="s">
        <v>536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3"/>
      <c r="AA51" s="33"/>
      <c r="AB51" s="101"/>
    </row>
    <row r="52" s="2" customFormat="1" ht="24" spans="1:28">
      <c r="A52" s="46"/>
      <c r="B52" s="62"/>
      <c r="C52" s="11"/>
      <c r="D52" s="11"/>
      <c r="E52" s="13" t="s">
        <v>234</v>
      </c>
      <c r="F52" s="13">
        <v>40</v>
      </c>
      <c r="G52" s="15" t="s">
        <v>541</v>
      </c>
      <c r="H52" s="15" t="s">
        <v>536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3"/>
      <c r="AA52" s="33"/>
      <c r="AB52" s="97"/>
    </row>
    <row r="53" s="2" customFormat="1" ht="27" customHeight="1" spans="1:28">
      <c r="A53" s="46"/>
      <c r="B53" s="62"/>
      <c r="C53" s="53" t="s">
        <v>231</v>
      </c>
      <c r="D53" s="11"/>
      <c r="E53" s="13"/>
      <c r="F53" s="73">
        <f>SUM(F46:F52)</f>
        <v>256.62</v>
      </c>
      <c r="G53" s="74"/>
      <c r="H53" s="74"/>
      <c r="I53" s="73">
        <f>SUM(I46:I52)</f>
        <v>210</v>
      </c>
      <c r="J53" s="73">
        <v>0</v>
      </c>
      <c r="K53" s="73">
        <f>SUM(K46:K52)</f>
        <v>150</v>
      </c>
      <c r="L53" s="73">
        <f>SUM(L46:L52)</f>
        <v>60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33"/>
      <c r="AB53" s="145"/>
    </row>
    <row r="54" s="33" customFormat="1" ht="12" spans="1:29">
      <c r="A54" s="46" t="s">
        <v>304</v>
      </c>
      <c r="B54" s="62">
        <v>18</v>
      </c>
      <c r="C54" s="11" t="s">
        <v>542</v>
      </c>
      <c r="D54" s="11" t="s">
        <v>223</v>
      </c>
      <c r="E54" s="13" t="s">
        <v>543</v>
      </c>
      <c r="F54" s="13">
        <v>63</v>
      </c>
      <c r="G54" s="15" t="s">
        <v>544</v>
      </c>
      <c r="H54" s="15" t="s">
        <v>37</v>
      </c>
      <c r="I54" s="13">
        <v>63</v>
      </c>
      <c r="J54" s="53"/>
      <c r="K54" s="13">
        <v>35</v>
      </c>
      <c r="L54" s="13">
        <v>28</v>
      </c>
      <c r="M54" s="53"/>
      <c r="N54" s="11">
        <v>60</v>
      </c>
      <c r="O54" s="11" t="s">
        <v>381</v>
      </c>
      <c r="P54" s="11" t="s">
        <v>545</v>
      </c>
      <c r="Q54" s="11"/>
      <c r="R54" s="53"/>
      <c r="S54" s="53"/>
      <c r="T54" s="53"/>
      <c r="U54" s="53"/>
      <c r="V54" s="53"/>
      <c r="W54" s="13" t="s">
        <v>190</v>
      </c>
      <c r="X54" s="13" t="s">
        <v>546</v>
      </c>
      <c r="Y54" s="13" t="s">
        <v>547</v>
      </c>
      <c r="Z54" s="33">
        <v>54466098</v>
      </c>
      <c r="AA54" s="33" t="s">
        <v>548</v>
      </c>
      <c r="AB54" s="34"/>
      <c r="AC54" s="2"/>
    </row>
    <row r="55" s="2" customFormat="1" ht="24" spans="1:28">
      <c r="A55" s="46"/>
      <c r="B55" s="62"/>
      <c r="C55" s="11"/>
      <c r="D55" s="11"/>
      <c r="E55" s="13"/>
      <c r="F55" s="13"/>
      <c r="G55" s="15"/>
      <c r="H55" s="15"/>
      <c r="I55" s="13"/>
      <c r="J55" s="53"/>
      <c r="K55" s="13"/>
      <c r="L55" s="13"/>
      <c r="M55" s="53"/>
      <c r="N55" s="13">
        <v>60</v>
      </c>
      <c r="O55" s="13" t="s">
        <v>549</v>
      </c>
      <c r="P55" s="13" t="s">
        <v>550</v>
      </c>
      <c r="Q55" s="11"/>
      <c r="R55" s="11"/>
      <c r="S55" s="11"/>
      <c r="T55" s="13"/>
      <c r="U55" s="13"/>
      <c r="V55" s="13"/>
      <c r="W55" s="13"/>
      <c r="X55" s="13"/>
      <c r="Y55" s="13"/>
      <c r="Z55" s="33"/>
      <c r="AA55" s="33"/>
      <c r="AB55" s="34"/>
    </row>
    <row r="56" s="2" customFormat="1" ht="24" spans="1:28">
      <c r="A56" s="46"/>
      <c r="B56" s="62"/>
      <c r="C56" s="11"/>
      <c r="D56" s="11"/>
      <c r="E56" s="13" t="s">
        <v>551</v>
      </c>
      <c r="F56" s="13">
        <v>330</v>
      </c>
      <c r="G56" s="15" t="s">
        <v>552</v>
      </c>
      <c r="H56" s="15" t="s">
        <v>553</v>
      </c>
      <c r="I56" s="13">
        <v>113</v>
      </c>
      <c r="J56" s="13">
        <v>113</v>
      </c>
      <c r="K56" s="13"/>
      <c r="L56" s="13"/>
      <c r="M56" s="13"/>
      <c r="N56" s="13">
        <v>645</v>
      </c>
      <c r="O56" s="13" t="s">
        <v>226</v>
      </c>
      <c r="P56" s="13" t="s">
        <v>128</v>
      </c>
      <c r="Q56" s="13">
        <v>326</v>
      </c>
      <c r="R56" s="13" t="s">
        <v>226</v>
      </c>
      <c r="S56" s="11" t="s">
        <v>308</v>
      </c>
      <c r="T56" s="13"/>
      <c r="U56" s="13"/>
      <c r="V56" s="13"/>
      <c r="W56" s="13"/>
      <c r="X56" s="13"/>
      <c r="Y56" s="13"/>
      <c r="Z56" s="33"/>
      <c r="AA56" s="33"/>
      <c r="AB56" s="34"/>
    </row>
    <row r="57" s="2" customFormat="1" ht="24" spans="1:28">
      <c r="A57" s="46"/>
      <c r="B57" s="62"/>
      <c r="C57" s="11"/>
      <c r="D57" s="11"/>
      <c r="E57" s="13" t="s">
        <v>554</v>
      </c>
      <c r="F57" s="13">
        <v>37</v>
      </c>
      <c r="G57" s="15" t="s">
        <v>555</v>
      </c>
      <c r="H57" s="15" t="s">
        <v>553</v>
      </c>
      <c r="I57" s="13">
        <v>37</v>
      </c>
      <c r="J57" s="13">
        <v>37</v>
      </c>
      <c r="K57" s="13"/>
      <c r="L57" s="13"/>
      <c r="M57" s="13"/>
      <c r="N57" s="13"/>
      <c r="O57" s="13"/>
      <c r="P57" s="13"/>
      <c r="Q57" s="13"/>
      <c r="R57" s="13"/>
      <c r="S57" s="11"/>
      <c r="T57" s="13"/>
      <c r="U57" s="13"/>
      <c r="V57" s="13"/>
      <c r="W57" s="13"/>
      <c r="X57" s="13"/>
      <c r="Y57" s="13"/>
      <c r="Z57" s="33"/>
      <c r="AA57" s="33"/>
      <c r="AB57" s="34"/>
    </row>
    <row r="58" s="2" customFormat="1" ht="38.1" customHeight="1" spans="1:28">
      <c r="A58" s="46"/>
      <c r="B58" s="62"/>
      <c r="C58" s="53" t="s">
        <v>231</v>
      </c>
      <c r="D58" s="11"/>
      <c r="E58" s="13"/>
      <c r="F58" s="73">
        <f>SUM(F54:F57)</f>
        <v>430</v>
      </c>
      <c r="G58" s="74"/>
      <c r="H58" s="74"/>
      <c r="I58" s="73">
        <f>SUM(I54:I57)</f>
        <v>213</v>
      </c>
      <c r="J58" s="73">
        <f>SUM(J54:J57)</f>
        <v>150</v>
      </c>
      <c r="K58" s="73">
        <f>SUM(K54:K57)</f>
        <v>35</v>
      </c>
      <c r="L58" s="73">
        <f>SUM(L54:L57)</f>
        <v>28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33"/>
      <c r="AB58" s="145"/>
    </row>
    <row r="59" s="2" customFormat="1" ht="24" spans="1:28">
      <c r="A59" s="46" t="s">
        <v>280</v>
      </c>
      <c r="B59" s="62">
        <v>19</v>
      </c>
      <c r="C59" s="11" t="s">
        <v>556</v>
      </c>
      <c r="D59" s="13" t="s">
        <v>87</v>
      </c>
      <c r="E59" s="13" t="s">
        <v>298</v>
      </c>
      <c r="F59" s="13">
        <v>196.1</v>
      </c>
      <c r="G59" s="15" t="s">
        <v>557</v>
      </c>
      <c r="H59" s="15" t="s">
        <v>137</v>
      </c>
      <c r="I59" s="11">
        <v>282</v>
      </c>
      <c r="J59" s="13">
        <v>80</v>
      </c>
      <c r="K59" s="13">
        <v>100</v>
      </c>
      <c r="L59" s="13">
        <v>102</v>
      </c>
      <c r="M59" s="13"/>
      <c r="N59" s="13"/>
      <c r="O59" s="13"/>
      <c r="P59" s="13"/>
      <c r="Q59" s="13">
        <v>200</v>
      </c>
      <c r="R59" s="13" t="s">
        <v>558</v>
      </c>
      <c r="S59" s="11" t="s">
        <v>559</v>
      </c>
      <c r="T59" s="13"/>
      <c r="U59" s="13"/>
      <c r="V59" s="13"/>
      <c r="W59" s="13" t="s">
        <v>33</v>
      </c>
      <c r="X59" s="13" t="s">
        <v>560</v>
      </c>
      <c r="Y59" s="13" t="s">
        <v>561</v>
      </c>
      <c r="Z59" s="82" t="s">
        <v>562</v>
      </c>
      <c r="AA59" s="33" t="s">
        <v>300</v>
      </c>
      <c r="AB59" s="34" t="s">
        <v>563</v>
      </c>
    </row>
    <row r="60" s="2" customFormat="1" ht="30.95" customHeight="1" spans="1:28">
      <c r="A60" s="46"/>
      <c r="B60" s="62"/>
      <c r="C60" s="11"/>
      <c r="D60" s="13"/>
      <c r="E60" s="13"/>
      <c r="F60" s="13">
        <v>102</v>
      </c>
      <c r="G60" s="143" t="s">
        <v>564</v>
      </c>
      <c r="H60" s="143" t="s">
        <v>565</v>
      </c>
      <c r="I60" s="11"/>
      <c r="J60" s="13"/>
      <c r="K60" s="13"/>
      <c r="L60" s="13"/>
      <c r="M60" s="11"/>
      <c r="N60" s="11"/>
      <c r="O60" s="11"/>
      <c r="P60" s="11"/>
      <c r="Q60" s="13"/>
      <c r="R60" s="13"/>
      <c r="S60" s="11"/>
      <c r="T60" s="11"/>
      <c r="U60" s="11"/>
      <c r="V60" s="11"/>
      <c r="W60" s="13"/>
      <c r="X60" s="13"/>
      <c r="Y60" s="13"/>
      <c r="Z60" s="82"/>
      <c r="AA60" s="33"/>
      <c r="AB60" s="34"/>
    </row>
    <row r="61" s="2" customFormat="1" ht="30" customHeight="1" spans="1:28">
      <c r="A61" s="46"/>
      <c r="B61" s="62"/>
      <c r="C61" s="53" t="s">
        <v>231</v>
      </c>
      <c r="D61" s="11"/>
      <c r="E61" s="11"/>
      <c r="F61" s="53">
        <f>SUM(F59:F60)</f>
        <v>298.1</v>
      </c>
      <c r="G61" s="53"/>
      <c r="H61" s="53"/>
      <c r="I61" s="53">
        <v>282</v>
      </c>
      <c r="J61" s="53">
        <v>80</v>
      </c>
      <c r="K61" s="53">
        <v>100</v>
      </c>
      <c r="L61" s="53">
        <v>102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34"/>
    </row>
    <row r="62" s="2" customFormat="1" ht="27" customHeight="1" spans="1:28">
      <c r="A62" s="126" t="s">
        <v>333</v>
      </c>
      <c r="B62" s="127"/>
      <c r="C62" s="127"/>
      <c r="D62" s="130"/>
      <c r="E62" s="130"/>
      <c r="F62" s="127">
        <f>SUM(F58,F53,F45,F61)</f>
        <v>5307.02</v>
      </c>
      <c r="G62" s="130"/>
      <c r="H62" s="130"/>
      <c r="I62" s="127">
        <f>SUM(I58,I61,I53,I45)</f>
        <v>4092.56</v>
      </c>
      <c r="J62" s="127">
        <f>SUM(J58,J61,J53,J45)</f>
        <v>826.6</v>
      </c>
      <c r="K62" s="127">
        <f>SUM(K61,K58,K53,K45)</f>
        <v>1908.08</v>
      </c>
      <c r="L62" s="127">
        <f>SUM(L61,L58,L53,L45)</f>
        <v>1293.93</v>
      </c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9"/>
    </row>
  </sheetData>
  <mergeCells count="314">
    <mergeCell ref="A1:AB1"/>
    <mergeCell ref="A2:I2"/>
    <mergeCell ref="A62:C62"/>
    <mergeCell ref="A4:A44"/>
    <mergeCell ref="A46:A52"/>
    <mergeCell ref="A54:A57"/>
    <mergeCell ref="A59:A60"/>
    <mergeCell ref="B4:B7"/>
    <mergeCell ref="B8:B9"/>
    <mergeCell ref="B10:B11"/>
    <mergeCell ref="B12:B19"/>
    <mergeCell ref="B20:B21"/>
    <mergeCell ref="B22:B23"/>
    <mergeCell ref="B24:B26"/>
    <mergeCell ref="B28:B30"/>
    <mergeCell ref="B31:B32"/>
    <mergeCell ref="B34:B35"/>
    <mergeCell ref="B36:B37"/>
    <mergeCell ref="B38:B39"/>
    <mergeCell ref="B40:B44"/>
    <mergeCell ref="B46:B49"/>
    <mergeCell ref="B50:B52"/>
    <mergeCell ref="B54:B57"/>
    <mergeCell ref="B59:B60"/>
    <mergeCell ref="C4:C7"/>
    <mergeCell ref="C8:C9"/>
    <mergeCell ref="C10:C11"/>
    <mergeCell ref="C12:C19"/>
    <mergeCell ref="C20:C21"/>
    <mergeCell ref="C22:C23"/>
    <mergeCell ref="C24:C26"/>
    <mergeCell ref="C28:C30"/>
    <mergeCell ref="C31:C32"/>
    <mergeCell ref="C34:C35"/>
    <mergeCell ref="C36:C37"/>
    <mergeCell ref="C38:C39"/>
    <mergeCell ref="C40:C44"/>
    <mergeCell ref="C46:C49"/>
    <mergeCell ref="C50:C52"/>
    <mergeCell ref="C54:C57"/>
    <mergeCell ref="C59:C60"/>
    <mergeCell ref="D4:D7"/>
    <mergeCell ref="D8:D9"/>
    <mergeCell ref="D10:D11"/>
    <mergeCell ref="D12:D19"/>
    <mergeCell ref="D20:D21"/>
    <mergeCell ref="D22:D23"/>
    <mergeCell ref="D24:D26"/>
    <mergeCell ref="D28:D30"/>
    <mergeCell ref="D31:D32"/>
    <mergeCell ref="D34:D35"/>
    <mergeCell ref="D36:D37"/>
    <mergeCell ref="D38:D39"/>
    <mergeCell ref="D40:D44"/>
    <mergeCell ref="D46:D49"/>
    <mergeCell ref="D50:D52"/>
    <mergeCell ref="D54:D57"/>
    <mergeCell ref="D59:D60"/>
    <mergeCell ref="E5:E6"/>
    <mergeCell ref="E20:E21"/>
    <mergeCell ref="E22:E23"/>
    <mergeCell ref="E28:E30"/>
    <mergeCell ref="E36:E37"/>
    <mergeCell ref="E54:E55"/>
    <mergeCell ref="E59:E60"/>
    <mergeCell ref="F54:F55"/>
    <mergeCell ref="G54:G55"/>
    <mergeCell ref="H54:H55"/>
    <mergeCell ref="I4:I7"/>
    <mergeCell ref="I8:I9"/>
    <mergeCell ref="I10:I11"/>
    <mergeCell ref="I12:I13"/>
    <mergeCell ref="I34:I35"/>
    <mergeCell ref="I36:I37"/>
    <mergeCell ref="I38:I39"/>
    <mergeCell ref="I40:I44"/>
    <mergeCell ref="I46:I49"/>
    <mergeCell ref="I50:I52"/>
    <mergeCell ref="I54:I55"/>
    <mergeCell ref="I59:I60"/>
    <mergeCell ref="J4:J7"/>
    <mergeCell ref="J8:J9"/>
    <mergeCell ref="J10:J11"/>
    <mergeCell ref="J12:J13"/>
    <mergeCell ref="J34:J35"/>
    <mergeCell ref="J36:J37"/>
    <mergeCell ref="J38:J39"/>
    <mergeCell ref="J40:J44"/>
    <mergeCell ref="J46:J49"/>
    <mergeCell ref="J50:J52"/>
    <mergeCell ref="J54:J55"/>
    <mergeCell ref="J59:J60"/>
    <mergeCell ref="K4:K7"/>
    <mergeCell ref="K8:K9"/>
    <mergeCell ref="K10:K11"/>
    <mergeCell ref="K12:K13"/>
    <mergeCell ref="K34:K35"/>
    <mergeCell ref="K36:K37"/>
    <mergeCell ref="K38:K39"/>
    <mergeCell ref="K40:K44"/>
    <mergeCell ref="K46:K49"/>
    <mergeCell ref="K50:K52"/>
    <mergeCell ref="K54:K55"/>
    <mergeCell ref="K59:K60"/>
    <mergeCell ref="L4:L7"/>
    <mergeCell ref="L8:L9"/>
    <mergeCell ref="L10:L11"/>
    <mergeCell ref="L12:L13"/>
    <mergeCell ref="L34:L35"/>
    <mergeCell ref="L36:L37"/>
    <mergeCell ref="L38:L39"/>
    <mergeCell ref="L40:L44"/>
    <mergeCell ref="L46:L49"/>
    <mergeCell ref="L50:L52"/>
    <mergeCell ref="L54:L55"/>
    <mergeCell ref="L59:L60"/>
    <mergeCell ref="M4:M7"/>
    <mergeCell ref="M8:M9"/>
    <mergeCell ref="M10:M11"/>
    <mergeCell ref="M12:M13"/>
    <mergeCell ref="M34:M35"/>
    <mergeCell ref="M36:M37"/>
    <mergeCell ref="M38:M39"/>
    <mergeCell ref="M40:M44"/>
    <mergeCell ref="M46:M49"/>
    <mergeCell ref="M50:M52"/>
    <mergeCell ref="M54:M55"/>
    <mergeCell ref="N5:N6"/>
    <mergeCell ref="N8:N9"/>
    <mergeCell ref="N10:N11"/>
    <mergeCell ref="N12:N13"/>
    <mergeCell ref="N22:N23"/>
    <mergeCell ref="N34:N35"/>
    <mergeCell ref="N36:N37"/>
    <mergeCell ref="N38:N39"/>
    <mergeCell ref="N46:N49"/>
    <mergeCell ref="N50:N52"/>
    <mergeCell ref="N56:N57"/>
    <mergeCell ref="O5:O6"/>
    <mergeCell ref="O8:O9"/>
    <mergeCell ref="O10:O11"/>
    <mergeCell ref="O12:O13"/>
    <mergeCell ref="O22:O23"/>
    <mergeCell ref="O34:O35"/>
    <mergeCell ref="O36:O37"/>
    <mergeCell ref="O38:O39"/>
    <mergeCell ref="O46:O49"/>
    <mergeCell ref="O50:O52"/>
    <mergeCell ref="O56:O57"/>
    <mergeCell ref="P5:P6"/>
    <mergeCell ref="P8:P9"/>
    <mergeCell ref="P10:P11"/>
    <mergeCell ref="P12:P13"/>
    <mergeCell ref="P22:P23"/>
    <mergeCell ref="P34:P35"/>
    <mergeCell ref="P36:P37"/>
    <mergeCell ref="P38:P39"/>
    <mergeCell ref="P46:P49"/>
    <mergeCell ref="P50:P52"/>
    <mergeCell ref="P56:P57"/>
    <mergeCell ref="Q5:Q6"/>
    <mergeCell ref="Q8:Q9"/>
    <mergeCell ref="Q10:Q11"/>
    <mergeCell ref="Q12:Q13"/>
    <mergeCell ref="Q24:Q26"/>
    <mergeCell ref="Q34:Q35"/>
    <mergeCell ref="Q36:Q37"/>
    <mergeCell ref="Q38:Q39"/>
    <mergeCell ref="Q46:Q49"/>
    <mergeCell ref="Q50:Q52"/>
    <mergeCell ref="Q56:Q57"/>
    <mergeCell ref="Q59:Q60"/>
    <mergeCell ref="R5:R6"/>
    <mergeCell ref="R8:R9"/>
    <mergeCell ref="R10:R11"/>
    <mergeCell ref="R12:R13"/>
    <mergeCell ref="R24:R26"/>
    <mergeCell ref="R34:R35"/>
    <mergeCell ref="R36:R37"/>
    <mergeCell ref="R38:R39"/>
    <mergeCell ref="R46:R49"/>
    <mergeCell ref="R50:R52"/>
    <mergeCell ref="R56:R57"/>
    <mergeCell ref="R59:R60"/>
    <mergeCell ref="S5:S6"/>
    <mergeCell ref="S8:S9"/>
    <mergeCell ref="S10:S11"/>
    <mergeCell ref="S12:S13"/>
    <mergeCell ref="S24:S26"/>
    <mergeCell ref="S34:S35"/>
    <mergeCell ref="S36:S37"/>
    <mergeCell ref="S38:S39"/>
    <mergeCell ref="S46:S49"/>
    <mergeCell ref="S50:S52"/>
    <mergeCell ref="S56:S57"/>
    <mergeCell ref="S59:S60"/>
    <mergeCell ref="T5:T6"/>
    <mergeCell ref="T8:T9"/>
    <mergeCell ref="T10:T11"/>
    <mergeCell ref="T12:T13"/>
    <mergeCell ref="T36:T37"/>
    <mergeCell ref="T38:T39"/>
    <mergeCell ref="T46:T49"/>
    <mergeCell ref="T50:T52"/>
    <mergeCell ref="U5:U6"/>
    <mergeCell ref="U8:U9"/>
    <mergeCell ref="U10:U11"/>
    <mergeCell ref="U12:U13"/>
    <mergeCell ref="U36:U37"/>
    <mergeCell ref="U38:U39"/>
    <mergeCell ref="U46:U49"/>
    <mergeCell ref="U50:U52"/>
    <mergeCell ref="V5:V6"/>
    <mergeCell ref="V8:V9"/>
    <mergeCell ref="V10:V11"/>
    <mergeCell ref="V12:V13"/>
    <mergeCell ref="V36:V37"/>
    <mergeCell ref="V38:V39"/>
    <mergeCell ref="V46:V49"/>
    <mergeCell ref="V50:V52"/>
    <mergeCell ref="W4:W7"/>
    <mergeCell ref="W8:W9"/>
    <mergeCell ref="W10:W11"/>
    <mergeCell ref="W14:W19"/>
    <mergeCell ref="W20:W21"/>
    <mergeCell ref="W22:W23"/>
    <mergeCell ref="W25:W26"/>
    <mergeCell ref="W36:W37"/>
    <mergeCell ref="W38:W39"/>
    <mergeCell ref="W40:W44"/>
    <mergeCell ref="W46:W49"/>
    <mergeCell ref="W50:W52"/>
    <mergeCell ref="W54:W57"/>
    <mergeCell ref="W59:W60"/>
    <mergeCell ref="X4:X7"/>
    <mergeCell ref="X8:X9"/>
    <mergeCell ref="X10:X11"/>
    <mergeCell ref="X12:X19"/>
    <mergeCell ref="X20:X21"/>
    <mergeCell ref="X22:X23"/>
    <mergeCell ref="X24:X26"/>
    <mergeCell ref="X28:X30"/>
    <mergeCell ref="X31:X32"/>
    <mergeCell ref="X34:X35"/>
    <mergeCell ref="X36:X37"/>
    <mergeCell ref="X38:X39"/>
    <mergeCell ref="X40:X44"/>
    <mergeCell ref="X46:X49"/>
    <mergeCell ref="X50:X52"/>
    <mergeCell ref="X54:X57"/>
    <mergeCell ref="X59:X60"/>
    <mergeCell ref="Y4:Y7"/>
    <mergeCell ref="Y8:Y9"/>
    <mergeCell ref="Y10:Y11"/>
    <mergeCell ref="Y12:Y19"/>
    <mergeCell ref="Y20:Y21"/>
    <mergeCell ref="Y22:Y23"/>
    <mergeCell ref="Y24:Y26"/>
    <mergeCell ref="Y28:Y30"/>
    <mergeCell ref="Y31:Y32"/>
    <mergeCell ref="Y34:Y35"/>
    <mergeCell ref="Y36:Y37"/>
    <mergeCell ref="Y38:Y39"/>
    <mergeCell ref="Y40:Y44"/>
    <mergeCell ref="Y46:Y49"/>
    <mergeCell ref="Y50:Y52"/>
    <mergeCell ref="Y54:Y57"/>
    <mergeCell ref="Y59:Y60"/>
    <mergeCell ref="Z4:Z7"/>
    <mergeCell ref="Z8:Z9"/>
    <mergeCell ref="Z10:Z11"/>
    <mergeCell ref="Z12:Z19"/>
    <mergeCell ref="Z20:Z21"/>
    <mergeCell ref="Z22:Z23"/>
    <mergeCell ref="Z24:Z26"/>
    <mergeCell ref="Z28:Z30"/>
    <mergeCell ref="Z31:Z32"/>
    <mergeCell ref="Z34:Z35"/>
    <mergeCell ref="Z36:Z37"/>
    <mergeCell ref="Z38:Z39"/>
    <mergeCell ref="Z40:Z44"/>
    <mergeCell ref="Z46:Z49"/>
    <mergeCell ref="Z50:Z52"/>
    <mergeCell ref="Z54:Z57"/>
    <mergeCell ref="Z59:Z60"/>
    <mergeCell ref="AA4:AA7"/>
    <mergeCell ref="AA8:AA9"/>
    <mergeCell ref="AA10:AA11"/>
    <mergeCell ref="AA12:AA19"/>
    <mergeCell ref="AA20:AA21"/>
    <mergeCell ref="AA22:AA23"/>
    <mergeCell ref="AA24:AA26"/>
    <mergeCell ref="AA28:AA30"/>
    <mergeCell ref="AA31:AA32"/>
    <mergeCell ref="AA34:AA35"/>
    <mergeCell ref="AA36:AA37"/>
    <mergeCell ref="AA38:AA39"/>
    <mergeCell ref="AA40:AA44"/>
    <mergeCell ref="AA46:AA49"/>
    <mergeCell ref="AA50:AA52"/>
    <mergeCell ref="AA54:AA57"/>
    <mergeCell ref="AA59:AA60"/>
    <mergeCell ref="AB4:AB7"/>
    <mergeCell ref="AB8:AB9"/>
    <mergeCell ref="AB10:AB11"/>
    <mergeCell ref="AB12:AB13"/>
    <mergeCell ref="AB20:AB21"/>
    <mergeCell ref="AB24:AB26"/>
    <mergeCell ref="AB28:AB30"/>
    <mergeCell ref="AB34:AB35"/>
    <mergeCell ref="AB36:AB37"/>
    <mergeCell ref="AB46:AB49"/>
    <mergeCell ref="AB50:AB52"/>
    <mergeCell ref="AB59:AB60"/>
  </mergeCells>
  <printOptions horizontalCentered="1"/>
  <pageMargins left="0.196850393700787" right="0.196850393700787" top="0.31496062992126" bottom="0.196850393700787" header="0.511811023622047" footer="0.511811023622047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workbookViewId="0">
      <selection activeCell="B4" sqref="B4"/>
    </sheetView>
  </sheetViews>
  <sheetFormatPr defaultColWidth="9" defaultRowHeight="14.25"/>
  <cols>
    <col min="1" max="1" width="4" style="42" customWidth="1"/>
    <col min="2" max="2" width="4.375" style="41" customWidth="1"/>
    <col min="3" max="3" width="9.5" style="31" customWidth="1"/>
    <col min="4" max="4" width="4.875" style="31" customWidth="1"/>
    <col min="5" max="5" width="5.875" style="31" customWidth="1"/>
    <col min="6" max="6" width="6.125" style="31" customWidth="1"/>
    <col min="7" max="7" width="6.875" style="42" customWidth="1"/>
    <col min="8" max="8" width="11.875" style="31" customWidth="1"/>
    <col min="9" max="9" width="9.375" style="39" customWidth="1"/>
    <col min="10" max="10" width="5.125" style="31" customWidth="1"/>
    <col min="11" max="11" width="7.75" style="31" customWidth="1"/>
    <col min="12" max="13" width="7.375" style="31" customWidth="1"/>
    <col min="14" max="14" width="10.5" style="31" customWidth="1"/>
    <col min="15" max="15" width="6.875" style="31" customWidth="1"/>
    <col min="16" max="16" width="7" style="31" customWidth="1"/>
    <col min="17" max="17" width="10.375" style="31" customWidth="1"/>
    <col min="18" max="18" width="7" style="31" customWidth="1"/>
    <col min="19" max="19" width="5.625" style="31" customWidth="1"/>
    <col min="20" max="20" width="7" style="31" customWidth="1"/>
    <col min="21" max="21" width="5" style="31" customWidth="1"/>
    <col min="22" max="22" width="7.125" style="31" customWidth="1"/>
    <col min="23" max="23" width="10" style="31" customWidth="1"/>
    <col min="24" max="24" width="10.375" style="31" customWidth="1"/>
    <col min="25" max="25" width="10.25" style="31" customWidth="1"/>
    <col min="26" max="26" width="9" style="31" customWidth="1"/>
    <col min="27" max="16384" width="9" style="44"/>
  </cols>
  <sheetData>
    <row r="1" s="28" customFormat="1" ht="20.25" spans="1:26">
      <c r="A1" s="5" t="s">
        <v>566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8" customFormat="1" ht="15" spans="1:26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29"/>
      <c r="W2" s="29"/>
      <c r="X2" s="29"/>
      <c r="Y2" s="29"/>
      <c r="Z2" s="31"/>
    </row>
    <row r="3" s="111" customFormat="1" ht="60" spans="1:26">
      <c r="A3" s="7" t="s">
        <v>1</v>
      </c>
      <c r="B3" s="8" t="s">
        <v>2</v>
      </c>
      <c r="C3" s="9" t="s">
        <v>3</v>
      </c>
      <c r="D3" s="9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567</v>
      </c>
      <c r="K3" s="9" t="s">
        <v>568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384</v>
      </c>
      <c r="S3" s="9" t="s">
        <v>17</v>
      </c>
      <c r="T3" s="9" t="s">
        <v>18</v>
      </c>
      <c r="U3" s="9" t="s">
        <v>19</v>
      </c>
      <c r="V3" s="9" t="s">
        <v>20</v>
      </c>
      <c r="W3" s="9" t="s">
        <v>385</v>
      </c>
      <c r="X3" s="9" t="s">
        <v>341</v>
      </c>
      <c r="Y3" s="9" t="s">
        <v>22</v>
      </c>
      <c r="Z3" s="32" t="s">
        <v>23</v>
      </c>
    </row>
    <row r="4" s="39" customFormat="1" ht="24" spans="1:26">
      <c r="A4" s="46" t="s">
        <v>24</v>
      </c>
      <c r="B4" s="62">
        <v>1</v>
      </c>
      <c r="C4" s="13" t="s">
        <v>569</v>
      </c>
      <c r="D4" s="13"/>
      <c r="E4" s="13" t="s">
        <v>336</v>
      </c>
      <c r="F4" s="13" t="s">
        <v>157</v>
      </c>
      <c r="G4" s="13">
        <v>345.08</v>
      </c>
      <c r="H4" s="15" t="s">
        <v>570</v>
      </c>
      <c r="I4" s="15" t="s">
        <v>455</v>
      </c>
      <c r="J4" s="13">
        <v>265</v>
      </c>
      <c r="K4" s="13" t="s">
        <v>571</v>
      </c>
      <c r="L4" s="13"/>
      <c r="M4" s="13"/>
      <c r="N4" s="13"/>
      <c r="O4" s="13">
        <v>160</v>
      </c>
      <c r="P4" s="13" t="s">
        <v>445</v>
      </c>
      <c r="Q4" s="11" t="s">
        <v>572</v>
      </c>
      <c r="R4" s="11"/>
      <c r="S4" s="13"/>
      <c r="T4" s="13"/>
      <c r="U4" s="13" t="s">
        <v>190</v>
      </c>
      <c r="V4" s="13" t="s">
        <v>573</v>
      </c>
      <c r="W4" s="175" t="s">
        <v>574</v>
      </c>
      <c r="X4" s="33">
        <v>13311767818</v>
      </c>
      <c r="Y4" s="33" t="s">
        <v>575</v>
      </c>
      <c r="Z4" s="34"/>
    </row>
    <row r="5" s="39" customFormat="1" ht="36" spans="1:26">
      <c r="A5" s="46"/>
      <c r="B5" s="62">
        <v>2</v>
      </c>
      <c r="C5" s="13" t="s">
        <v>576</v>
      </c>
      <c r="D5" s="13"/>
      <c r="E5" s="13" t="s">
        <v>336</v>
      </c>
      <c r="F5" s="13" t="s">
        <v>161</v>
      </c>
      <c r="G5" s="13">
        <v>387.57</v>
      </c>
      <c r="H5" s="15" t="s">
        <v>577</v>
      </c>
      <c r="I5" s="15" t="s">
        <v>578</v>
      </c>
      <c r="J5" s="13">
        <v>370</v>
      </c>
      <c r="K5" s="13" t="s">
        <v>579</v>
      </c>
      <c r="L5" s="13"/>
      <c r="M5" s="13"/>
      <c r="N5" s="13"/>
      <c r="O5" s="13"/>
      <c r="P5" s="13"/>
      <c r="Q5" s="13"/>
      <c r="R5" s="13"/>
      <c r="S5" s="13"/>
      <c r="T5" s="13"/>
      <c r="U5" s="13" t="s">
        <v>33</v>
      </c>
      <c r="V5" s="13" t="s">
        <v>436</v>
      </c>
      <c r="W5" s="18" t="s">
        <v>580</v>
      </c>
      <c r="X5" s="33">
        <v>13641658951</v>
      </c>
      <c r="Y5" s="33" t="s">
        <v>581</v>
      </c>
      <c r="Z5" s="34"/>
    </row>
    <row r="6" s="39" customFormat="1" ht="24" spans="1:26">
      <c r="A6" s="46"/>
      <c r="B6" s="62">
        <v>3</v>
      </c>
      <c r="C6" s="13" t="s">
        <v>582</v>
      </c>
      <c r="D6" s="13"/>
      <c r="E6" s="13" t="s">
        <v>87</v>
      </c>
      <c r="F6" s="13" t="s">
        <v>28</v>
      </c>
      <c r="G6" s="13">
        <v>111</v>
      </c>
      <c r="H6" s="15" t="s">
        <v>583</v>
      </c>
      <c r="I6" s="15" t="s">
        <v>584</v>
      </c>
      <c r="J6" s="13">
        <v>40</v>
      </c>
      <c r="K6" s="13" t="s">
        <v>585</v>
      </c>
      <c r="L6" s="13">
        <v>40</v>
      </c>
      <c r="M6" s="13" t="s">
        <v>445</v>
      </c>
      <c r="N6" s="13" t="s">
        <v>153</v>
      </c>
      <c r="O6" s="13"/>
      <c r="P6" s="13"/>
      <c r="Q6" s="13"/>
      <c r="R6" s="13"/>
      <c r="S6" s="13"/>
      <c r="T6" s="13"/>
      <c r="U6" s="13" t="s">
        <v>190</v>
      </c>
      <c r="V6" s="11" t="s">
        <v>586</v>
      </c>
      <c r="W6" s="175" t="s">
        <v>587</v>
      </c>
      <c r="X6" s="33">
        <v>13052458526</v>
      </c>
      <c r="Y6" s="33" t="s">
        <v>588</v>
      </c>
      <c r="Z6" s="34"/>
    </row>
    <row r="7" s="39" customFormat="1" ht="24" spans="1:26">
      <c r="A7" s="46"/>
      <c r="B7" s="62">
        <v>4</v>
      </c>
      <c r="C7" s="13" t="s">
        <v>589</v>
      </c>
      <c r="D7" s="13"/>
      <c r="E7" s="13" t="s">
        <v>336</v>
      </c>
      <c r="F7" s="13" t="s">
        <v>157</v>
      </c>
      <c r="G7" s="13">
        <v>199.73</v>
      </c>
      <c r="H7" s="15" t="s">
        <v>590</v>
      </c>
      <c r="I7" s="15" t="s">
        <v>455</v>
      </c>
      <c r="J7" s="13">
        <v>180</v>
      </c>
      <c r="K7" s="13" t="s">
        <v>591</v>
      </c>
      <c r="L7" s="13">
        <v>199.35</v>
      </c>
      <c r="M7" s="13" t="s">
        <v>445</v>
      </c>
      <c r="N7" s="13" t="s">
        <v>592</v>
      </c>
      <c r="O7" s="13"/>
      <c r="P7" s="13"/>
      <c r="Q7" s="13"/>
      <c r="R7" s="13"/>
      <c r="S7" s="13"/>
      <c r="T7" s="13"/>
      <c r="U7" s="13" t="s">
        <v>190</v>
      </c>
      <c r="V7" s="11" t="s">
        <v>593</v>
      </c>
      <c r="W7" s="13" t="s">
        <v>594</v>
      </c>
      <c r="X7" s="33">
        <v>13524216416</v>
      </c>
      <c r="Y7" s="33" t="s">
        <v>595</v>
      </c>
      <c r="Z7" s="34"/>
    </row>
    <row r="8" s="39" customFormat="1" ht="24" spans="1:26">
      <c r="A8" s="46"/>
      <c r="B8" s="62">
        <v>5</v>
      </c>
      <c r="C8" s="13" t="s">
        <v>596</v>
      </c>
      <c r="D8" s="13"/>
      <c r="E8" s="13" t="s">
        <v>87</v>
      </c>
      <c r="F8" s="13" t="s">
        <v>193</v>
      </c>
      <c r="G8" s="13">
        <v>100.2</v>
      </c>
      <c r="H8" s="15" t="s">
        <v>597</v>
      </c>
      <c r="I8" s="15" t="s">
        <v>443</v>
      </c>
      <c r="J8" s="13">
        <v>100</v>
      </c>
      <c r="K8" s="13" t="s">
        <v>598</v>
      </c>
      <c r="L8" s="13"/>
      <c r="M8" s="13"/>
      <c r="N8" s="13"/>
      <c r="O8" s="13"/>
      <c r="P8" s="13"/>
      <c r="Q8" s="13"/>
      <c r="R8" s="13"/>
      <c r="S8" s="13"/>
      <c r="T8" s="13"/>
      <c r="U8" s="13" t="s">
        <v>33</v>
      </c>
      <c r="V8" s="11" t="s">
        <v>599</v>
      </c>
      <c r="W8" s="13" t="s">
        <v>600</v>
      </c>
      <c r="X8" s="33">
        <v>13311950938</v>
      </c>
      <c r="Y8" s="33" t="s">
        <v>601</v>
      </c>
      <c r="Z8" s="34"/>
    </row>
    <row r="9" s="39" customFormat="1" ht="24" spans="1:26">
      <c r="A9" s="46"/>
      <c r="B9" s="62">
        <v>6</v>
      </c>
      <c r="C9" s="13" t="s">
        <v>602</v>
      </c>
      <c r="D9" s="13"/>
      <c r="E9" s="13" t="s">
        <v>87</v>
      </c>
      <c r="F9" s="13" t="s">
        <v>157</v>
      </c>
      <c r="G9" s="13">
        <v>244.86</v>
      </c>
      <c r="H9" s="15" t="s">
        <v>603</v>
      </c>
      <c r="I9" s="15" t="s">
        <v>418</v>
      </c>
      <c r="J9" s="13">
        <v>60</v>
      </c>
      <c r="K9" s="13" t="s">
        <v>604</v>
      </c>
      <c r="L9" s="13"/>
      <c r="M9" s="13"/>
      <c r="N9" s="13"/>
      <c r="O9" s="13"/>
      <c r="P9" s="13"/>
      <c r="Q9" s="13"/>
      <c r="R9" s="13"/>
      <c r="S9" s="13"/>
      <c r="T9" s="13"/>
      <c r="U9" s="13" t="s">
        <v>190</v>
      </c>
      <c r="V9" s="11" t="s">
        <v>605</v>
      </c>
      <c r="W9" s="13" t="s">
        <v>606</v>
      </c>
      <c r="X9" s="33">
        <v>13918818678</v>
      </c>
      <c r="Y9" s="33" t="s">
        <v>607</v>
      </c>
      <c r="Z9" s="34"/>
    </row>
    <row r="10" s="39" customFormat="1" ht="24" spans="1:26">
      <c r="A10" s="46"/>
      <c r="B10" s="62">
        <v>7</v>
      </c>
      <c r="C10" s="13" t="s">
        <v>608</v>
      </c>
      <c r="D10" s="13"/>
      <c r="E10" s="13" t="s">
        <v>336</v>
      </c>
      <c r="F10" s="13" t="s">
        <v>77</v>
      </c>
      <c r="G10" s="13">
        <v>100.96</v>
      </c>
      <c r="H10" s="15" t="s">
        <v>609</v>
      </c>
      <c r="I10" s="15" t="s">
        <v>443</v>
      </c>
      <c r="J10" s="13">
        <v>100</v>
      </c>
      <c r="K10" s="13" t="s">
        <v>610</v>
      </c>
      <c r="L10" s="13"/>
      <c r="M10" s="13"/>
      <c r="N10" s="13"/>
      <c r="O10" s="13"/>
      <c r="P10" s="13"/>
      <c r="Q10" s="13"/>
      <c r="R10" s="13"/>
      <c r="S10" s="13"/>
      <c r="T10" s="13"/>
      <c r="U10" s="13" t="s">
        <v>190</v>
      </c>
      <c r="V10" s="11" t="s">
        <v>611</v>
      </c>
      <c r="W10" s="13" t="s">
        <v>612</v>
      </c>
      <c r="X10" s="33">
        <v>18621680038</v>
      </c>
      <c r="Y10" s="33" t="s">
        <v>613</v>
      </c>
      <c r="Z10" s="34"/>
    </row>
    <row r="11" s="39" customFormat="1" ht="24" spans="1:26">
      <c r="A11" s="46"/>
      <c r="B11" s="62"/>
      <c r="C11" s="13" t="s">
        <v>608</v>
      </c>
      <c r="D11" s="13"/>
      <c r="E11" s="13"/>
      <c r="F11" s="13" t="s">
        <v>77</v>
      </c>
      <c r="G11" s="13">
        <v>204.5</v>
      </c>
      <c r="H11" s="15" t="s">
        <v>614</v>
      </c>
      <c r="I11" s="15" t="s">
        <v>615</v>
      </c>
      <c r="J11" s="13">
        <v>200</v>
      </c>
      <c r="K11" s="13" t="s">
        <v>610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1"/>
      <c r="W11" s="13"/>
      <c r="X11" s="33"/>
      <c r="Y11" s="33"/>
      <c r="Z11" s="34"/>
    </row>
    <row r="12" s="39" customFormat="1" ht="24" spans="1:26">
      <c r="A12" s="46"/>
      <c r="B12" s="62">
        <v>8</v>
      </c>
      <c r="C12" s="13" t="s">
        <v>616</v>
      </c>
      <c r="D12" s="13"/>
      <c r="E12" s="13" t="s">
        <v>87</v>
      </c>
      <c r="F12" s="13" t="s">
        <v>203</v>
      </c>
      <c r="G12" s="13">
        <v>31.5</v>
      </c>
      <c r="H12" s="15" t="s">
        <v>617</v>
      </c>
      <c r="I12" s="15" t="s">
        <v>418</v>
      </c>
      <c r="J12" s="13">
        <v>30</v>
      </c>
      <c r="K12" s="13" t="s">
        <v>618</v>
      </c>
      <c r="L12" s="13"/>
      <c r="M12" s="13"/>
      <c r="N12" s="13"/>
      <c r="O12" s="13"/>
      <c r="P12" s="13"/>
      <c r="Q12" s="13"/>
      <c r="R12" s="13"/>
      <c r="S12" s="13"/>
      <c r="T12" s="13"/>
      <c r="U12" s="13" t="s">
        <v>190</v>
      </c>
      <c r="V12" s="13" t="s">
        <v>619</v>
      </c>
      <c r="W12" s="13" t="s">
        <v>620</v>
      </c>
      <c r="X12" s="33">
        <v>15221796088</v>
      </c>
      <c r="Y12" s="33" t="s">
        <v>621</v>
      </c>
      <c r="Z12" s="34"/>
    </row>
    <row r="13" s="11" customFormat="1" ht="12" spans="1:26">
      <c r="A13" s="46"/>
      <c r="B13" s="113"/>
      <c r="C13" s="114" t="s">
        <v>231</v>
      </c>
      <c r="D13" s="114"/>
      <c r="E13" s="115"/>
      <c r="F13" s="115"/>
      <c r="G13" s="53">
        <f>SUM(G4:G12)</f>
        <v>1725.4</v>
      </c>
      <c r="H13" s="53"/>
      <c r="I13" s="53"/>
      <c r="J13" s="53">
        <f>SUM(J4:J12)</f>
        <v>1345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1"/>
      <c r="W13" s="132"/>
      <c r="X13" s="133"/>
      <c r="Y13" s="138"/>
      <c r="Z13" s="138"/>
    </row>
    <row r="14" s="39" customFormat="1" ht="24" spans="1:26">
      <c r="A14" s="46" t="s">
        <v>312</v>
      </c>
      <c r="B14" s="62">
        <v>9</v>
      </c>
      <c r="C14" s="11" t="s">
        <v>622</v>
      </c>
      <c r="D14" s="11"/>
      <c r="E14" s="11" t="s">
        <v>336</v>
      </c>
      <c r="F14" s="11" t="s">
        <v>623</v>
      </c>
      <c r="G14" s="11">
        <v>166.16</v>
      </c>
      <c r="H14" s="11" t="s">
        <v>624</v>
      </c>
      <c r="I14" s="11" t="s">
        <v>625</v>
      </c>
      <c r="J14" s="11">
        <v>130</v>
      </c>
      <c r="K14" s="11" t="s">
        <v>626</v>
      </c>
      <c r="L14" s="11"/>
      <c r="M14" s="11"/>
      <c r="N14" s="11"/>
      <c r="O14" s="11"/>
      <c r="P14" s="11"/>
      <c r="Q14" s="11"/>
      <c r="R14" s="11"/>
      <c r="S14" s="11"/>
      <c r="T14" s="11"/>
      <c r="U14" s="11" t="s">
        <v>190</v>
      </c>
      <c r="V14" s="11" t="s">
        <v>627</v>
      </c>
      <c r="W14" s="18" t="s">
        <v>628</v>
      </c>
      <c r="X14" s="11">
        <v>15216863945</v>
      </c>
      <c r="Y14" s="11" t="s">
        <v>629</v>
      </c>
      <c r="Z14" s="34"/>
    </row>
    <row r="15" s="39" customFormat="1" ht="24" spans="1:26">
      <c r="A15" s="46"/>
      <c r="B15" s="62">
        <v>10</v>
      </c>
      <c r="C15" s="11" t="s">
        <v>630</v>
      </c>
      <c r="D15" s="11"/>
      <c r="E15" s="11" t="s">
        <v>336</v>
      </c>
      <c r="F15" s="13" t="s">
        <v>631</v>
      </c>
      <c r="G15" s="13">
        <v>127.82</v>
      </c>
      <c r="H15" s="15" t="s">
        <v>632</v>
      </c>
      <c r="I15" s="15" t="s">
        <v>633</v>
      </c>
      <c r="J15" s="13">
        <v>73</v>
      </c>
      <c r="K15" s="13" t="s">
        <v>634</v>
      </c>
      <c r="L15" s="13"/>
      <c r="M15" s="13"/>
      <c r="N15" s="13"/>
      <c r="O15" s="13"/>
      <c r="P15" s="13"/>
      <c r="Q15" s="13"/>
      <c r="R15" s="13"/>
      <c r="S15" s="13"/>
      <c r="T15" s="13"/>
      <c r="U15" s="13" t="s">
        <v>190</v>
      </c>
      <c r="V15" s="11" t="s">
        <v>635</v>
      </c>
      <c r="W15" s="15" t="s">
        <v>636</v>
      </c>
      <c r="X15" s="33">
        <v>13816676869</v>
      </c>
      <c r="Y15" s="33" t="s">
        <v>637</v>
      </c>
      <c r="Z15" s="34"/>
    </row>
    <row r="16" s="39" customFormat="1" ht="12" spans="1:26">
      <c r="A16" s="116"/>
      <c r="B16" s="62"/>
      <c r="C16" s="53" t="s">
        <v>231</v>
      </c>
      <c r="D16" s="53"/>
      <c r="E16" s="53"/>
      <c r="F16" s="53"/>
      <c r="G16" s="53">
        <f>SUM(G14:G15)</f>
        <v>293.98</v>
      </c>
      <c r="H16" s="53"/>
      <c r="I16" s="53"/>
      <c r="J16" s="53">
        <f>SUM(J14:J15)</f>
        <v>203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34"/>
    </row>
    <row r="17" s="39" customFormat="1" ht="24" spans="1:26">
      <c r="A17" s="10" t="s">
        <v>638</v>
      </c>
      <c r="B17" s="103">
        <v>11</v>
      </c>
      <c r="C17" s="69" t="s">
        <v>639</v>
      </c>
      <c r="D17" s="117"/>
      <c r="E17" s="11" t="s">
        <v>336</v>
      </c>
      <c r="F17" s="13" t="s">
        <v>640</v>
      </c>
      <c r="G17" s="118">
        <v>66.2</v>
      </c>
      <c r="H17" s="119" t="s">
        <v>641</v>
      </c>
      <c r="I17" s="128" t="s">
        <v>642</v>
      </c>
      <c r="J17" s="13">
        <v>50</v>
      </c>
      <c r="K17" s="13" t="s">
        <v>643</v>
      </c>
      <c r="L17" s="13"/>
      <c r="M17" s="13"/>
      <c r="N17" s="13"/>
      <c r="O17" s="13"/>
      <c r="P17" s="13"/>
      <c r="Q17" s="13"/>
      <c r="R17" s="13"/>
      <c r="S17" s="13"/>
      <c r="T17" s="13"/>
      <c r="U17" s="13" t="s">
        <v>190</v>
      </c>
      <c r="V17" s="134" t="s">
        <v>644</v>
      </c>
      <c r="W17" s="135" t="s">
        <v>645</v>
      </c>
      <c r="X17" s="135" t="s">
        <v>646</v>
      </c>
      <c r="Y17" s="134" t="s">
        <v>647</v>
      </c>
      <c r="Z17" s="34"/>
    </row>
    <row r="18" s="39" customFormat="1" ht="24" spans="1:26">
      <c r="A18" s="55"/>
      <c r="B18" s="103">
        <v>12</v>
      </c>
      <c r="C18" s="69" t="s">
        <v>648</v>
      </c>
      <c r="D18" s="117"/>
      <c r="E18" s="11" t="s">
        <v>336</v>
      </c>
      <c r="F18" s="13" t="s">
        <v>640</v>
      </c>
      <c r="G18" s="120">
        <v>54.27</v>
      </c>
      <c r="H18" s="121" t="s">
        <v>649</v>
      </c>
      <c r="I18" s="129" t="s">
        <v>83</v>
      </c>
      <c r="J18" s="13">
        <v>45</v>
      </c>
      <c r="K18" s="13" t="s">
        <v>504</v>
      </c>
      <c r="L18" s="13"/>
      <c r="M18" s="13"/>
      <c r="N18" s="13"/>
      <c r="O18" s="13"/>
      <c r="P18" s="13"/>
      <c r="Q18" s="13"/>
      <c r="R18" s="13"/>
      <c r="S18" s="13"/>
      <c r="T18" s="13"/>
      <c r="U18" s="13" t="s">
        <v>190</v>
      </c>
      <c r="V18" s="136" t="s">
        <v>650</v>
      </c>
      <c r="W18" s="137" t="s">
        <v>651</v>
      </c>
      <c r="X18" s="137" t="s">
        <v>652</v>
      </c>
      <c r="Y18" s="136" t="s">
        <v>653</v>
      </c>
      <c r="Z18" s="34"/>
    </row>
    <row r="19" s="39" customFormat="1" ht="12" spans="1:26">
      <c r="A19" s="122"/>
      <c r="B19" s="123"/>
      <c r="C19" s="124"/>
      <c r="D19" s="125"/>
      <c r="E19" s="72"/>
      <c r="F19" s="72"/>
      <c r="G19" s="72">
        <f>SUM(G17:G18)</f>
        <v>120.47</v>
      </c>
      <c r="H19" s="72"/>
      <c r="I19" s="72"/>
      <c r="J19" s="72">
        <f>SUM(J17:J18)</f>
        <v>95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96"/>
    </row>
    <row r="20" s="39" customFormat="1" ht="12.75" spans="1:26">
      <c r="A20" s="126" t="s">
        <v>333</v>
      </c>
      <c r="B20" s="127"/>
      <c r="C20" s="127"/>
      <c r="D20" s="127"/>
      <c r="E20" s="127"/>
      <c r="F20" s="127"/>
      <c r="G20" s="127">
        <f>SUM(G16,G13,G19)</f>
        <v>2139.85</v>
      </c>
      <c r="H20" s="127"/>
      <c r="I20" s="127"/>
      <c r="J20" s="127">
        <f>SUM(J16,J13,J19)</f>
        <v>1643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9"/>
    </row>
    <row r="21" s="28" customFormat="1" spans="1:26">
      <c r="A21" s="42"/>
      <c r="B21" s="41"/>
      <c r="C21" s="31"/>
      <c r="D21" s="31"/>
      <c r="E21" s="31"/>
      <c r="F21" s="31"/>
      <c r="G21" s="42"/>
      <c r="H21" s="31"/>
      <c r="I21" s="39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</sheetData>
  <mergeCells count="30">
    <mergeCell ref="A1:Z1"/>
    <mergeCell ref="A2:J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D20"/>
    <mergeCell ref="A4:A13"/>
    <mergeCell ref="A14:A15"/>
    <mergeCell ref="A17:A18"/>
    <mergeCell ref="B10:B11"/>
    <mergeCell ref="E10:E11"/>
    <mergeCell ref="U10:U11"/>
    <mergeCell ref="V10:V11"/>
    <mergeCell ref="W10:W11"/>
    <mergeCell ref="X10:X11"/>
    <mergeCell ref="Y10:Y11"/>
  </mergeCells>
  <printOptions horizontalCentered="1" verticalCentered="1"/>
  <pageMargins left="0.118110236220472" right="0.118110236220472" top="0.15748031496063" bottom="0.15748031496063" header="0.31496062992126" footer="0.31496062992126"/>
  <pageSetup paperSize="8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4.25"/>
  <cols>
    <col min="1" max="1" width="7.75" style="40" customWidth="1"/>
    <col min="2" max="2" width="3.5" style="41" customWidth="1"/>
    <col min="3" max="3" width="13.75" style="31" customWidth="1"/>
    <col min="4" max="4" width="7.5" style="31" customWidth="1"/>
    <col min="5" max="5" width="6.875" style="31" customWidth="1"/>
    <col min="6" max="6" width="8.5" style="42" customWidth="1"/>
    <col min="7" max="7" width="10.75" style="31" customWidth="1"/>
    <col min="8" max="8" width="10.875" style="31" customWidth="1"/>
    <col min="9" max="9" width="4.875" style="31" customWidth="1"/>
    <col min="10" max="10" width="5.75" style="31" customWidth="1"/>
    <col min="11" max="11" width="6.75" style="31" customWidth="1"/>
    <col min="12" max="12" width="7.875" style="31" customWidth="1"/>
    <col min="13" max="13" width="10.75" style="31" customWidth="1"/>
    <col min="14" max="14" width="10.25" style="31" customWidth="1"/>
    <col min="15" max="15" width="5.25" style="31" customWidth="1"/>
    <col min="16" max="16" width="5.625" style="31" customWidth="1"/>
    <col min="17" max="17" width="10.5" style="31" customWidth="1"/>
    <col min="18" max="18" width="6.375" style="31" customWidth="1"/>
    <col min="19" max="20" width="4.75" style="31" customWidth="1"/>
    <col min="21" max="21" width="6.25" style="31" customWidth="1"/>
    <col min="22" max="22" width="6.625" style="31" customWidth="1"/>
    <col min="23" max="23" width="9.375" style="43" customWidth="1"/>
    <col min="24" max="24" width="10.625" style="31" customWidth="1"/>
    <col min="25" max="25" width="11.75" style="31" customWidth="1"/>
    <col min="26" max="26" width="7.375" style="31" customWidth="1"/>
    <col min="27" max="16384" width="9" style="44"/>
  </cols>
  <sheetData>
    <row r="1" s="28" customFormat="1" ht="20.25" spans="1:21">
      <c r="A1" s="5" t="s">
        <v>654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39" customFormat="1" ht="12.75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80"/>
      <c r="X2" s="45"/>
      <c r="Y2" s="45"/>
    </row>
    <row r="3" s="39" customFormat="1" ht="84" spans="1:26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655</v>
      </c>
      <c r="K3" s="9" t="s">
        <v>656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384</v>
      </c>
      <c r="S3" s="9" t="s">
        <v>17</v>
      </c>
      <c r="T3" s="9" t="s">
        <v>18</v>
      </c>
      <c r="U3" s="9" t="s">
        <v>19</v>
      </c>
      <c r="V3" s="9" t="s">
        <v>20</v>
      </c>
      <c r="W3" s="81" t="s">
        <v>385</v>
      </c>
      <c r="X3" s="9" t="s">
        <v>341</v>
      </c>
      <c r="Y3" s="9" t="s">
        <v>22</v>
      </c>
      <c r="Z3" s="32" t="s">
        <v>23</v>
      </c>
    </row>
    <row r="4" s="39" customFormat="1" ht="24" spans="1:26">
      <c r="A4" s="46" t="s">
        <v>24</v>
      </c>
      <c r="B4" s="11">
        <v>1</v>
      </c>
      <c r="C4" s="13" t="s">
        <v>657</v>
      </c>
      <c r="D4" s="13" t="s">
        <v>87</v>
      </c>
      <c r="E4" s="13" t="s">
        <v>193</v>
      </c>
      <c r="F4" s="13">
        <v>242.57</v>
      </c>
      <c r="G4" s="15" t="s">
        <v>658</v>
      </c>
      <c r="H4" s="15" t="s">
        <v>443</v>
      </c>
      <c r="I4" s="13">
        <v>230</v>
      </c>
      <c r="J4" s="13">
        <v>220</v>
      </c>
      <c r="K4" s="13">
        <v>75</v>
      </c>
      <c r="L4" s="13">
        <v>242.55</v>
      </c>
      <c r="M4" s="13" t="s">
        <v>381</v>
      </c>
      <c r="N4" s="15" t="s">
        <v>659</v>
      </c>
      <c r="O4" s="13"/>
      <c r="P4" s="13"/>
      <c r="Q4" s="13"/>
      <c r="R4" s="13"/>
      <c r="S4" s="13"/>
      <c r="T4" s="13"/>
      <c r="U4" s="13" t="s">
        <v>33</v>
      </c>
      <c r="V4" s="13" t="s">
        <v>660</v>
      </c>
      <c r="W4" s="15" t="s">
        <v>661</v>
      </c>
      <c r="X4" s="33">
        <v>18321172805</v>
      </c>
      <c r="Y4" s="33" t="s">
        <v>662</v>
      </c>
      <c r="Z4" s="34"/>
    </row>
    <row r="5" s="39" customFormat="1" ht="24" spans="1:26">
      <c r="A5" s="46"/>
      <c r="B5" s="11">
        <v>2</v>
      </c>
      <c r="C5" s="13" t="s">
        <v>663</v>
      </c>
      <c r="D5" s="13" t="s">
        <v>87</v>
      </c>
      <c r="E5" s="17" t="s">
        <v>199</v>
      </c>
      <c r="F5" s="17">
        <v>100.73</v>
      </c>
      <c r="G5" s="17" t="s">
        <v>664</v>
      </c>
      <c r="H5" s="17" t="s">
        <v>443</v>
      </c>
      <c r="I5" s="48">
        <v>110</v>
      </c>
      <c r="J5" s="48">
        <v>95</v>
      </c>
      <c r="K5" s="13">
        <v>70</v>
      </c>
      <c r="L5" s="13">
        <v>120.48</v>
      </c>
      <c r="M5" s="13" t="s">
        <v>381</v>
      </c>
      <c r="N5" s="13" t="s">
        <v>394</v>
      </c>
      <c r="O5" s="13"/>
      <c r="P5" s="13"/>
      <c r="Q5" s="13"/>
      <c r="R5" s="13"/>
      <c r="S5" s="13"/>
      <c r="T5" s="13"/>
      <c r="U5" s="13" t="s">
        <v>33</v>
      </c>
      <c r="V5" s="13" t="s">
        <v>665</v>
      </c>
      <c r="W5" s="13" t="s">
        <v>666</v>
      </c>
      <c r="X5" s="33">
        <v>13248130542</v>
      </c>
      <c r="Y5" s="33" t="s">
        <v>667</v>
      </c>
      <c r="Z5" s="34"/>
    </row>
    <row r="6" s="39" customFormat="1" ht="24" spans="1:26">
      <c r="A6" s="46"/>
      <c r="B6" s="11"/>
      <c r="C6" s="13"/>
      <c r="D6" s="13"/>
      <c r="E6" s="17" t="s">
        <v>209</v>
      </c>
      <c r="F6" s="17">
        <v>19.75</v>
      </c>
      <c r="G6" s="17" t="s">
        <v>668</v>
      </c>
      <c r="H6" s="17" t="s">
        <v>443</v>
      </c>
      <c r="I6" s="48"/>
      <c r="J6" s="4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33"/>
      <c r="Y6" s="33"/>
      <c r="Z6" s="34"/>
    </row>
    <row r="7" s="39" customFormat="1" ht="24" spans="1:26">
      <c r="A7" s="46"/>
      <c r="B7" s="11">
        <v>3</v>
      </c>
      <c r="C7" s="13" t="s">
        <v>669</v>
      </c>
      <c r="D7" s="13" t="s">
        <v>87</v>
      </c>
      <c r="E7" s="13" t="s">
        <v>203</v>
      </c>
      <c r="F7" s="13">
        <v>80.5</v>
      </c>
      <c r="G7" s="15" t="s">
        <v>670</v>
      </c>
      <c r="H7" s="17" t="s">
        <v>427</v>
      </c>
      <c r="I7" s="13">
        <v>102</v>
      </c>
      <c r="J7" s="13">
        <v>90</v>
      </c>
      <c r="K7" s="13">
        <v>30</v>
      </c>
      <c r="L7" s="13">
        <v>100.95</v>
      </c>
      <c r="M7" s="13" t="s">
        <v>381</v>
      </c>
      <c r="N7" s="13" t="s">
        <v>394</v>
      </c>
      <c r="O7" s="13"/>
      <c r="P7" s="13"/>
      <c r="Q7" s="13"/>
      <c r="R7" s="13"/>
      <c r="S7" s="13"/>
      <c r="T7" s="13"/>
      <c r="U7" s="13" t="s">
        <v>495</v>
      </c>
      <c r="V7" s="13" t="s">
        <v>671</v>
      </c>
      <c r="W7" s="13" t="s">
        <v>672</v>
      </c>
      <c r="X7" s="13">
        <v>15900919585</v>
      </c>
      <c r="Y7" s="13" t="s">
        <v>673</v>
      </c>
      <c r="Z7" s="34"/>
    </row>
    <row r="8" s="39" customFormat="1" ht="24" spans="1:26">
      <c r="A8" s="46"/>
      <c r="B8" s="11"/>
      <c r="C8" s="13"/>
      <c r="D8" s="13"/>
      <c r="E8" s="13" t="s">
        <v>81</v>
      </c>
      <c r="F8" s="17">
        <v>39.85</v>
      </c>
      <c r="G8" s="15" t="s">
        <v>674</v>
      </c>
      <c r="H8" s="17" t="s">
        <v>443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34"/>
    </row>
    <row r="9" s="39" customFormat="1" ht="24" spans="1:26">
      <c r="A9" s="46"/>
      <c r="B9" s="11">
        <v>4</v>
      </c>
      <c r="C9" s="13" t="s">
        <v>675</v>
      </c>
      <c r="D9" s="13" t="s">
        <v>87</v>
      </c>
      <c r="E9" s="13" t="s">
        <v>81</v>
      </c>
      <c r="F9" s="47">
        <v>41</v>
      </c>
      <c r="G9" s="17" t="s">
        <v>676</v>
      </c>
      <c r="H9" s="47" t="s">
        <v>677</v>
      </c>
      <c r="I9" s="13">
        <v>45</v>
      </c>
      <c r="J9" s="13">
        <v>45</v>
      </c>
      <c r="K9" s="13">
        <v>45</v>
      </c>
      <c r="L9" s="13"/>
      <c r="M9" s="13"/>
      <c r="N9" s="13"/>
      <c r="O9" s="13"/>
      <c r="P9" s="13"/>
      <c r="Q9" s="13"/>
      <c r="R9" s="13"/>
      <c r="S9" s="13"/>
      <c r="T9" s="13"/>
      <c r="U9" s="13" t="s">
        <v>33</v>
      </c>
      <c r="V9" s="13" t="s">
        <v>678</v>
      </c>
      <c r="W9" s="13" t="s">
        <v>679</v>
      </c>
      <c r="X9" s="13">
        <v>13524216416</v>
      </c>
      <c r="Y9" s="13" t="s">
        <v>680</v>
      </c>
      <c r="Z9" s="34"/>
    </row>
    <row r="10" s="39" customFormat="1" ht="24" spans="1:26">
      <c r="A10" s="46"/>
      <c r="B10" s="11"/>
      <c r="C10" s="13"/>
      <c r="D10" s="13"/>
      <c r="E10" s="13" t="s">
        <v>81</v>
      </c>
      <c r="F10" s="47">
        <v>7.66</v>
      </c>
      <c r="G10" s="17" t="s">
        <v>681</v>
      </c>
      <c r="H10" s="47" t="s">
        <v>418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34"/>
    </row>
    <row r="11" s="39" customFormat="1" ht="24" spans="1:26">
      <c r="A11" s="46"/>
      <c r="B11" s="11">
        <v>5</v>
      </c>
      <c r="C11" s="13" t="s">
        <v>682</v>
      </c>
      <c r="D11" s="13" t="s">
        <v>87</v>
      </c>
      <c r="E11" s="17" t="s">
        <v>213</v>
      </c>
      <c r="F11" s="17">
        <v>154.05</v>
      </c>
      <c r="G11" s="17" t="s">
        <v>683</v>
      </c>
      <c r="H11" s="17" t="s">
        <v>418</v>
      </c>
      <c r="I11" s="13">
        <v>128</v>
      </c>
      <c r="J11" s="13">
        <v>98.79</v>
      </c>
      <c r="K11" s="13">
        <v>76</v>
      </c>
      <c r="L11" s="13">
        <v>154.05</v>
      </c>
      <c r="M11" s="13" t="s">
        <v>381</v>
      </c>
      <c r="N11" s="15" t="s">
        <v>659</v>
      </c>
      <c r="O11" s="13">
        <v>128</v>
      </c>
      <c r="P11" s="13" t="s">
        <v>381</v>
      </c>
      <c r="Q11" s="13"/>
      <c r="R11" s="13"/>
      <c r="S11" s="13"/>
      <c r="T11" s="13"/>
      <c r="U11" s="13" t="s">
        <v>33</v>
      </c>
      <c r="V11" s="13" t="s">
        <v>684</v>
      </c>
      <c r="W11" s="15" t="s">
        <v>685</v>
      </c>
      <c r="X11" s="33">
        <v>13916473823</v>
      </c>
      <c r="Y11" s="33" t="s">
        <v>686</v>
      </c>
      <c r="Z11" s="34"/>
    </row>
    <row r="12" s="39" customFormat="1" ht="36" spans="1:26">
      <c r="A12" s="46"/>
      <c r="B12" s="11">
        <v>6</v>
      </c>
      <c r="C12" s="13" t="s">
        <v>687</v>
      </c>
      <c r="D12" s="13" t="s">
        <v>87</v>
      </c>
      <c r="E12" s="11" t="s">
        <v>142</v>
      </c>
      <c r="F12" s="11">
        <v>226</v>
      </c>
      <c r="G12" s="17" t="s">
        <v>688</v>
      </c>
      <c r="H12" s="11" t="s">
        <v>443</v>
      </c>
      <c r="I12" s="13">
        <v>196</v>
      </c>
      <c r="J12" s="13">
        <v>184.5</v>
      </c>
      <c r="K12" s="13">
        <v>103</v>
      </c>
      <c r="L12" s="13">
        <v>216</v>
      </c>
      <c r="M12" s="13" t="s">
        <v>381</v>
      </c>
      <c r="N12" s="15" t="s">
        <v>689</v>
      </c>
      <c r="O12" s="13"/>
      <c r="P12" s="13"/>
      <c r="Q12" s="13"/>
      <c r="R12" s="13"/>
      <c r="S12" s="13"/>
      <c r="T12" s="13"/>
      <c r="U12" s="13" t="s">
        <v>33</v>
      </c>
      <c r="V12" s="11" t="s">
        <v>690</v>
      </c>
      <c r="W12" s="11" t="s">
        <v>691</v>
      </c>
      <c r="X12" s="11">
        <v>13816537989</v>
      </c>
      <c r="Y12" s="11" t="s">
        <v>692</v>
      </c>
      <c r="Z12" s="34"/>
    </row>
    <row r="13" s="39" customFormat="1" ht="24" spans="1:26">
      <c r="A13" s="46"/>
      <c r="B13" s="11">
        <v>7</v>
      </c>
      <c r="C13" s="13" t="s">
        <v>693</v>
      </c>
      <c r="D13" s="13" t="s">
        <v>87</v>
      </c>
      <c r="E13" s="17" t="s">
        <v>142</v>
      </c>
      <c r="F13" s="17">
        <v>87</v>
      </c>
      <c r="G13" s="17" t="s">
        <v>694</v>
      </c>
      <c r="H13" s="17" t="s">
        <v>695</v>
      </c>
      <c r="I13" s="48">
        <v>100.05</v>
      </c>
      <c r="J13" s="48">
        <v>95</v>
      </c>
      <c r="K13" s="48">
        <v>35</v>
      </c>
      <c r="L13" s="13">
        <v>115</v>
      </c>
      <c r="M13" s="13" t="s">
        <v>381</v>
      </c>
      <c r="N13" s="13" t="s">
        <v>696</v>
      </c>
      <c r="O13" s="13"/>
      <c r="P13" s="13"/>
      <c r="Q13" s="13"/>
      <c r="R13" s="13"/>
      <c r="S13" s="13"/>
      <c r="T13" s="13"/>
      <c r="U13" s="13" t="s">
        <v>33</v>
      </c>
      <c r="V13" s="13" t="s">
        <v>697</v>
      </c>
      <c r="W13" s="13" t="s">
        <v>698</v>
      </c>
      <c r="X13" s="13" t="s">
        <v>699</v>
      </c>
      <c r="Y13" s="13" t="s">
        <v>700</v>
      </c>
      <c r="Z13" s="34"/>
    </row>
    <row r="14" s="39" customFormat="1" ht="24" spans="1:26">
      <c r="A14" s="46"/>
      <c r="B14" s="11"/>
      <c r="C14" s="13"/>
      <c r="D14" s="13"/>
      <c r="E14" s="17" t="s">
        <v>701</v>
      </c>
      <c r="F14" s="17">
        <v>28</v>
      </c>
      <c r="G14" s="17" t="s">
        <v>702</v>
      </c>
      <c r="H14" s="17" t="s">
        <v>695</v>
      </c>
      <c r="I14" s="48"/>
      <c r="J14" s="48"/>
      <c r="K14" s="48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34"/>
    </row>
    <row r="15" s="39" customFormat="1" ht="24" spans="1:26">
      <c r="A15" s="46"/>
      <c r="B15" s="11">
        <v>8</v>
      </c>
      <c r="C15" s="13" t="s">
        <v>703</v>
      </c>
      <c r="D15" s="13" t="s">
        <v>87</v>
      </c>
      <c r="E15" s="17" t="s">
        <v>701</v>
      </c>
      <c r="F15" s="17">
        <v>154.72</v>
      </c>
      <c r="G15" s="17" t="s">
        <v>704</v>
      </c>
      <c r="H15" s="17" t="s">
        <v>705</v>
      </c>
      <c r="I15" s="48">
        <v>136</v>
      </c>
      <c r="J15" s="48">
        <v>120</v>
      </c>
      <c r="K15" s="48">
        <v>120</v>
      </c>
      <c r="L15" s="13">
        <v>150</v>
      </c>
      <c r="M15" s="13" t="s">
        <v>381</v>
      </c>
      <c r="N15" s="13" t="s">
        <v>696</v>
      </c>
      <c r="O15" s="13"/>
      <c r="P15" s="13"/>
      <c r="Q15" s="13"/>
      <c r="R15" s="13"/>
      <c r="S15" s="13"/>
      <c r="T15" s="13"/>
      <c r="U15" s="13" t="s">
        <v>33</v>
      </c>
      <c r="V15" s="13" t="s">
        <v>706</v>
      </c>
      <c r="W15" s="13" t="s">
        <v>707</v>
      </c>
      <c r="X15" s="82">
        <v>13918893335</v>
      </c>
      <c r="Y15" s="33" t="s">
        <v>708</v>
      </c>
      <c r="Z15" s="34"/>
    </row>
    <row r="16" s="39" customFormat="1" ht="24" spans="1:26">
      <c r="A16" s="46"/>
      <c r="B16" s="11"/>
      <c r="C16" s="13"/>
      <c r="D16" s="13"/>
      <c r="E16" s="17" t="s">
        <v>142</v>
      </c>
      <c r="F16" s="17">
        <v>30</v>
      </c>
      <c r="G16" s="17" t="s">
        <v>709</v>
      </c>
      <c r="H16" s="17" t="s">
        <v>443</v>
      </c>
      <c r="I16" s="48">
        <v>25</v>
      </c>
      <c r="J16" s="48">
        <v>15</v>
      </c>
      <c r="K16" s="48">
        <v>15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82"/>
      <c r="Y16" s="33"/>
      <c r="Z16" s="34"/>
    </row>
    <row r="17" s="39" customFormat="1" ht="24" spans="1:26">
      <c r="A17" s="46"/>
      <c r="B17" s="11"/>
      <c r="C17" s="13"/>
      <c r="D17" s="13"/>
      <c r="E17" s="17" t="s">
        <v>209</v>
      </c>
      <c r="F17" s="17">
        <v>55.12</v>
      </c>
      <c r="G17" s="17" t="s">
        <v>710</v>
      </c>
      <c r="H17" s="17" t="s">
        <v>711</v>
      </c>
      <c r="I17" s="48">
        <v>50</v>
      </c>
      <c r="J17" s="48">
        <v>50</v>
      </c>
      <c r="K17" s="48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82"/>
      <c r="Y17" s="33"/>
      <c r="Z17" s="34"/>
    </row>
    <row r="18" s="39" customFormat="1" ht="24" spans="1:26">
      <c r="A18" s="46"/>
      <c r="B18" s="11">
        <v>9</v>
      </c>
      <c r="C18" s="13" t="s">
        <v>712</v>
      </c>
      <c r="D18" s="13" t="s">
        <v>223</v>
      </c>
      <c r="E18" s="13" t="s">
        <v>161</v>
      </c>
      <c r="F18" s="13">
        <v>136.94</v>
      </c>
      <c r="G18" s="15" t="s">
        <v>713</v>
      </c>
      <c r="H18" s="17" t="s">
        <v>443</v>
      </c>
      <c r="I18" s="13">
        <v>118</v>
      </c>
      <c r="J18" s="13">
        <v>118</v>
      </c>
      <c r="K18" s="13">
        <v>100</v>
      </c>
      <c r="L18" s="13">
        <v>135</v>
      </c>
      <c r="M18" s="13" t="s">
        <v>381</v>
      </c>
      <c r="N18" s="13" t="s">
        <v>394</v>
      </c>
      <c r="O18" s="13"/>
      <c r="P18" s="13"/>
      <c r="Q18" s="13"/>
      <c r="R18" s="13"/>
      <c r="S18" s="13"/>
      <c r="T18" s="13"/>
      <c r="U18" s="13" t="s">
        <v>33</v>
      </c>
      <c r="V18" s="13" t="s">
        <v>714</v>
      </c>
      <c r="W18" s="13" t="s">
        <v>715</v>
      </c>
      <c r="X18" s="33">
        <v>13681967145</v>
      </c>
      <c r="Y18" s="33" t="s">
        <v>716</v>
      </c>
      <c r="Z18" s="34"/>
    </row>
    <row r="19" s="39" customFormat="1" ht="24" spans="1:26">
      <c r="A19" s="46"/>
      <c r="B19" s="11">
        <v>10</v>
      </c>
      <c r="C19" s="48" t="s">
        <v>717</v>
      </c>
      <c r="D19" s="13" t="s">
        <v>87</v>
      </c>
      <c r="E19" s="17" t="s">
        <v>718</v>
      </c>
      <c r="F19" s="17">
        <v>38.2</v>
      </c>
      <c r="G19" s="17" t="s">
        <v>719</v>
      </c>
      <c r="H19" s="17" t="s">
        <v>720</v>
      </c>
      <c r="I19" s="48">
        <v>34</v>
      </c>
      <c r="J19" s="13">
        <v>25</v>
      </c>
      <c r="K19" s="13">
        <v>5</v>
      </c>
      <c r="L19" s="13"/>
      <c r="M19" s="13"/>
      <c r="N19" s="13"/>
      <c r="O19" s="13"/>
      <c r="P19" s="13"/>
      <c r="Q19" s="13"/>
      <c r="R19" s="13"/>
      <c r="S19" s="13"/>
      <c r="T19" s="13"/>
      <c r="U19" s="13" t="s">
        <v>190</v>
      </c>
      <c r="V19" s="13" t="s">
        <v>721</v>
      </c>
      <c r="W19" s="15" t="s">
        <v>722</v>
      </c>
      <c r="X19" s="82" t="s">
        <v>723</v>
      </c>
      <c r="Y19" s="33" t="s">
        <v>724</v>
      </c>
      <c r="Z19" s="34"/>
    </row>
    <row r="20" s="39" customFormat="1" ht="24" spans="1:26">
      <c r="A20" s="46"/>
      <c r="B20" s="11">
        <v>11</v>
      </c>
      <c r="C20" s="13" t="s">
        <v>725</v>
      </c>
      <c r="D20" s="13" t="s">
        <v>87</v>
      </c>
      <c r="E20" s="17" t="s">
        <v>101</v>
      </c>
      <c r="F20" s="17">
        <v>124</v>
      </c>
      <c r="G20" s="17" t="s">
        <v>726</v>
      </c>
      <c r="H20" s="17" t="s">
        <v>727</v>
      </c>
      <c r="I20" s="48">
        <v>110</v>
      </c>
      <c r="J20" s="13">
        <v>90</v>
      </c>
      <c r="K20" s="13">
        <v>60</v>
      </c>
      <c r="L20" s="13">
        <v>124</v>
      </c>
      <c r="M20" s="13" t="s">
        <v>381</v>
      </c>
      <c r="N20" s="13" t="s">
        <v>659</v>
      </c>
      <c r="O20" s="13"/>
      <c r="P20" s="13"/>
      <c r="Q20" s="13"/>
      <c r="R20" s="13"/>
      <c r="S20" s="13"/>
      <c r="T20" s="13"/>
      <c r="U20" s="13" t="s">
        <v>33</v>
      </c>
      <c r="V20" s="13" t="s">
        <v>728</v>
      </c>
      <c r="W20" s="13" t="s">
        <v>729</v>
      </c>
      <c r="X20" s="82" t="s">
        <v>730</v>
      </c>
      <c r="Y20" s="33" t="s">
        <v>731</v>
      </c>
      <c r="Z20" s="34"/>
    </row>
    <row r="21" s="39" customFormat="1" ht="24" spans="1:26">
      <c r="A21" s="46"/>
      <c r="B21" s="11">
        <v>12</v>
      </c>
      <c r="C21" s="13" t="s">
        <v>732</v>
      </c>
      <c r="D21" s="13" t="s">
        <v>336</v>
      </c>
      <c r="E21" s="17" t="s">
        <v>213</v>
      </c>
      <c r="F21" s="17">
        <v>108.85</v>
      </c>
      <c r="G21" s="17" t="s">
        <v>733</v>
      </c>
      <c r="H21" s="17" t="s">
        <v>711</v>
      </c>
      <c r="I21" s="13">
        <v>87</v>
      </c>
      <c r="J21" s="13">
        <v>40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 t="s">
        <v>190</v>
      </c>
      <c r="V21" s="13" t="s">
        <v>734</v>
      </c>
      <c r="W21" s="13" t="s">
        <v>735</v>
      </c>
      <c r="X21" s="33">
        <v>13524980260</v>
      </c>
      <c r="Y21" s="33" t="s">
        <v>736</v>
      </c>
      <c r="Z21" s="34"/>
    </row>
    <row r="22" s="39" customFormat="1" ht="24" spans="1:26">
      <c r="A22" s="46"/>
      <c r="B22" s="11">
        <v>13</v>
      </c>
      <c r="C22" s="13" t="s">
        <v>737</v>
      </c>
      <c r="D22" s="13" t="s">
        <v>87</v>
      </c>
      <c r="E22" s="17" t="s">
        <v>157</v>
      </c>
      <c r="F22" s="17">
        <v>116.44</v>
      </c>
      <c r="G22" s="17" t="s">
        <v>738</v>
      </c>
      <c r="H22" s="17" t="s">
        <v>455</v>
      </c>
      <c r="I22" s="13">
        <v>96</v>
      </c>
      <c r="J22" s="13">
        <v>40</v>
      </c>
      <c r="K22" s="13">
        <v>18</v>
      </c>
      <c r="L22" s="13"/>
      <c r="M22" s="13"/>
      <c r="N22" s="13"/>
      <c r="O22" s="13"/>
      <c r="P22" s="13"/>
      <c r="Q22" s="13"/>
      <c r="R22" s="13"/>
      <c r="S22" s="13"/>
      <c r="T22" s="13"/>
      <c r="U22" s="13" t="s">
        <v>33</v>
      </c>
      <c r="V22" s="13" t="s">
        <v>739</v>
      </c>
      <c r="W22" s="35" t="s">
        <v>740</v>
      </c>
      <c r="X22" s="13">
        <v>18516176999</v>
      </c>
      <c r="Y22" s="13" t="s">
        <v>741</v>
      </c>
      <c r="Z22" s="34"/>
    </row>
    <row r="23" s="39" customFormat="1" ht="24" spans="1:26">
      <c r="A23" s="46"/>
      <c r="B23" s="11"/>
      <c r="C23" s="13"/>
      <c r="D23" s="13"/>
      <c r="E23" s="17" t="s">
        <v>56</v>
      </c>
      <c r="F23" s="17">
        <v>40</v>
      </c>
      <c r="G23" s="17" t="s">
        <v>742</v>
      </c>
      <c r="H23" s="17" t="s">
        <v>455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35"/>
      <c r="X23" s="13"/>
      <c r="Y23" s="13"/>
      <c r="Z23" s="34"/>
    </row>
    <row r="24" s="39" customFormat="1" ht="24" spans="1:26">
      <c r="A24" s="46"/>
      <c r="B24" s="11">
        <v>14</v>
      </c>
      <c r="C24" s="14" t="s">
        <v>743</v>
      </c>
      <c r="D24" s="13" t="s">
        <v>223</v>
      </c>
      <c r="E24" s="17" t="s">
        <v>81</v>
      </c>
      <c r="F24" s="17">
        <v>35.08</v>
      </c>
      <c r="G24" s="17" t="s">
        <v>744</v>
      </c>
      <c r="H24" s="17" t="s">
        <v>745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 t="s">
        <v>33</v>
      </c>
      <c r="V24" s="13" t="s">
        <v>746</v>
      </c>
      <c r="W24" s="83" t="s">
        <v>747</v>
      </c>
      <c r="X24" s="13">
        <v>13306652233</v>
      </c>
      <c r="Y24" s="13" t="s">
        <v>748</v>
      </c>
      <c r="Z24" s="34" t="s">
        <v>749</v>
      </c>
    </row>
    <row r="25" s="39" customFormat="1" ht="24" spans="1:26">
      <c r="A25" s="46"/>
      <c r="B25" s="11">
        <v>15</v>
      </c>
      <c r="C25" s="19" t="s">
        <v>750</v>
      </c>
      <c r="D25" s="13" t="s">
        <v>223</v>
      </c>
      <c r="E25" s="11" t="s">
        <v>161</v>
      </c>
      <c r="F25" s="11">
        <v>101.87</v>
      </c>
      <c r="G25" s="11" t="s">
        <v>751</v>
      </c>
      <c r="H25" s="11" t="s">
        <v>711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 t="s">
        <v>33</v>
      </c>
      <c r="V25" s="13" t="s">
        <v>752</v>
      </c>
      <c r="W25" s="35" t="s">
        <v>753</v>
      </c>
      <c r="X25" s="13">
        <v>13381578888</v>
      </c>
      <c r="Y25" s="13" t="s">
        <v>754</v>
      </c>
      <c r="Z25" s="34" t="s">
        <v>749</v>
      </c>
    </row>
    <row r="26" s="39" customFormat="1" ht="24" spans="1:26">
      <c r="A26" s="46"/>
      <c r="B26" s="11">
        <v>16</v>
      </c>
      <c r="C26" s="13" t="s">
        <v>755</v>
      </c>
      <c r="D26" s="13" t="s">
        <v>756</v>
      </c>
      <c r="E26" s="13" t="s">
        <v>77</v>
      </c>
      <c r="F26" s="13">
        <v>30.5</v>
      </c>
      <c r="G26" s="15" t="s">
        <v>757</v>
      </c>
      <c r="H26" s="15" t="s">
        <v>418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 t="s">
        <v>190</v>
      </c>
      <c r="V26" s="13" t="s">
        <v>758</v>
      </c>
      <c r="W26" s="175" t="s">
        <v>759</v>
      </c>
      <c r="X26" s="33">
        <v>18049823439</v>
      </c>
      <c r="Y26" s="33" t="s">
        <v>760</v>
      </c>
      <c r="Z26" s="34" t="s">
        <v>761</v>
      </c>
    </row>
    <row r="27" s="39" customFormat="1" ht="48" spans="1:26">
      <c r="A27" s="46"/>
      <c r="B27" s="11">
        <v>17</v>
      </c>
      <c r="C27" s="18" t="s">
        <v>762</v>
      </c>
      <c r="D27" s="13" t="s">
        <v>87</v>
      </c>
      <c r="E27" s="22" t="s">
        <v>142</v>
      </c>
      <c r="F27" s="19">
        <v>118</v>
      </c>
      <c r="G27" s="11" t="s">
        <v>763</v>
      </c>
      <c r="H27" s="15" t="s">
        <v>764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1" t="s">
        <v>33</v>
      </c>
      <c r="V27" s="13" t="s">
        <v>765</v>
      </c>
      <c r="W27" s="35" t="s">
        <v>766</v>
      </c>
      <c r="X27" s="22">
        <v>13816402618</v>
      </c>
      <c r="Y27" s="22" t="s">
        <v>767</v>
      </c>
      <c r="Z27" s="34" t="s">
        <v>768</v>
      </c>
    </row>
    <row r="28" s="39" customFormat="1" ht="36" spans="1:26">
      <c r="A28" s="46"/>
      <c r="B28" s="11">
        <v>18</v>
      </c>
      <c r="C28" s="13" t="s">
        <v>769</v>
      </c>
      <c r="D28" s="13" t="s">
        <v>223</v>
      </c>
      <c r="E28" s="13" t="s">
        <v>95</v>
      </c>
      <c r="F28" s="13">
        <v>59.95</v>
      </c>
      <c r="G28" s="11" t="s">
        <v>770</v>
      </c>
      <c r="H28" s="22" t="s">
        <v>443</v>
      </c>
      <c r="I28" s="13">
        <v>50</v>
      </c>
      <c r="J28" s="48">
        <v>35</v>
      </c>
      <c r="K28" s="48"/>
      <c r="L28" s="48">
        <v>59.95</v>
      </c>
      <c r="M28" s="48" t="s">
        <v>381</v>
      </c>
      <c r="N28" s="13" t="s">
        <v>659</v>
      </c>
      <c r="O28" s="48"/>
      <c r="P28" s="48"/>
      <c r="Q28" s="48"/>
      <c r="R28" s="48"/>
      <c r="S28" s="48"/>
      <c r="T28" s="13"/>
      <c r="U28" s="13" t="s">
        <v>190</v>
      </c>
      <c r="V28" s="13" t="s">
        <v>771</v>
      </c>
      <c r="W28" s="13" t="s">
        <v>772</v>
      </c>
      <c r="X28" s="82" t="s">
        <v>773</v>
      </c>
      <c r="Y28" s="33" t="s">
        <v>774</v>
      </c>
      <c r="Z28" s="56" t="s">
        <v>775</v>
      </c>
    </row>
    <row r="29" s="39" customFormat="1" ht="24" spans="1:26">
      <c r="A29" s="46"/>
      <c r="B29" s="11">
        <v>19</v>
      </c>
      <c r="C29" s="13" t="s">
        <v>776</v>
      </c>
      <c r="D29" s="13" t="s">
        <v>87</v>
      </c>
      <c r="E29" s="17" t="s">
        <v>203</v>
      </c>
      <c r="F29" s="17">
        <v>140</v>
      </c>
      <c r="G29" s="17" t="s">
        <v>777</v>
      </c>
      <c r="H29" s="17" t="s">
        <v>778</v>
      </c>
      <c r="I29" s="13">
        <v>110</v>
      </c>
      <c r="J29" s="13"/>
      <c r="K29" s="13">
        <v>95</v>
      </c>
      <c r="L29" s="11">
        <v>150</v>
      </c>
      <c r="M29" s="13" t="s">
        <v>381</v>
      </c>
      <c r="N29" s="17" t="s">
        <v>428</v>
      </c>
      <c r="O29" s="75"/>
      <c r="P29" s="67"/>
      <c r="Q29" s="11"/>
      <c r="R29" s="11"/>
      <c r="S29" s="11"/>
      <c r="T29" s="11"/>
      <c r="U29" s="13" t="s">
        <v>495</v>
      </c>
      <c r="V29" s="13" t="s">
        <v>779</v>
      </c>
      <c r="W29" s="13" t="s">
        <v>780</v>
      </c>
      <c r="X29" s="82" t="s">
        <v>781</v>
      </c>
      <c r="Y29" s="33" t="s">
        <v>782</v>
      </c>
      <c r="Z29" s="96" t="s">
        <v>783</v>
      </c>
    </row>
    <row r="30" s="39" customFormat="1" ht="24" spans="1:26">
      <c r="A30" s="46"/>
      <c r="B30" s="11"/>
      <c r="C30" s="13"/>
      <c r="D30" s="13"/>
      <c r="E30" s="17"/>
      <c r="F30" s="17">
        <v>22.5</v>
      </c>
      <c r="G30" s="17" t="s">
        <v>784</v>
      </c>
      <c r="H30" s="17" t="s">
        <v>711</v>
      </c>
      <c r="I30" s="13"/>
      <c r="J30" s="13"/>
      <c r="K30" s="13"/>
      <c r="L30" s="11"/>
      <c r="M30" s="13"/>
      <c r="N30" s="17"/>
      <c r="O30" s="75"/>
      <c r="P30" s="67"/>
      <c r="Q30" s="11"/>
      <c r="R30" s="11"/>
      <c r="S30" s="11"/>
      <c r="T30" s="11"/>
      <c r="U30" s="13"/>
      <c r="V30" s="13"/>
      <c r="W30" s="13"/>
      <c r="X30" s="82"/>
      <c r="Y30" s="33"/>
      <c r="Z30" s="97"/>
    </row>
    <row r="31" s="39" customFormat="1" ht="12" spans="1:26">
      <c r="A31" s="46"/>
      <c r="B31" s="11"/>
      <c r="C31" s="49" t="s">
        <v>231</v>
      </c>
      <c r="D31" s="50"/>
      <c r="E31" s="51"/>
      <c r="F31" s="52">
        <f>SUM(F4:F30)</f>
        <v>2339.28</v>
      </c>
      <c r="G31" s="53"/>
      <c r="H31" s="54"/>
      <c r="I31" s="76">
        <f>SUM(I4:I30)</f>
        <v>1727.05</v>
      </c>
      <c r="J31" s="76">
        <f>SUM(J4:J30)</f>
        <v>1361.29</v>
      </c>
      <c r="K31" s="76">
        <f>SUM(K4:K30)</f>
        <v>887</v>
      </c>
      <c r="L31" s="77"/>
      <c r="M31" s="77"/>
      <c r="N31" s="77"/>
      <c r="O31" s="77"/>
      <c r="P31" s="77"/>
      <c r="Q31" s="77"/>
      <c r="R31" s="77"/>
      <c r="S31" s="77"/>
      <c r="T31" s="77"/>
      <c r="U31" s="64"/>
      <c r="V31" s="77"/>
      <c r="W31" s="84"/>
      <c r="X31" s="36"/>
      <c r="Y31" s="36"/>
      <c r="Z31" s="96"/>
    </row>
    <row r="32" s="39" customFormat="1" ht="24" spans="1:26">
      <c r="A32" s="46" t="s">
        <v>232</v>
      </c>
      <c r="B32" s="11">
        <v>20</v>
      </c>
      <c r="C32" s="13" t="s">
        <v>785</v>
      </c>
      <c r="D32" s="13" t="s">
        <v>223</v>
      </c>
      <c r="E32" s="13" t="s">
        <v>269</v>
      </c>
      <c r="F32" s="13">
        <v>137</v>
      </c>
      <c r="G32" s="15" t="s">
        <v>786</v>
      </c>
      <c r="H32" s="15" t="s">
        <v>274</v>
      </c>
      <c r="I32" s="13">
        <v>200</v>
      </c>
      <c r="J32" s="13">
        <v>190</v>
      </c>
      <c r="K32" s="13">
        <v>180</v>
      </c>
      <c r="L32" s="13">
        <v>200</v>
      </c>
      <c r="M32" s="13" t="s">
        <v>787</v>
      </c>
      <c r="N32" s="13" t="s">
        <v>788</v>
      </c>
      <c r="O32" s="13"/>
      <c r="P32" s="13"/>
      <c r="Q32" s="13"/>
      <c r="R32" s="13"/>
      <c r="S32" s="13"/>
      <c r="T32" s="13"/>
      <c r="U32" s="13" t="s">
        <v>33</v>
      </c>
      <c r="V32" s="13" t="s">
        <v>789</v>
      </c>
      <c r="W32" s="13" t="s">
        <v>790</v>
      </c>
      <c r="X32" s="33">
        <v>18916223998</v>
      </c>
      <c r="Y32" s="33" t="s">
        <v>791</v>
      </c>
      <c r="Z32" s="34" t="s">
        <v>792</v>
      </c>
    </row>
    <row r="33" s="39" customFormat="1" ht="24" spans="1:26">
      <c r="A33" s="46"/>
      <c r="B33" s="11"/>
      <c r="C33" s="13"/>
      <c r="D33" s="13"/>
      <c r="E33" s="13" t="s">
        <v>272</v>
      </c>
      <c r="F33" s="13">
        <v>76</v>
      </c>
      <c r="G33" s="15" t="s">
        <v>793</v>
      </c>
      <c r="H33" s="15" t="s">
        <v>274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33"/>
      <c r="Y33" s="33"/>
      <c r="Z33" s="34"/>
    </row>
    <row r="34" s="39" customFormat="1" ht="24" spans="1:26">
      <c r="A34" s="46"/>
      <c r="B34" s="11"/>
      <c r="C34" s="13"/>
      <c r="D34" s="13"/>
      <c r="E34" s="13" t="s">
        <v>272</v>
      </c>
      <c r="F34" s="13">
        <v>3.67</v>
      </c>
      <c r="G34" s="15" t="s">
        <v>794</v>
      </c>
      <c r="H34" s="15" t="s">
        <v>236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33"/>
      <c r="Y34" s="33"/>
      <c r="Z34" s="34"/>
    </row>
    <row r="35" s="39" customFormat="1" ht="24" spans="1:26">
      <c r="A35" s="46"/>
      <c r="B35" s="11">
        <v>21</v>
      </c>
      <c r="C35" s="13" t="s">
        <v>795</v>
      </c>
      <c r="D35" s="13" t="s">
        <v>87</v>
      </c>
      <c r="E35" s="13" t="s">
        <v>260</v>
      </c>
      <c r="F35" s="13">
        <v>105</v>
      </c>
      <c r="G35" s="15" t="s">
        <v>796</v>
      </c>
      <c r="H35" s="15" t="s">
        <v>236</v>
      </c>
      <c r="I35" s="13">
        <v>100</v>
      </c>
      <c r="J35" s="13">
        <v>100</v>
      </c>
      <c r="K35" s="13">
        <v>100</v>
      </c>
      <c r="L35" s="13"/>
      <c r="M35" s="13"/>
      <c r="N35" s="13"/>
      <c r="O35" s="13"/>
      <c r="P35" s="13"/>
      <c r="Q35" s="13"/>
      <c r="R35" s="13"/>
      <c r="S35" s="13"/>
      <c r="T35" s="13"/>
      <c r="U35" s="13" t="s">
        <v>33</v>
      </c>
      <c r="V35" s="13" t="s">
        <v>789</v>
      </c>
      <c r="W35" s="13" t="s">
        <v>790</v>
      </c>
      <c r="X35" s="33">
        <v>18916223998</v>
      </c>
      <c r="Y35" s="33" t="s">
        <v>791</v>
      </c>
      <c r="Z35" s="34"/>
    </row>
    <row r="36" s="39" customFormat="1" ht="36" spans="1:26">
      <c r="A36" s="46"/>
      <c r="B36" s="11">
        <v>22</v>
      </c>
      <c r="C36" s="13" t="s">
        <v>797</v>
      </c>
      <c r="D36" s="13" t="s">
        <v>87</v>
      </c>
      <c r="E36" s="13" t="s">
        <v>260</v>
      </c>
      <c r="F36" s="13">
        <v>263.74</v>
      </c>
      <c r="G36" s="15" t="s">
        <v>798</v>
      </c>
      <c r="H36" s="15" t="s">
        <v>274</v>
      </c>
      <c r="I36" s="13">
        <v>240</v>
      </c>
      <c r="J36" s="13">
        <v>240</v>
      </c>
      <c r="K36" s="13">
        <v>240</v>
      </c>
      <c r="L36" s="13">
        <v>225</v>
      </c>
      <c r="M36" s="13" t="s">
        <v>787</v>
      </c>
      <c r="N36" s="13" t="s">
        <v>788</v>
      </c>
      <c r="O36" s="13"/>
      <c r="P36" s="13"/>
      <c r="Q36" s="13"/>
      <c r="R36" s="13"/>
      <c r="S36" s="13"/>
      <c r="T36" s="13"/>
      <c r="U36" s="13" t="s">
        <v>33</v>
      </c>
      <c r="V36" s="13" t="s">
        <v>789</v>
      </c>
      <c r="W36" s="13" t="s">
        <v>790</v>
      </c>
      <c r="X36" s="33">
        <v>18916223998</v>
      </c>
      <c r="Y36" s="33" t="s">
        <v>791</v>
      </c>
      <c r="Z36" s="34" t="s">
        <v>792</v>
      </c>
    </row>
    <row r="37" s="39" customFormat="1" ht="60" spans="1:26">
      <c r="A37" s="46"/>
      <c r="B37" s="11">
        <v>23</v>
      </c>
      <c r="C37" s="13" t="s">
        <v>799</v>
      </c>
      <c r="D37" s="13" t="s">
        <v>87</v>
      </c>
      <c r="E37" s="13" t="s">
        <v>269</v>
      </c>
      <c r="F37" s="13">
        <v>120</v>
      </c>
      <c r="G37" s="15" t="s">
        <v>800</v>
      </c>
      <c r="H37" s="15" t="s">
        <v>801</v>
      </c>
      <c r="I37" s="13">
        <v>105</v>
      </c>
      <c r="J37" s="13">
        <v>90</v>
      </c>
      <c r="K37" s="13">
        <v>70</v>
      </c>
      <c r="L37" s="13">
        <v>120</v>
      </c>
      <c r="M37" s="13" t="s">
        <v>802</v>
      </c>
      <c r="N37" s="13" t="s">
        <v>428</v>
      </c>
      <c r="O37" s="13"/>
      <c r="P37" s="13"/>
      <c r="Q37" s="13"/>
      <c r="R37" s="13"/>
      <c r="S37" s="13"/>
      <c r="T37" s="13"/>
      <c r="U37" s="13" t="s">
        <v>33</v>
      </c>
      <c r="V37" s="13" t="s">
        <v>803</v>
      </c>
      <c r="W37" s="175" t="s">
        <v>804</v>
      </c>
      <c r="X37" s="33">
        <v>13801692391</v>
      </c>
      <c r="Y37" s="33" t="s">
        <v>805</v>
      </c>
      <c r="Z37" s="34"/>
    </row>
    <row r="38" s="39" customFormat="1" ht="24" spans="1:26">
      <c r="A38" s="46"/>
      <c r="B38" s="11">
        <v>24</v>
      </c>
      <c r="C38" s="13" t="s">
        <v>806</v>
      </c>
      <c r="D38" s="13" t="s">
        <v>87</v>
      </c>
      <c r="E38" s="13" t="s">
        <v>260</v>
      </c>
      <c r="F38" s="13">
        <v>38.01</v>
      </c>
      <c r="G38" s="15" t="s">
        <v>807</v>
      </c>
      <c r="H38" s="15" t="s">
        <v>127</v>
      </c>
      <c r="I38" s="13">
        <v>95</v>
      </c>
      <c r="J38" s="13">
        <v>70</v>
      </c>
      <c r="K38" s="13">
        <v>60</v>
      </c>
      <c r="L38" s="13"/>
      <c r="M38" s="13"/>
      <c r="N38" s="13"/>
      <c r="O38" s="13"/>
      <c r="P38" s="13"/>
      <c r="Q38" s="13"/>
      <c r="R38" s="13"/>
      <c r="S38" s="13"/>
      <c r="T38" s="13"/>
      <c r="U38" s="13" t="s">
        <v>33</v>
      </c>
      <c r="V38" s="13" t="s">
        <v>808</v>
      </c>
      <c r="W38" s="13" t="s">
        <v>809</v>
      </c>
      <c r="X38" s="33">
        <v>15618309982</v>
      </c>
      <c r="Y38" s="33" t="s">
        <v>810</v>
      </c>
      <c r="Z38" s="34"/>
    </row>
    <row r="39" s="39" customFormat="1" ht="24" spans="1:26">
      <c r="A39" s="46"/>
      <c r="B39" s="11"/>
      <c r="C39" s="13"/>
      <c r="D39" s="13"/>
      <c r="E39" s="13" t="s">
        <v>272</v>
      </c>
      <c r="F39" s="13">
        <v>36.26</v>
      </c>
      <c r="G39" s="15" t="s">
        <v>811</v>
      </c>
      <c r="H39" s="15" t="s">
        <v>127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33"/>
      <c r="Y39" s="33"/>
      <c r="Z39" s="34"/>
    </row>
    <row r="40" s="2" customFormat="1" ht="24" spans="1:26">
      <c r="A40" s="46"/>
      <c r="B40" s="11"/>
      <c r="C40" s="13"/>
      <c r="D40" s="13"/>
      <c r="E40" s="13" t="s">
        <v>234</v>
      </c>
      <c r="F40" s="13">
        <v>24.43</v>
      </c>
      <c r="G40" s="15" t="s">
        <v>812</v>
      </c>
      <c r="H40" s="15" t="s">
        <v>236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33"/>
      <c r="Y40" s="33"/>
      <c r="Z40" s="34"/>
    </row>
    <row r="41" s="2" customFormat="1" ht="24" spans="1:26">
      <c r="A41" s="46"/>
      <c r="B41" s="11"/>
      <c r="C41" s="13"/>
      <c r="D41" s="13"/>
      <c r="E41" s="13" t="s">
        <v>240</v>
      </c>
      <c r="F41" s="13">
        <v>5.3</v>
      </c>
      <c r="G41" s="15" t="s">
        <v>813</v>
      </c>
      <c r="H41" s="15" t="s">
        <v>236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33"/>
      <c r="Y41" s="33"/>
      <c r="Z41" s="34"/>
    </row>
    <row r="42" s="2" customFormat="1" ht="24" spans="1:26">
      <c r="A42" s="46"/>
      <c r="B42" s="11"/>
      <c r="C42" s="13"/>
      <c r="D42" s="13"/>
      <c r="E42" s="13" t="s">
        <v>252</v>
      </c>
      <c r="F42" s="13">
        <v>5</v>
      </c>
      <c r="G42" s="15" t="s">
        <v>814</v>
      </c>
      <c r="H42" s="15" t="s">
        <v>236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33"/>
      <c r="Y42" s="33"/>
      <c r="Z42" s="34"/>
    </row>
    <row r="43" s="2" customFormat="1" ht="12" spans="1:26">
      <c r="A43" s="55"/>
      <c r="B43" s="56"/>
      <c r="C43" s="57" t="s">
        <v>231</v>
      </c>
      <c r="D43" s="58"/>
      <c r="E43" s="59"/>
      <c r="F43" s="60">
        <f>SUM(F32:F42)</f>
        <v>814.41</v>
      </c>
      <c r="G43" s="61"/>
      <c r="H43" s="61"/>
      <c r="I43" s="60">
        <f>SUM(I32:I42)</f>
        <v>740</v>
      </c>
      <c r="J43" s="60">
        <f>SUM(J32:J42)</f>
        <v>690</v>
      </c>
      <c r="K43" s="60">
        <f>SUM(K32:K42)</f>
        <v>650</v>
      </c>
      <c r="L43" s="78"/>
      <c r="M43" s="78"/>
      <c r="N43" s="78"/>
      <c r="O43" s="78"/>
      <c r="P43" s="78"/>
      <c r="Q43" s="78"/>
      <c r="R43" s="78"/>
      <c r="S43" s="78"/>
      <c r="T43" s="85"/>
      <c r="U43" s="78"/>
      <c r="V43" s="78"/>
      <c r="W43" s="78"/>
      <c r="X43" s="86"/>
      <c r="Y43" s="98"/>
      <c r="Z43" s="97"/>
    </row>
    <row r="44" s="2" customFormat="1" ht="24" spans="1:26">
      <c r="A44" s="46" t="s">
        <v>638</v>
      </c>
      <c r="B44" s="62">
        <v>25</v>
      </c>
      <c r="C44" s="63" t="s">
        <v>815</v>
      </c>
      <c r="D44" s="64" t="s">
        <v>87</v>
      </c>
      <c r="E44" s="11" t="s">
        <v>816</v>
      </c>
      <c r="F44" s="56">
        <v>150</v>
      </c>
      <c r="G44" s="56" t="s">
        <v>817</v>
      </c>
      <c r="H44" s="56" t="s">
        <v>274</v>
      </c>
      <c r="I44" s="56">
        <v>132</v>
      </c>
      <c r="J44" s="56">
        <v>132</v>
      </c>
      <c r="K44" s="56">
        <v>126</v>
      </c>
      <c r="L44" s="11">
        <v>150</v>
      </c>
      <c r="M44" s="11"/>
      <c r="N44" s="11" t="s">
        <v>227</v>
      </c>
      <c r="O44" s="53"/>
      <c r="P44" s="53"/>
      <c r="Q44" s="53"/>
      <c r="R44" s="53"/>
      <c r="S44" s="53"/>
      <c r="T44" s="87"/>
      <c r="U44" s="64" t="s">
        <v>33</v>
      </c>
      <c r="V44" s="64" t="s">
        <v>818</v>
      </c>
      <c r="W44" s="64" t="s">
        <v>819</v>
      </c>
      <c r="X44" s="64" t="s">
        <v>820</v>
      </c>
      <c r="Y44" s="68" t="s">
        <v>821</v>
      </c>
      <c r="Z44" s="99"/>
    </row>
    <row r="45" s="2" customFormat="1" ht="24" spans="1:26">
      <c r="A45" s="46"/>
      <c r="B45" s="62"/>
      <c r="C45" s="39"/>
      <c r="D45" s="65"/>
      <c r="E45" s="11" t="s">
        <v>822</v>
      </c>
      <c r="F45" s="56">
        <v>57.65</v>
      </c>
      <c r="G45" s="56" t="s">
        <v>823</v>
      </c>
      <c r="H45" s="56" t="s">
        <v>824</v>
      </c>
      <c r="I45" s="56">
        <v>50</v>
      </c>
      <c r="J45" s="68">
        <v>50</v>
      </c>
      <c r="K45" s="68">
        <v>48</v>
      </c>
      <c r="L45" s="68">
        <v>68.02</v>
      </c>
      <c r="M45" s="68"/>
      <c r="N45" s="11" t="s">
        <v>227</v>
      </c>
      <c r="O45" s="79"/>
      <c r="P45" s="79"/>
      <c r="Q45" s="79"/>
      <c r="R45" s="79"/>
      <c r="S45" s="79"/>
      <c r="T45" s="79"/>
      <c r="U45" s="65"/>
      <c r="V45" s="65"/>
      <c r="W45" s="65"/>
      <c r="X45" s="65"/>
      <c r="Y45" s="68" t="s">
        <v>825</v>
      </c>
      <c r="Z45" s="99"/>
    </row>
    <row r="46" s="2" customFormat="1" ht="24" spans="1:26">
      <c r="A46" s="46"/>
      <c r="B46" s="62"/>
      <c r="C46" s="66"/>
      <c r="D46" s="56"/>
      <c r="E46" s="11" t="s">
        <v>826</v>
      </c>
      <c r="F46" s="56">
        <v>54</v>
      </c>
      <c r="G46" s="56" t="s">
        <v>827</v>
      </c>
      <c r="H46" s="56" t="s">
        <v>828</v>
      </c>
      <c r="I46" s="56">
        <v>48</v>
      </c>
      <c r="J46" s="68">
        <v>48</v>
      </c>
      <c r="K46" s="68">
        <v>46</v>
      </c>
      <c r="L46" s="68">
        <v>54</v>
      </c>
      <c r="M46" s="68"/>
      <c r="N46" s="11" t="s">
        <v>227</v>
      </c>
      <c r="O46" s="79"/>
      <c r="P46" s="79"/>
      <c r="Q46" s="79"/>
      <c r="R46" s="79"/>
      <c r="S46" s="79"/>
      <c r="T46" s="79"/>
      <c r="U46" s="56"/>
      <c r="V46" s="56"/>
      <c r="W46" s="56"/>
      <c r="X46" s="56"/>
      <c r="Y46" s="68" t="s">
        <v>829</v>
      </c>
      <c r="Z46" s="99"/>
    </row>
    <row r="47" s="2" customFormat="1" ht="24" spans="1:26">
      <c r="A47" s="46"/>
      <c r="B47" s="62">
        <v>26</v>
      </c>
      <c r="C47" s="67" t="s">
        <v>830</v>
      </c>
      <c r="D47" s="67" t="s">
        <v>87</v>
      </c>
      <c r="E47" s="11" t="s">
        <v>816</v>
      </c>
      <c r="F47" s="56">
        <v>50.8</v>
      </c>
      <c r="G47" s="56" t="s">
        <v>831</v>
      </c>
      <c r="H47" s="56" t="s">
        <v>832</v>
      </c>
      <c r="I47" s="56">
        <v>40</v>
      </c>
      <c r="J47" s="68">
        <v>40</v>
      </c>
      <c r="K47" s="68">
        <v>37</v>
      </c>
      <c r="L47" s="68">
        <v>76</v>
      </c>
      <c r="M47" s="68"/>
      <c r="N47" s="11" t="s">
        <v>788</v>
      </c>
      <c r="O47" s="79"/>
      <c r="P47" s="79"/>
      <c r="Q47" s="79"/>
      <c r="R47" s="79"/>
      <c r="S47" s="79"/>
      <c r="T47" s="79"/>
      <c r="U47" s="64" t="s">
        <v>33</v>
      </c>
      <c r="V47" s="64" t="s">
        <v>833</v>
      </c>
      <c r="W47" s="88" t="s">
        <v>834</v>
      </c>
      <c r="X47" s="88" t="s">
        <v>835</v>
      </c>
      <c r="Y47" s="68" t="s">
        <v>836</v>
      </c>
      <c r="Z47" s="100"/>
    </row>
    <row r="48" s="2" customFormat="1" ht="24" spans="1:26">
      <c r="A48" s="46"/>
      <c r="B48" s="62"/>
      <c r="C48" s="67"/>
      <c r="D48" s="67"/>
      <c r="E48" s="11" t="s">
        <v>816</v>
      </c>
      <c r="F48" s="56">
        <v>42.5</v>
      </c>
      <c r="G48" s="56" t="s">
        <v>837</v>
      </c>
      <c r="H48" s="56" t="s">
        <v>838</v>
      </c>
      <c r="I48" s="56">
        <v>33</v>
      </c>
      <c r="J48" s="68">
        <v>33</v>
      </c>
      <c r="K48" s="68">
        <v>31</v>
      </c>
      <c r="L48" s="68">
        <v>63</v>
      </c>
      <c r="M48" s="68"/>
      <c r="N48" s="11" t="s">
        <v>788</v>
      </c>
      <c r="O48" s="79"/>
      <c r="P48" s="79"/>
      <c r="Q48" s="79"/>
      <c r="R48" s="79"/>
      <c r="S48" s="79"/>
      <c r="T48" s="79"/>
      <c r="U48" s="65"/>
      <c r="V48" s="65"/>
      <c r="W48" s="89"/>
      <c r="X48" s="89"/>
      <c r="Y48" s="68" t="s">
        <v>836</v>
      </c>
      <c r="Z48" s="100"/>
    </row>
    <row r="49" s="2" customFormat="1" ht="24" spans="1:26">
      <c r="A49" s="46"/>
      <c r="B49" s="62"/>
      <c r="C49" s="68"/>
      <c r="D49" s="68"/>
      <c r="E49" s="11" t="s">
        <v>839</v>
      </c>
      <c r="F49" s="11">
        <v>60.6</v>
      </c>
      <c r="G49" s="11" t="s">
        <v>840</v>
      </c>
      <c r="H49" s="11" t="s">
        <v>841</v>
      </c>
      <c r="I49" s="11">
        <v>47</v>
      </c>
      <c r="J49" s="11">
        <v>47</v>
      </c>
      <c r="K49" s="11">
        <v>42</v>
      </c>
      <c r="L49" s="11">
        <v>90.9</v>
      </c>
      <c r="M49" s="11"/>
      <c r="N49" s="11" t="s">
        <v>788</v>
      </c>
      <c r="O49" s="11"/>
      <c r="P49" s="11"/>
      <c r="Q49" s="11"/>
      <c r="R49" s="11"/>
      <c r="S49" s="11"/>
      <c r="T49" s="11"/>
      <c r="U49" s="56"/>
      <c r="V49" s="56"/>
      <c r="W49" s="90"/>
      <c r="X49" s="90"/>
      <c r="Y49" s="11" t="s">
        <v>842</v>
      </c>
      <c r="Z49" s="101"/>
    </row>
    <row r="50" s="2" customFormat="1" ht="24" spans="1:26">
      <c r="A50" s="46"/>
      <c r="B50" s="62">
        <v>27</v>
      </c>
      <c r="C50" s="68" t="s">
        <v>843</v>
      </c>
      <c r="D50" s="67" t="s">
        <v>87</v>
      </c>
      <c r="E50" s="13" t="s">
        <v>844</v>
      </c>
      <c r="F50" s="13">
        <v>223</v>
      </c>
      <c r="G50" s="15" t="s">
        <v>845</v>
      </c>
      <c r="H50" s="15" t="s">
        <v>846</v>
      </c>
      <c r="I50" s="13">
        <v>179</v>
      </c>
      <c r="J50" s="13">
        <v>179</v>
      </c>
      <c r="K50" s="13">
        <v>156</v>
      </c>
      <c r="L50" s="13">
        <v>345.5</v>
      </c>
      <c r="M50" s="13"/>
      <c r="N50" s="13" t="s">
        <v>847</v>
      </c>
      <c r="O50" s="13">
        <v>100</v>
      </c>
      <c r="P50" s="13" t="s">
        <v>848</v>
      </c>
      <c r="Q50" s="13"/>
      <c r="R50" s="13"/>
      <c r="S50" s="13"/>
      <c r="T50" s="13"/>
      <c r="U50" s="77" t="s">
        <v>33</v>
      </c>
      <c r="V50" s="77" t="s">
        <v>849</v>
      </c>
      <c r="W50" s="91" t="s">
        <v>850</v>
      </c>
      <c r="X50" s="92" t="s">
        <v>851</v>
      </c>
      <c r="Y50" s="33" t="s">
        <v>852</v>
      </c>
      <c r="Z50" s="34"/>
    </row>
    <row r="51" s="2" customFormat="1" ht="24" spans="1:26">
      <c r="A51" s="46"/>
      <c r="B51" s="62"/>
      <c r="C51" s="69"/>
      <c r="D51" s="68"/>
      <c r="E51" s="13" t="s">
        <v>816</v>
      </c>
      <c r="F51" s="13">
        <v>63</v>
      </c>
      <c r="G51" s="15" t="s">
        <v>853</v>
      </c>
      <c r="H51" s="15" t="s">
        <v>846</v>
      </c>
      <c r="I51" s="13">
        <v>51</v>
      </c>
      <c r="J51" s="13">
        <v>51</v>
      </c>
      <c r="K51" s="13">
        <v>44</v>
      </c>
      <c r="L51" s="13">
        <v>205</v>
      </c>
      <c r="M51" s="13"/>
      <c r="N51" s="13" t="s">
        <v>847</v>
      </c>
      <c r="O51" s="13"/>
      <c r="P51" s="13"/>
      <c r="Q51" s="13"/>
      <c r="R51" s="13"/>
      <c r="S51" s="13"/>
      <c r="T51" s="13"/>
      <c r="U51" s="93"/>
      <c r="V51" s="93"/>
      <c r="W51" s="94"/>
      <c r="X51" s="95"/>
      <c r="Y51" s="33" t="s">
        <v>852</v>
      </c>
      <c r="Z51" s="34"/>
    </row>
    <row r="52" s="2" customFormat="1" ht="24" spans="1:26">
      <c r="A52" s="46"/>
      <c r="B52" s="62">
        <v>28</v>
      </c>
      <c r="C52" s="70" t="s">
        <v>854</v>
      </c>
      <c r="D52" s="67" t="s">
        <v>87</v>
      </c>
      <c r="E52" s="11" t="s">
        <v>844</v>
      </c>
      <c r="F52" s="11">
        <v>173.24</v>
      </c>
      <c r="G52" s="11" t="s">
        <v>855</v>
      </c>
      <c r="H52" s="11" t="s">
        <v>856</v>
      </c>
      <c r="I52" s="11">
        <v>150</v>
      </c>
      <c r="J52" s="11">
        <v>150</v>
      </c>
      <c r="K52" s="11">
        <v>140</v>
      </c>
      <c r="L52" s="11"/>
      <c r="M52" s="11"/>
      <c r="N52" s="11"/>
      <c r="O52" s="11"/>
      <c r="P52" s="11"/>
      <c r="Q52" s="11"/>
      <c r="R52" s="11"/>
      <c r="S52" s="11"/>
      <c r="T52" s="11"/>
      <c r="U52" s="11" t="s">
        <v>33</v>
      </c>
      <c r="V52" s="11" t="s">
        <v>849</v>
      </c>
      <c r="W52" s="18" t="s">
        <v>857</v>
      </c>
      <c r="X52" s="18" t="s">
        <v>851</v>
      </c>
      <c r="Y52" s="11" t="s">
        <v>858</v>
      </c>
      <c r="Z52" s="34"/>
    </row>
    <row r="53" s="2" customFormat="1" ht="24" spans="1:26">
      <c r="A53" s="46"/>
      <c r="B53" s="62">
        <v>29</v>
      </c>
      <c r="C53" s="11" t="s">
        <v>859</v>
      </c>
      <c r="D53" s="69" t="s">
        <v>87</v>
      </c>
      <c r="E53" s="11" t="s">
        <v>816</v>
      </c>
      <c r="F53" s="11">
        <v>104.3</v>
      </c>
      <c r="G53" s="11" t="s">
        <v>860</v>
      </c>
      <c r="H53" s="11" t="s">
        <v>861</v>
      </c>
      <c r="I53" s="11">
        <v>90</v>
      </c>
      <c r="J53" s="11">
        <v>90</v>
      </c>
      <c r="K53" s="11">
        <v>90</v>
      </c>
      <c r="L53" s="11">
        <v>120</v>
      </c>
      <c r="M53" s="11"/>
      <c r="N53" s="11" t="s">
        <v>862</v>
      </c>
      <c r="O53" s="11">
        <v>100</v>
      </c>
      <c r="P53" s="11" t="s">
        <v>863</v>
      </c>
      <c r="Q53" s="11"/>
      <c r="R53" s="11"/>
      <c r="S53" s="11"/>
      <c r="T53" s="11"/>
      <c r="U53" s="11" t="s">
        <v>33</v>
      </c>
      <c r="V53" s="11" t="s">
        <v>864</v>
      </c>
      <c r="W53" s="18" t="s">
        <v>865</v>
      </c>
      <c r="X53" s="18" t="s">
        <v>866</v>
      </c>
      <c r="Y53" s="11" t="s">
        <v>867</v>
      </c>
      <c r="Z53" s="34"/>
    </row>
    <row r="54" s="2" customFormat="1" ht="24" spans="1:26">
      <c r="A54" s="46"/>
      <c r="B54" s="62">
        <v>30</v>
      </c>
      <c r="C54" s="67" t="s">
        <v>868</v>
      </c>
      <c r="D54" s="69" t="s">
        <v>87</v>
      </c>
      <c r="E54" s="13" t="s">
        <v>869</v>
      </c>
      <c r="F54" s="13">
        <v>100.66</v>
      </c>
      <c r="G54" s="15" t="s">
        <v>870</v>
      </c>
      <c r="H54" s="15" t="s">
        <v>871</v>
      </c>
      <c r="I54" s="13">
        <v>80</v>
      </c>
      <c r="J54" s="13">
        <v>80</v>
      </c>
      <c r="K54" s="13">
        <v>75</v>
      </c>
      <c r="L54" s="13"/>
      <c r="M54" s="13"/>
      <c r="N54" s="13"/>
      <c r="O54" s="13"/>
      <c r="P54" s="13"/>
      <c r="Q54" s="13"/>
      <c r="R54" s="13"/>
      <c r="S54" s="13"/>
      <c r="T54" s="13"/>
      <c r="U54" s="13" t="s">
        <v>190</v>
      </c>
      <c r="V54" s="13" t="s">
        <v>872</v>
      </c>
      <c r="W54" s="15" t="s">
        <v>873</v>
      </c>
      <c r="X54" s="82" t="s">
        <v>874</v>
      </c>
      <c r="Y54" s="33" t="s">
        <v>875</v>
      </c>
      <c r="Z54" s="34"/>
    </row>
    <row r="55" s="2" customFormat="1" ht="24" spans="1:26">
      <c r="A55" s="46"/>
      <c r="B55" s="62">
        <v>31</v>
      </c>
      <c r="C55" s="11" t="s">
        <v>876</v>
      </c>
      <c r="D55" s="69" t="s">
        <v>223</v>
      </c>
      <c r="E55" s="11" t="s">
        <v>869</v>
      </c>
      <c r="F55" s="11">
        <v>197</v>
      </c>
      <c r="G55" s="11" t="s">
        <v>877</v>
      </c>
      <c r="H55" s="11" t="s">
        <v>400</v>
      </c>
      <c r="I55" s="11">
        <v>30</v>
      </c>
      <c r="J55" s="11">
        <v>30</v>
      </c>
      <c r="K55" s="11">
        <v>15</v>
      </c>
      <c r="L55" s="11"/>
      <c r="M55" s="11"/>
      <c r="N55" s="11"/>
      <c r="O55" s="11"/>
      <c r="P55" s="11"/>
      <c r="Q55" s="11"/>
      <c r="R55" s="11"/>
      <c r="S55" s="11"/>
      <c r="T55" s="11"/>
      <c r="U55" s="11" t="s">
        <v>33</v>
      </c>
      <c r="V55" s="11" t="s">
        <v>878</v>
      </c>
      <c r="W55" s="18" t="s">
        <v>879</v>
      </c>
      <c r="X55" s="18" t="s">
        <v>880</v>
      </c>
      <c r="Y55" s="11" t="s">
        <v>881</v>
      </c>
      <c r="Z55" s="34"/>
    </row>
    <row r="56" s="2" customFormat="1" ht="24" spans="1:26">
      <c r="A56" s="46"/>
      <c r="B56" s="62">
        <v>32</v>
      </c>
      <c r="C56" s="11" t="s">
        <v>882</v>
      </c>
      <c r="D56" s="69" t="s">
        <v>87</v>
      </c>
      <c r="E56" s="11" t="s">
        <v>869</v>
      </c>
      <c r="F56" s="11">
        <v>140</v>
      </c>
      <c r="G56" s="11" t="s">
        <v>883</v>
      </c>
      <c r="H56" s="11" t="s">
        <v>884</v>
      </c>
      <c r="I56" s="11">
        <v>120</v>
      </c>
      <c r="J56" s="11">
        <v>120</v>
      </c>
      <c r="K56" s="11">
        <v>100</v>
      </c>
      <c r="L56" s="11">
        <v>140</v>
      </c>
      <c r="M56" s="11"/>
      <c r="N56" s="11" t="s">
        <v>788</v>
      </c>
      <c r="O56" s="11">
        <v>50</v>
      </c>
      <c r="P56" s="11" t="s">
        <v>885</v>
      </c>
      <c r="Q56" s="11"/>
      <c r="R56" s="11"/>
      <c r="S56" s="11"/>
      <c r="T56" s="11"/>
      <c r="U56" s="11" t="s">
        <v>33</v>
      </c>
      <c r="V56" s="11" t="s">
        <v>886</v>
      </c>
      <c r="W56" s="18" t="s">
        <v>887</v>
      </c>
      <c r="X56" s="18" t="s">
        <v>888</v>
      </c>
      <c r="Y56" s="11" t="s">
        <v>889</v>
      </c>
      <c r="Z56" s="34"/>
    </row>
    <row r="57" s="2" customFormat="1" ht="24" spans="1:26">
      <c r="A57" s="46"/>
      <c r="B57" s="62">
        <v>33</v>
      </c>
      <c r="C57" s="11" t="s">
        <v>890</v>
      </c>
      <c r="D57" s="69" t="s">
        <v>87</v>
      </c>
      <c r="E57" s="13" t="s">
        <v>844</v>
      </c>
      <c r="F57" s="13">
        <v>109</v>
      </c>
      <c r="G57" s="15" t="s">
        <v>891</v>
      </c>
      <c r="H57" s="15" t="s">
        <v>127</v>
      </c>
      <c r="I57" s="13">
        <v>90</v>
      </c>
      <c r="J57" s="13">
        <v>90</v>
      </c>
      <c r="K57" s="13">
        <v>85</v>
      </c>
      <c r="L57" s="13"/>
      <c r="M57" s="13"/>
      <c r="N57" s="13"/>
      <c r="O57" s="13">
        <v>90</v>
      </c>
      <c r="P57" s="13" t="s">
        <v>892</v>
      </c>
      <c r="Q57" s="13"/>
      <c r="R57" s="13"/>
      <c r="S57" s="13"/>
      <c r="T57" s="13"/>
      <c r="U57" s="13" t="s">
        <v>33</v>
      </c>
      <c r="V57" s="13" t="s">
        <v>893</v>
      </c>
      <c r="W57" s="15" t="s">
        <v>894</v>
      </c>
      <c r="X57" s="82" t="s">
        <v>895</v>
      </c>
      <c r="Y57" s="33" t="s">
        <v>896</v>
      </c>
      <c r="Z57" s="34"/>
    </row>
    <row r="58" s="2" customFormat="1" ht="24" spans="1:26">
      <c r="A58" s="46"/>
      <c r="B58" s="62">
        <v>34</v>
      </c>
      <c r="C58" s="11" t="s">
        <v>897</v>
      </c>
      <c r="D58" s="70" t="s">
        <v>87</v>
      </c>
      <c r="E58" s="64" t="s">
        <v>898</v>
      </c>
      <c r="F58" s="64">
        <v>202.23</v>
      </c>
      <c r="G58" s="64" t="s">
        <v>899</v>
      </c>
      <c r="H58" s="64" t="s">
        <v>236</v>
      </c>
      <c r="I58" s="64">
        <v>170</v>
      </c>
      <c r="J58" s="64">
        <v>170</v>
      </c>
      <c r="K58" s="64">
        <v>160</v>
      </c>
      <c r="L58" s="64"/>
      <c r="M58" s="64"/>
      <c r="N58" s="64"/>
      <c r="O58" s="64"/>
      <c r="P58" s="64"/>
      <c r="Q58" s="64"/>
      <c r="R58" s="64"/>
      <c r="S58" s="64"/>
      <c r="T58" s="64"/>
      <c r="U58" s="64" t="s">
        <v>33</v>
      </c>
      <c r="V58" s="64" t="s">
        <v>900</v>
      </c>
      <c r="W58" s="88" t="s">
        <v>901</v>
      </c>
      <c r="X58" s="88" t="s">
        <v>902</v>
      </c>
      <c r="Y58" s="64" t="s">
        <v>903</v>
      </c>
      <c r="Z58" s="34"/>
    </row>
    <row r="59" s="2" customFormat="1" ht="12" spans="1:26">
      <c r="A59" s="46"/>
      <c r="B59" s="62"/>
      <c r="C59" s="71" t="s">
        <v>231</v>
      </c>
      <c r="D59" s="70"/>
      <c r="E59" s="64"/>
      <c r="F59" s="72">
        <f>SUM(F44:F58)</f>
        <v>1727.98</v>
      </c>
      <c r="G59" s="72"/>
      <c r="H59" s="72"/>
      <c r="I59" s="72">
        <f>SUM(I44:I58)</f>
        <v>1310</v>
      </c>
      <c r="J59" s="72">
        <f>SUM(J44:J58)</f>
        <v>1310</v>
      </c>
      <c r="K59" s="72">
        <f>SUM(K44:K58)</f>
        <v>1195</v>
      </c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88"/>
      <c r="X59" s="88"/>
      <c r="Y59" s="64"/>
      <c r="Z59" s="34"/>
    </row>
    <row r="60" s="2" customFormat="1" ht="24" spans="1:26">
      <c r="A60" s="46" t="s">
        <v>312</v>
      </c>
      <c r="B60" s="62">
        <v>35</v>
      </c>
      <c r="C60" s="11" t="s">
        <v>904</v>
      </c>
      <c r="D60" s="11" t="s">
        <v>223</v>
      </c>
      <c r="E60" s="11" t="s">
        <v>905</v>
      </c>
      <c r="F60" s="11">
        <v>218.85</v>
      </c>
      <c r="G60" s="11" t="s">
        <v>906</v>
      </c>
      <c r="H60" s="11" t="s">
        <v>625</v>
      </c>
      <c r="I60" s="11">
        <v>175</v>
      </c>
      <c r="J60" s="11">
        <v>175</v>
      </c>
      <c r="K60" s="11">
        <v>120</v>
      </c>
      <c r="L60" s="11"/>
      <c r="M60" s="11"/>
      <c r="N60" s="11"/>
      <c r="O60" s="11">
        <v>175</v>
      </c>
      <c r="P60" s="11" t="s">
        <v>907</v>
      </c>
      <c r="Q60" s="11" t="s">
        <v>908</v>
      </c>
      <c r="R60" s="11"/>
      <c r="S60" s="11"/>
      <c r="T60" s="11"/>
      <c r="U60" s="11" t="s">
        <v>33</v>
      </c>
      <c r="V60" s="11" t="s">
        <v>909</v>
      </c>
      <c r="W60" s="11" t="s">
        <v>910</v>
      </c>
      <c r="X60" s="11">
        <v>15900551010</v>
      </c>
      <c r="Y60" s="33" t="s">
        <v>911</v>
      </c>
      <c r="Z60" s="34"/>
    </row>
    <row r="61" s="2" customFormat="1" ht="24" spans="1:26">
      <c r="A61" s="46"/>
      <c r="B61" s="62">
        <v>36</v>
      </c>
      <c r="C61" s="11" t="s">
        <v>912</v>
      </c>
      <c r="D61" s="11" t="s">
        <v>87</v>
      </c>
      <c r="E61" s="11" t="s">
        <v>631</v>
      </c>
      <c r="F61" s="11">
        <v>68</v>
      </c>
      <c r="G61" s="11" t="s">
        <v>913</v>
      </c>
      <c r="H61" s="11" t="s">
        <v>914</v>
      </c>
      <c r="I61" s="11">
        <v>38</v>
      </c>
      <c r="J61" s="11">
        <v>38</v>
      </c>
      <c r="K61" s="11">
        <v>30</v>
      </c>
      <c r="L61" s="11"/>
      <c r="M61" s="11"/>
      <c r="N61" s="11"/>
      <c r="O61" s="11"/>
      <c r="P61" s="11"/>
      <c r="Q61" s="11"/>
      <c r="R61" s="11"/>
      <c r="S61" s="11"/>
      <c r="T61" s="11"/>
      <c r="U61" s="11" t="s">
        <v>33</v>
      </c>
      <c r="V61" s="11" t="s">
        <v>915</v>
      </c>
      <c r="W61" s="11" t="s">
        <v>916</v>
      </c>
      <c r="X61" s="18" t="s">
        <v>917</v>
      </c>
      <c r="Y61" s="33" t="s">
        <v>918</v>
      </c>
      <c r="Z61" s="34"/>
    </row>
    <row r="62" s="2" customFormat="1" ht="36" spans="1:26">
      <c r="A62" s="46"/>
      <c r="B62" s="62">
        <v>37</v>
      </c>
      <c r="C62" s="11" t="s">
        <v>919</v>
      </c>
      <c r="D62" s="13" t="s">
        <v>87</v>
      </c>
      <c r="E62" s="13" t="s">
        <v>631</v>
      </c>
      <c r="F62" s="13">
        <v>150</v>
      </c>
      <c r="G62" s="15" t="s">
        <v>920</v>
      </c>
      <c r="H62" s="15" t="s">
        <v>921</v>
      </c>
      <c r="I62" s="13">
        <v>130</v>
      </c>
      <c r="J62" s="13">
        <v>130</v>
      </c>
      <c r="K62" s="13">
        <v>100</v>
      </c>
      <c r="L62" s="13">
        <v>150</v>
      </c>
      <c r="M62" s="13" t="s">
        <v>922</v>
      </c>
      <c r="N62" s="13" t="s">
        <v>284</v>
      </c>
      <c r="O62" s="13"/>
      <c r="P62" s="13"/>
      <c r="Q62" s="13"/>
      <c r="R62" s="13"/>
      <c r="S62" s="13"/>
      <c r="T62" s="13"/>
      <c r="U62" s="11" t="s">
        <v>33</v>
      </c>
      <c r="V62" s="13" t="s">
        <v>923</v>
      </c>
      <c r="W62" s="13" t="s">
        <v>924</v>
      </c>
      <c r="X62" s="82" t="s">
        <v>925</v>
      </c>
      <c r="Y62" s="33" t="s">
        <v>926</v>
      </c>
      <c r="Z62" s="34" t="s">
        <v>927</v>
      </c>
    </row>
    <row r="63" s="2" customFormat="1" ht="12" spans="1:26">
      <c r="A63" s="46"/>
      <c r="B63" s="62"/>
      <c r="C63" s="53" t="s">
        <v>231</v>
      </c>
      <c r="D63" s="73"/>
      <c r="E63" s="73"/>
      <c r="F63" s="73">
        <f>SUM(F60:F62)</f>
        <v>436.85</v>
      </c>
      <c r="G63" s="74"/>
      <c r="H63" s="74"/>
      <c r="I63" s="73">
        <f>SUM(I60:I62)</f>
        <v>343</v>
      </c>
      <c r="J63" s="73">
        <f>SUM(J60:J62)</f>
        <v>343</v>
      </c>
      <c r="K63" s="73">
        <f>SUM(K60:K62)</f>
        <v>250</v>
      </c>
      <c r="L63" s="13"/>
      <c r="M63" s="13"/>
      <c r="N63" s="13"/>
      <c r="O63" s="13"/>
      <c r="P63" s="13"/>
      <c r="Q63" s="13"/>
      <c r="R63" s="13"/>
      <c r="S63" s="13"/>
      <c r="T63" s="13"/>
      <c r="U63" s="11"/>
      <c r="V63" s="13"/>
      <c r="W63" s="13"/>
      <c r="X63" s="82"/>
      <c r="Y63" s="33"/>
      <c r="Z63" s="34"/>
    </row>
    <row r="64" s="2" customFormat="1" ht="24" spans="1:26">
      <c r="A64" s="46" t="s">
        <v>280</v>
      </c>
      <c r="B64" s="62">
        <v>38</v>
      </c>
      <c r="C64" s="11" t="s">
        <v>928</v>
      </c>
      <c r="D64" s="13" t="s">
        <v>87</v>
      </c>
      <c r="E64" s="13" t="s">
        <v>290</v>
      </c>
      <c r="F64" s="13">
        <v>100.09</v>
      </c>
      <c r="G64" s="33" t="s">
        <v>929</v>
      </c>
      <c r="H64" s="11" t="s">
        <v>326</v>
      </c>
      <c r="I64" s="13">
        <v>90</v>
      </c>
      <c r="J64" s="13">
        <v>50</v>
      </c>
      <c r="K64" s="13">
        <v>40</v>
      </c>
      <c r="L64" s="13">
        <v>123</v>
      </c>
      <c r="M64" s="13"/>
      <c r="N64" s="13" t="s">
        <v>284</v>
      </c>
      <c r="O64" s="13"/>
      <c r="P64" s="13"/>
      <c r="Q64" s="13"/>
      <c r="R64" s="13"/>
      <c r="S64" s="13"/>
      <c r="T64" s="13"/>
      <c r="U64" s="13" t="s">
        <v>33</v>
      </c>
      <c r="V64" s="13" t="s">
        <v>930</v>
      </c>
      <c r="W64" s="13" t="s">
        <v>931</v>
      </c>
      <c r="X64" s="33">
        <v>13311671998</v>
      </c>
      <c r="Y64" s="33" t="s">
        <v>932</v>
      </c>
      <c r="Z64" s="34"/>
    </row>
    <row r="65" s="2" customFormat="1" ht="12" spans="1:26">
      <c r="A65" s="46"/>
      <c r="B65" s="62"/>
      <c r="C65" s="53" t="s">
        <v>231</v>
      </c>
      <c r="D65" s="73"/>
      <c r="E65" s="73"/>
      <c r="F65" s="73">
        <v>100.09</v>
      </c>
      <c r="G65" s="102"/>
      <c r="H65" s="53"/>
      <c r="I65" s="73">
        <v>90</v>
      </c>
      <c r="J65" s="73">
        <v>50</v>
      </c>
      <c r="K65" s="73">
        <v>40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33"/>
      <c r="Y65" s="33"/>
      <c r="Z65" s="34"/>
    </row>
    <row r="66" s="2" customFormat="1" ht="24" spans="1:26">
      <c r="A66" s="46" t="s">
        <v>933</v>
      </c>
      <c r="B66" s="62">
        <v>39</v>
      </c>
      <c r="C66" s="11" t="s">
        <v>934</v>
      </c>
      <c r="D66" s="13" t="s">
        <v>87</v>
      </c>
      <c r="E66" s="13" t="s">
        <v>935</v>
      </c>
      <c r="F66" s="13">
        <v>103.96</v>
      </c>
      <c r="G66" s="15" t="s">
        <v>936</v>
      </c>
      <c r="H66" s="15" t="s">
        <v>83</v>
      </c>
      <c r="I66" s="13">
        <v>80</v>
      </c>
      <c r="J66" s="13">
        <v>60</v>
      </c>
      <c r="K66" s="13">
        <v>50</v>
      </c>
      <c r="L66" s="13">
        <v>0</v>
      </c>
      <c r="M66" s="13"/>
      <c r="N66" s="13"/>
      <c r="O66" s="13">
        <v>0</v>
      </c>
      <c r="P66" s="13"/>
      <c r="Q66" s="13"/>
      <c r="R66" s="13">
        <v>0</v>
      </c>
      <c r="S66" s="13"/>
      <c r="T66" s="13"/>
      <c r="U66" s="13" t="s">
        <v>190</v>
      </c>
      <c r="V66" s="13" t="s">
        <v>937</v>
      </c>
      <c r="W66" s="13" t="s">
        <v>938</v>
      </c>
      <c r="X66" s="33">
        <v>18916087896</v>
      </c>
      <c r="Y66" s="33" t="s">
        <v>939</v>
      </c>
      <c r="Z66" s="34"/>
    </row>
    <row r="67" s="2" customFormat="1" ht="12" spans="1:26">
      <c r="A67" s="46"/>
      <c r="B67" s="62"/>
      <c r="C67" s="53" t="s">
        <v>231</v>
      </c>
      <c r="D67" s="53"/>
      <c r="E67" s="53"/>
      <c r="F67" s="73">
        <v>103.96</v>
      </c>
      <c r="G67" s="53"/>
      <c r="H67" s="53"/>
      <c r="I67" s="53">
        <v>80</v>
      </c>
      <c r="J67" s="53">
        <v>60</v>
      </c>
      <c r="K67" s="53">
        <v>50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8"/>
      <c r="X67" s="11"/>
      <c r="Y67" s="11"/>
      <c r="Z67" s="34"/>
    </row>
    <row r="68" s="2" customFormat="1" ht="36" spans="1:26">
      <c r="A68" s="46" t="s">
        <v>940</v>
      </c>
      <c r="B68" s="62">
        <v>40</v>
      </c>
      <c r="C68" s="11" t="s">
        <v>941</v>
      </c>
      <c r="D68" s="13" t="s">
        <v>223</v>
      </c>
      <c r="E68" s="13" t="s">
        <v>942</v>
      </c>
      <c r="F68" s="13">
        <v>90.621</v>
      </c>
      <c r="G68" s="13" t="s">
        <v>943</v>
      </c>
      <c r="H68" s="15" t="s">
        <v>944</v>
      </c>
      <c r="I68" s="53">
        <v>62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 t="s">
        <v>190</v>
      </c>
      <c r="V68" s="11" t="s">
        <v>945</v>
      </c>
      <c r="W68" s="18" t="s">
        <v>946</v>
      </c>
      <c r="X68" s="11">
        <v>64610239</v>
      </c>
      <c r="Y68" s="11" t="s">
        <v>947</v>
      </c>
      <c r="Z68" s="34" t="s">
        <v>749</v>
      </c>
    </row>
    <row r="69" s="2" customFormat="1" ht="12" spans="1:26">
      <c r="A69" s="55"/>
      <c r="B69" s="103"/>
      <c r="C69" s="104" t="s">
        <v>231</v>
      </c>
      <c r="D69" s="60"/>
      <c r="E69" s="60"/>
      <c r="F69" s="60">
        <v>90.621</v>
      </c>
      <c r="G69" s="93"/>
      <c r="H69" s="94"/>
      <c r="I69" s="104">
        <v>62</v>
      </c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90"/>
      <c r="X69" s="56"/>
      <c r="Y69" s="56"/>
      <c r="Z69" s="97"/>
    </row>
    <row r="70" s="2" customFormat="1" ht="12.75" spans="1:26">
      <c r="A70" s="105" t="s">
        <v>333</v>
      </c>
      <c r="B70" s="106"/>
      <c r="C70" s="106"/>
      <c r="D70" s="107"/>
      <c r="E70" s="107"/>
      <c r="F70" s="107">
        <f>SUM(F69,F67,F65,F63,F59,F43,F31)</f>
        <v>5613.191</v>
      </c>
      <c r="G70" s="107"/>
      <c r="H70" s="107"/>
      <c r="I70" s="107">
        <f>SUM(I69,I67,I65,I63,I59,I43,I31)</f>
        <v>4352.05</v>
      </c>
      <c r="J70" s="107">
        <f>SUM(J67,J65,J63,J59,J43,J31)</f>
        <v>3814.29</v>
      </c>
      <c r="K70" s="107">
        <f>SUM(K67,K65,K63,K59,K43,K31)</f>
        <v>3072</v>
      </c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9"/>
      <c r="X70" s="108"/>
      <c r="Y70" s="108"/>
      <c r="Z70" s="110"/>
    </row>
  </sheetData>
  <mergeCells count="204">
    <mergeCell ref="A1:Z1"/>
    <mergeCell ref="A2:I2"/>
    <mergeCell ref="A70:C70"/>
    <mergeCell ref="A4:A25"/>
    <mergeCell ref="A32:A42"/>
    <mergeCell ref="A44:A58"/>
    <mergeCell ref="A60:A62"/>
    <mergeCell ref="B5:B6"/>
    <mergeCell ref="B7:B8"/>
    <mergeCell ref="B9:B10"/>
    <mergeCell ref="B13:B14"/>
    <mergeCell ref="B15:B17"/>
    <mergeCell ref="B22:B23"/>
    <mergeCell ref="B29:B30"/>
    <mergeCell ref="B32:B34"/>
    <mergeCell ref="B38:B42"/>
    <mergeCell ref="B44:B46"/>
    <mergeCell ref="B47:B49"/>
    <mergeCell ref="B50:B51"/>
    <mergeCell ref="C5:C6"/>
    <mergeCell ref="C7:C8"/>
    <mergeCell ref="C9:C10"/>
    <mergeCell ref="C13:C14"/>
    <mergeCell ref="C15:C17"/>
    <mergeCell ref="C22:C23"/>
    <mergeCell ref="C29:C30"/>
    <mergeCell ref="C32:C34"/>
    <mergeCell ref="C38:C42"/>
    <mergeCell ref="C44:C46"/>
    <mergeCell ref="C47:C49"/>
    <mergeCell ref="C50:C51"/>
    <mergeCell ref="D5:D6"/>
    <mergeCell ref="D7:D8"/>
    <mergeCell ref="D9:D10"/>
    <mergeCell ref="D13:D14"/>
    <mergeCell ref="D15:D17"/>
    <mergeCell ref="D22:D23"/>
    <mergeCell ref="D29:D30"/>
    <mergeCell ref="D32:D34"/>
    <mergeCell ref="D38:D42"/>
    <mergeCell ref="D44:D46"/>
    <mergeCell ref="D47:D49"/>
    <mergeCell ref="D50:D51"/>
    <mergeCell ref="E29:E30"/>
    <mergeCell ref="I5:I6"/>
    <mergeCell ref="I7:I8"/>
    <mergeCell ref="I9:I10"/>
    <mergeCell ref="I13:I14"/>
    <mergeCell ref="I22:I23"/>
    <mergeCell ref="I29:I30"/>
    <mergeCell ref="I32:I34"/>
    <mergeCell ref="I38:I42"/>
    <mergeCell ref="J5:J6"/>
    <mergeCell ref="J7:J8"/>
    <mergeCell ref="J9:J10"/>
    <mergeCell ref="J13:J14"/>
    <mergeCell ref="J22:J23"/>
    <mergeCell ref="J29:J30"/>
    <mergeCell ref="J32:J34"/>
    <mergeCell ref="J38:J42"/>
    <mergeCell ref="K5:K6"/>
    <mergeCell ref="K7:K8"/>
    <mergeCell ref="K9:K10"/>
    <mergeCell ref="K13:K14"/>
    <mergeCell ref="K22:K23"/>
    <mergeCell ref="K29:K30"/>
    <mergeCell ref="K32:K34"/>
    <mergeCell ref="K38:K42"/>
    <mergeCell ref="L5:L6"/>
    <mergeCell ref="L7:L8"/>
    <mergeCell ref="L9:L10"/>
    <mergeCell ref="L13:L14"/>
    <mergeCell ref="L15:L17"/>
    <mergeCell ref="L22:L23"/>
    <mergeCell ref="L29:L30"/>
    <mergeCell ref="L32:L34"/>
    <mergeCell ref="L38:L42"/>
    <mergeCell ref="M5:M6"/>
    <mergeCell ref="M7:M8"/>
    <mergeCell ref="M9:M10"/>
    <mergeCell ref="M13:M14"/>
    <mergeCell ref="M15:M17"/>
    <mergeCell ref="M22:M23"/>
    <mergeCell ref="M29:M30"/>
    <mergeCell ref="M32:M34"/>
    <mergeCell ref="M38:M42"/>
    <mergeCell ref="N5:N6"/>
    <mergeCell ref="N7:N8"/>
    <mergeCell ref="N9:N10"/>
    <mergeCell ref="N13:N14"/>
    <mergeCell ref="N15:N17"/>
    <mergeCell ref="N22:N23"/>
    <mergeCell ref="N29:N30"/>
    <mergeCell ref="N32:N34"/>
    <mergeCell ref="N38:N42"/>
    <mergeCell ref="O5:O6"/>
    <mergeCell ref="O7:O8"/>
    <mergeCell ref="O9:O10"/>
    <mergeCell ref="O22:O23"/>
    <mergeCell ref="O29:O30"/>
    <mergeCell ref="O32:O34"/>
    <mergeCell ref="O38:O42"/>
    <mergeCell ref="P5:P6"/>
    <mergeCell ref="P7:P8"/>
    <mergeCell ref="P9:P10"/>
    <mergeCell ref="P22:P23"/>
    <mergeCell ref="P29:P30"/>
    <mergeCell ref="P32:P34"/>
    <mergeCell ref="P38:P42"/>
    <mergeCell ref="Q5:Q6"/>
    <mergeCell ref="Q7:Q8"/>
    <mergeCell ref="Q9:Q10"/>
    <mergeCell ref="Q22:Q23"/>
    <mergeCell ref="Q29:Q30"/>
    <mergeCell ref="Q32:Q34"/>
    <mergeCell ref="Q38:Q42"/>
    <mergeCell ref="R5:R6"/>
    <mergeCell ref="R7:R8"/>
    <mergeCell ref="R9:R10"/>
    <mergeCell ref="R22:R23"/>
    <mergeCell ref="R29:R30"/>
    <mergeCell ref="R32:R34"/>
    <mergeCell ref="R38:R42"/>
    <mergeCell ref="S5:S6"/>
    <mergeCell ref="S7:S8"/>
    <mergeCell ref="S9:S10"/>
    <mergeCell ref="S22:S23"/>
    <mergeCell ref="S29:S30"/>
    <mergeCell ref="S32:S34"/>
    <mergeCell ref="S38:S42"/>
    <mergeCell ref="T5:T6"/>
    <mergeCell ref="T7:T8"/>
    <mergeCell ref="T9:T10"/>
    <mergeCell ref="T22:T23"/>
    <mergeCell ref="T29:T30"/>
    <mergeCell ref="T32:T34"/>
    <mergeCell ref="T38:T42"/>
    <mergeCell ref="U5:U6"/>
    <mergeCell ref="U7:U8"/>
    <mergeCell ref="U9:U10"/>
    <mergeCell ref="U13:U14"/>
    <mergeCell ref="U15:U17"/>
    <mergeCell ref="U22:U23"/>
    <mergeCell ref="U29:U30"/>
    <mergeCell ref="U32:U34"/>
    <mergeCell ref="U38:U42"/>
    <mergeCell ref="U44:U46"/>
    <mergeCell ref="U47:U49"/>
    <mergeCell ref="U50:U51"/>
    <mergeCell ref="V5:V6"/>
    <mergeCell ref="V7:V8"/>
    <mergeCell ref="V9:V10"/>
    <mergeCell ref="V13:V14"/>
    <mergeCell ref="V15:V17"/>
    <mergeCell ref="V22:V23"/>
    <mergeCell ref="V29:V30"/>
    <mergeCell ref="V32:V34"/>
    <mergeCell ref="V38:V42"/>
    <mergeCell ref="V44:V46"/>
    <mergeCell ref="V47:V49"/>
    <mergeCell ref="V50:V51"/>
    <mergeCell ref="W5:W6"/>
    <mergeCell ref="W7:W8"/>
    <mergeCell ref="W9:W10"/>
    <mergeCell ref="W13:W14"/>
    <mergeCell ref="W15:W17"/>
    <mergeCell ref="W22:W23"/>
    <mergeCell ref="W29:W30"/>
    <mergeCell ref="W32:W34"/>
    <mergeCell ref="W38:W42"/>
    <mergeCell ref="W44:W46"/>
    <mergeCell ref="W47:W49"/>
    <mergeCell ref="W50:W51"/>
    <mergeCell ref="X5:X6"/>
    <mergeCell ref="X7:X8"/>
    <mergeCell ref="X9:X10"/>
    <mergeCell ref="X13:X14"/>
    <mergeCell ref="X15:X17"/>
    <mergeCell ref="X22:X23"/>
    <mergeCell ref="X29:X30"/>
    <mergeCell ref="X32:X34"/>
    <mergeCell ref="X38:X42"/>
    <mergeCell ref="X44:X46"/>
    <mergeCell ref="X47:X49"/>
    <mergeCell ref="X50:X51"/>
    <mergeCell ref="Y5:Y6"/>
    <mergeCell ref="Y7:Y8"/>
    <mergeCell ref="Y9:Y10"/>
    <mergeCell ref="Y13:Y14"/>
    <mergeCell ref="Y15:Y17"/>
    <mergeCell ref="Y22:Y23"/>
    <mergeCell ref="Y29:Y30"/>
    <mergeCell ref="Y32:Y34"/>
    <mergeCell ref="Y38:Y42"/>
    <mergeCell ref="Z5:Z6"/>
    <mergeCell ref="Z7:Z8"/>
    <mergeCell ref="Z9:Z10"/>
    <mergeCell ref="Z13:Z14"/>
    <mergeCell ref="Z15:Z17"/>
    <mergeCell ref="Z22:Z23"/>
    <mergeCell ref="Z29:Z30"/>
    <mergeCell ref="Z32:Z34"/>
    <mergeCell ref="Z38:Z42"/>
    <mergeCell ref="Z44:Z46"/>
  </mergeCells>
  <printOptions horizontalCentered="1"/>
  <pageMargins left="0.118055555555556" right="0.118055555555556" top="0.354166666666667" bottom="0.156944444444444" header="0.314583333333333" footer="0.314583333333333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B4" sqref="B4"/>
    </sheetView>
  </sheetViews>
  <sheetFormatPr defaultColWidth="9" defaultRowHeight="14.25"/>
  <cols>
    <col min="1" max="1" width="7.375" style="3" customWidth="1"/>
    <col min="2" max="2" width="3.75" style="4" customWidth="1"/>
    <col min="3" max="3" width="15.5" style="4" customWidth="1"/>
    <col min="4" max="4" width="7.125" style="4" customWidth="1"/>
    <col min="5" max="5" width="5.125" style="4" customWidth="1"/>
    <col min="6" max="6" width="8.875" style="4" customWidth="1"/>
    <col min="7" max="7" width="9.5" style="4" customWidth="1"/>
    <col min="8" max="8" width="10.875" style="4" customWidth="1"/>
    <col min="9" max="11" width="7.625" style="4" customWidth="1"/>
    <col min="12" max="12" width="7.25" style="4" customWidth="1"/>
    <col min="13" max="13" width="6.875" style="4" customWidth="1"/>
    <col min="14" max="14" width="7.625" style="4" customWidth="1"/>
    <col min="15" max="15" width="11.5" style="4" customWidth="1"/>
    <col min="16" max="16" width="6.375" style="4" customWidth="1"/>
    <col min="17" max="17" width="17.875" style="4" customWidth="1"/>
    <col min="18" max="18" width="10.875" style="4" customWidth="1"/>
    <col min="19" max="19" width="11.25" style="4" customWidth="1"/>
    <col min="20" max="20" width="11.625" style="4" customWidth="1"/>
    <col min="21" max="21" width="8.875" style="4" customWidth="1"/>
    <col min="22" max="16384" width="9" style="4"/>
  </cols>
  <sheetData>
    <row r="1" ht="20.25" spans="1:21">
      <c r="A1" s="5" t="s">
        <v>948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8"/>
      <c r="Q1" s="28"/>
      <c r="R1" s="28"/>
      <c r="S1" s="28"/>
      <c r="T1" s="28"/>
      <c r="U1" s="28"/>
    </row>
    <row r="2" ht="15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9"/>
      <c r="Q2" s="29"/>
      <c r="R2" s="29"/>
      <c r="S2" s="29"/>
      <c r="T2" s="29"/>
      <c r="U2" s="31"/>
    </row>
    <row r="3" s="1" customFormat="1" ht="36" spans="1:21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949</v>
      </c>
      <c r="J3" s="9" t="s">
        <v>950</v>
      </c>
      <c r="K3" s="9" t="s">
        <v>951</v>
      </c>
      <c r="L3" s="9" t="s">
        <v>952</v>
      </c>
      <c r="M3" s="9" t="s">
        <v>953</v>
      </c>
      <c r="N3" s="9" t="s">
        <v>11</v>
      </c>
      <c r="O3" s="9" t="s">
        <v>12</v>
      </c>
      <c r="P3" s="9" t="s">
        <v>20</v>
      </c>
      <c r="Q3" s="9" t="s">
        <v>954</v>
      </c>
      <c r="R3" s="9" t="s">
        <v>385</v>
      </c>
      <c r="S3" s="9" t="s">
        <v>341</v>
      </c>
      <c r="T3" s="9" t="s">
        <v>22</v>
      </c>
      <c r="U3" s="32" t="s">
        <v>23</v>
      </c>
    </row>
    <row r="4" s="2" customFormat="1" ht="56.25" customHeight="1" spans="1:21">
      <c r="A4" s="10" t="s">
        <v>24</v>
      </c>
      <c r="B4" s="11">
        <v>1</v>
      </c>
      <c r="C4" s="12" t="s">
        <v>955</v>
      </c>
      <c r="D4" s="13" t="s">
        <v>223</v>
      </c>
      <c r="E4" s="12" t="s">
        <v>161</v>
      </c>
      <c r="F4" s="14">
        <v>66.65</v>
      </c>
      <c r="G4" s="15" t="s">
        <v>956</v>
      </c>
      <c r="H4" s="15" t="s">
        <v>424</v>
      </c>
      <c r="I4" s="13">
        <v>66.65</v>
      </c>
      <c r="J4" s="13">
        <v>44</v>
      </c>
      <c r="K4" s="13"/>
      <c r="L4" s="13"/>
      <c r="M4" s="13"/>
      <c r="N4" s="13"/>
      <c r="O4" s="13"/>
      <c r="P4" s="13" t="s">
        <v>957</v>
      </c>
      <c r="Q4" s="13" t="s">
        <v>958</v>
      </c>
      <c r="R4" s="13" t="s">
        <v>959</v>
      </c>
      <c r="S4" s="33">
        <v>13761171648</v>
      </c>
      <c r="T4" s="33" t="s">
        <v>960</v>
      </c>
      <c r="U4" s="34"/>
    </row>
    <row r="5" s="2" customFormat="1" ht="53.25" customHeight="1" spans="1:21">
      <c r="A5" s="16"/>
      <c r="B5" s="11">
        <v>2</v>
      </c>
      <c r="C5" s="17" t="s">
        <v>961</v>
      </c>
      <c r="D5" s="13" t="s">
        <v>87</v>
      </c>
      <c r="E5" s="12" t="s">
        <v>161</v>
      </c>
      <c r="F5" s="14">
        <v>73</v>
      </c>
      <c r="G5" s="15" t="s">
        <v>962</v>
      </c>
      <c r="H5" s="15" t="s">
        <v>424</v>
      </c>
      <c r="I5" s="13">
        <v>73</v>
      </c>
      <c r="J5" s="13">
        <v>51</v>
      </c>
      <c r="K5" s="13"/>
      <c r="L5" s="13"/>
      <c r="M5" s="13"/>
      <c r="N5" s="13"/>
      <c r="O5" s="13"/>
      <c r="P5" s="13" t="s">
        <v>963</v>
      </c>
      <c r="Q5" s="13" t="s">
        <v>964</v>
      </c>
      <c r="R5" s="13" t="s">
        <v>965</v>
      </c>
      <c r="S5" s="33">
        <v>13482465898</v>
      </c>
      <c r="T5" s="33" t="s">
        <v>966</v>
      </c>
      <c r="U5" s="34"/>
    </row>
    <row r="6" s="2" customFormat="1" ht="51.75" customHeight="1" spans="1:21">
      <c r="A6" s="16"/>
      <c r="B6" s="11">
        <v>3</v>
      </c>
      <c r="C6" s="17" t="s">
        <v>967</v>
      </c>
      <c r="D6" s="13" t="s">
        <v>87</v>
      </c>
      <c r="E6" s="12" t="s">
        <v>718</v>
      </c>
      <c r="F6" s="14">
        <v>42.8</v>
      </c>
      <c r="G6" s="15" t="s">
        <v>968</v>
      </c>
      <c r="H6" s="15" t="s">
        <v>424</v>
      </c>
      <c r="I6" s="13">
        <v>42.8</v>
      </c>
      <c r="J6" s="13">
        <v>26.31</v>
      </c>
      <c r="K6" s="13"/>
      <c r="L6" s="13"/>
      <c r="M6" s="13"/>
      <c r="N6" s="13"/>
      <c r="O6" s="13"/>
      <c r="P6" s="13" t="s">
        <v>969</v>
      </c>
      <c r="Q6" s="13" t="s">
        <v>970</v>
      </c>
      <c r="R6" s="13" t="s">
        <v>971</v>
      </c>
      <c r="S6" s="33">
        <v>15821622100</v>
      </c>
      <c r="T6" s="33" t="s">
        <v>972</v>
      </c>
      <c r="U6" s="34"/>
    </row>
    <row r="7" s="2" customFormat="1" ht="32.25" customHeight="1" spans="1:21">
      <c r="A7" s="16"/>
      <c r="B7" s="11">
        <v>4</v>
      </c>
      <c r="C7" s="18" t="s">
        <v>973</v>
      </c>
      <c r="D7" s="13" t="s">
        <v>87</v>
      </c>
      <c r="E7" s="18" t="s">
        <v>171</v>
      </c>
      <c r="F7" s="19">
        <v>41.94</v>
      </c>
      <c r="G7" s="15" t="s">
        <v>974</v>
      </c>
      <c r="H7" s="15" t="s">
        <v>424</v>
      </c>
      <c r="I7" s="19">
        <v>41.94</v>
      </c>
      <c r="J7" s="13">
        <v>34</v>
      </c>
      <c r="K7" s="13"/>
      <c r="L7" s="13"/>
      <c r="M7" s="13"/>
      <c r="N7" s="13"/>
      <c r="O7" s="13"/>
      <c r="P7" s="13" t="s">
        <v>975</v>
      </c>
      <c r="Q7" s="13" t="s">
        <v>976</v>
      </c>
      <c r="R7" s="13" t="s">
        <v>977</v>
      </c>
      <c r="S7" s="33">
        <v>13901902478</v>
      </c>
      <c r="T7" s="33" t="s">
        <v>978</v>
      </c>
      <c r="U7" s="34"/>
    </row>
    <row r="8" s="2" customFormat="1" ht="28.5" customHeight="1" spans="1:21">
      <c r="A8" s="16"/>
      <c r="B8" s="11">
        <v>5</v>
      </c>
      <c r="C8" s="18" t="s">
        <v>979</v>
      </c>
      <c r="D8" s="13" t="s">
        <v>87</v>
      </c>
      <c r="E8" s="18" t="s">
        <v>171</v>
      </c>
      <c r="F8" s="19">
        <v>30.64</v>
      </c>
      <c r="G8" s="15" t="s">
        <v>980</v>
      </c>
      <c r="H8" s="15" t="s">
        <v>424</v>
      </c>
      <c r="I8" s="19">
        <v>30.64</v>
      </c>
      <c r="J8" s="13">
        <v>15</v>
      </c>
      <c r="K8" s="13"/>
      <c r="L8" s="13"/>
      <c r="M8" s="13"/>
      <c r="N8" s="13"/>
      <c r="O8" s="13"/>
      <c r="P8" s="13" t="s">
        <v>981</v>
      </c>
      <c r="Q8" s="13" t="s">
        <v>976</v>
      </c>
      <c r="R8" s="13" t="s">
        <v>982</v>
      </c>
      <c r="S8" s="33">
        <v>13901835899</v>
      </c>
      <c r="T8" s="33" t="s">
        <v>978</v>
      </c>
      <c r="U8" s="34"/>
    </row>
    <row r="9" s="2" customFormat="1" ht="52.5" customHeight="1" spans="1:21">
      <c r="A9" s="16"/>
      <c r="B9" s="11">
        <v>6</v>
      </c>
      <c r="C9" s="17" t="s">
        <v>983</v>
      </c>
      <c r="D9" s="13" t="s">
        <v>87</v>
      </c>
      <c r="E9" s="12" t="s">
        <v>209</v>
      </c>
      <c r="F9" s="14">
        <v>47</v>
      </c>
      <c r="G9" s="15" t="s">
        <v>984</v>
      </c>
      <c r="H9" s="15" t="s">
        <v>985</v>
      </c>
      <c r="I9" s="13">
        <v>47</v>
      </c>
      <c r="J9" s="13">
        <v>38</v>
      </c>
      <c r="K9" s="13"/>
      <c r="L9" s="13"/>
      <c r="M9" s="13"/>
      <c r="N9" s="13"/>
      <c r="O9" s="13"/>
      <c r="P9" s="13" t="s">
        <v>986</v>
      </c>
      <c r="Q9" s="13" t="s">
        <v>987</v>
      </c>
      <c r="R9" s="13" t="s">
        <v>988</v>
      </c>
      <c r="S9" s="33">
        <v>13901813602</v>
      </c>
      <c r="T9" s="33" t="s">
        <v>989</v>
      </c>
      <c r="U9" s="34"/>
    </row>
    <row r="10" s="2" customFormat="1" ht="48.75" customHeight="1" spans="1:21">
      <c r="A10" s="16"/>
      <c r="B10" s="11">
        <v>7</v>
      </c>
      <c r="C10" s="17" t="s">
        <v>990</v>
      </c>
      <c r="D10" s="13" t="s">
        <v>87</v>
      </c>
      <c r="E10" s="12" t="s">
        <v>193</v>
      </c>
      <c r="F10" s="14">
        <v>147.5</v>
      </c>
      <c r="G10" s="15" t="s">
        <v>991</v>
      </c>
      <c r="H10" s="15" t="s">
        <v>992</v>
      </c>
      <c r="I10" s="13">
        <v>147.5</v>
      </c>
      <c r="J10" s="13">
        <v>98</v>
      </c>
      <c r="K10" s="13">
        <v>98</v>
      </c>
      <c r="L10" s="13"/>
      <c r="M10" s="13">
        <v>147.5</v>
      </c>
      <c r="N10" s="13" t="s">
        <v>993</v>
      </c>
      <c r="O10" s="13" t="s">
        <v>994</v>
      </c>
      <c r="P10" s="13" t="s">
        <v>995</v>
      </c>
      <c r="Q10" s="13" t="s">
        <v>996</v>
      </c>
      <c r="R10" s="13" t="s">
        <v>997</v>
      </c>
      <c r="S10" s="33">
        <v>13701744961</v>
      </c>
      <c r="T10" s="33" t="s">
        <v>998</v>
      </c>
      <c r="U10" s="34"/>
    </row>
    <row r="11" s="2" customFormat="1" ht="51.75" customHeight="1" spans="1:21">
      <c r="A11" s="16"/>
      <c r="B11" s="11">
        <v>8</v>
      </c>
      <c r="C11" s="12" t="s">
        <v>999</v>
      </c>
      <c r="D11" s="13" t="s">
        <v>87</v>
      </c>
      <c r="E11" s="12" t="s">
        <v>199</v>
      </c>
      <c r="F11" s="14">
        <v>139</v>
      </c>
      <c r="G11" s="15" t="s">
        <v>1000</v>
      </c>
      <c r="H11" s="15" t="s">
        <v>1001</v>
      </c>
      <c r="I11" s="13">
        <v>139</v>
      </c>
      <c r="J11" s="13">
        <v>123</v>
      </c>
      <c r="K11" s="13">
        <v>123</v>
      </c>
      <c r="L11" s="13">
        <v>123</v>
      </c>
      <c r="M11" s="13">
        <v>318</v>
      </c>
      <c r="N11" s="13" t="s">
        <v>1002</v>
      </c>
      <c r="O11" s="13" t="s">
        <v>1003</v>
      </c>
      <c r="P11" s="13" t="s">
        <v>1004</v>
      </c>
      <c r="Q11" s="13" t="s">
        <v>1005</v>
      </c>
      <c r="R11" s="13" t="s">
        <v>1006</v>
      </c>
      <c r="S11" s="33">
        <v>15800473439</v>
      </c>
      <c r="T11" s="33" t="s">
        <v>1007</v>
      </c>
      <c r="U11" s="34"/>
    </row>
    <row r="12" s="2" customFormat="1" ht="39.95" customHeight="1" spans="1:21">
      <c r="A12" s="16"/>
      <c r="B12" s="11">
        <v>9</v>
      </c>
      <c r="C12" s="12" t="s">
        <v>1008</v>
      </c>
      <c r="D12" s="13" t="s">
        <v>87</v>
      </c>
      <c r="E12" s="12" t="s">
        <v>199</v>
      </c>
      <c r="F12" s="19">
        <v>56.15</v>
      </c>
      <c r="G12" s="15" t="s">
        <v>1009</v>
      </c>
      <c r="H12" s="15" t="s">
        <v>1010</v>
      </c>
      <c r="I12" s="13">
        <v>48.9</v>
      </c>
      <c r="J12" s="13">
        <v>56.15</v>
      </c>
      <c r="K12" s="13"/>
      <c r="L12" s="13"/>
      <c r="M12" s="13"/>
      <c r="N12" s="13"/>
      <c r="O12" s="13"/>
      <c r="P12" s="13" t="s">
        <v>1011</v>
      </c>
      <c r="Q12" s="13" t="s">
        <v>1012</v>
      </c>
      <c r="R12" s="13" t="s">
        <v>1013</v>
      </c>
      <c r="S12" s="33">
        <v>18049963537</v>
      </c>
      <c r="T12" s="33" t="s">
        <v>1014</v>
      </c>
      <c r="U12" s="34"/>
    </row>
    <row r="13" s="2" customFormat="1" ht="37.5" customHeight="1" spans="1:21">
      <c r="A13" s="16"/>
      <c r="B13" s="11"/>
      <c r="C13" s="12"/>
      <c r="D13" s="13"/>
      <c r="E13" s="12"/>
      <c r="F13" s="19"/>
      <c r="G13" s="15" t="s">
        <v>1015</v>
      </c>
      <c r="H13" s="15" t="s">
        <v>1016</v>
      </c>
      <c r="I13" s="13">
        <v>7.25</v>
      </c>
      <c r="J13" s="13"/>
      <c r="K13" s="13"/>
      <c r="L13" s="13"/>
      <c r="M13" s="13"/>
      <c r="N13" s="13"/>
      <c r="O13" s="13"/>
      <c r="P13" s="13"/>
      <c r="Q13" s="13"/>
      <c r="R13" s="13"/>
      <c r="S13" s="33"/>
      <c r="T13" s="33"/>
      <c r="U13" s="34"/>
    </row>
    <row r="14" s="2" customFormat="1" ht="57" customHeight="1" spans="1:21">
      <c r="A14" s="16"/>
      <c r="B14" s="11">
        <v>10</v>
      </c>
      <c r="C14" s="17" t="s">
        <v>1017</v>
      </c>
      <c r="D14" s="13" t="s">
        <v>87</v>
      </c>
      <c r="E14" s="12" t="s">
        <v>142</v>
      </c>
      <c r="F14" s="14">
        <v>31</v>
      </c>
      <c r="G14" s="15" t="s">
        <v>1018</v>
      </c>
      <c r="H14" s="15" t="s">
        <v>1019</v>
      </c>
      <c r="I14" s="13">
        <v>31</v>
      </c>
      <c r="J14" s="13">
        <v>20</v>
      </c>
      <c r="K14" s="13"/>
      <c r="L14" s="13"/>
      <c r="M14" s="13"/>
      <c r="N14" s="13"/>
      <c r="O14" s="13"/>
      <c r="P14" s="13" t="s">
        <v>1020</v>
      </c>
      <c r="Q14" s="13" t="s">
        <v>1021</v>
      </c>
      <c r="R14" s="13" t="s">
        <v>1022</v>
      </c>
      <c r="S14" s="33">
        <v>13901985184</v>
      </c>
      <c r="T14" s="33" t="s">
        <v>1023</v>
      </c>
      <c r="U14" s="34"/>
    </row>
    <row r="15" s="2" customFormat="1" ht="57" customHeight="1" spans="1:21">
      <c r="A15" s="16"/>
      <c r="B15" s="20">
        <v>11</v>
      </c>
      <c r="C15" s="21" t="s">
        <v>1024</v>
      </c>
      <c r="D15" s="13" t="s">
        <v>336</v>
      </c>
      <c r="E15" s="11" t="s">
        <v>203</v>
      </c>
      <c r="F15" s="22">
        <v>50</v>
      </c>
      <c r="G15" s="11" t="s">
        <v>1025</v>
      </c>
      <c r="H15" s="11" t="s">
        <v>1026</v>
      </c>
      <c r="I15" s="13"/>
      <c r="J15" s="13"/>
      <c r="K15" s="13"/>
      <c r="L15" s="13"/>
      <c r="M15" s="13"/>
      <c r="N15" s="13"/>
      <c r="O15" s="13"/>
      <c r="P15" s="13" t="s">
        <v>1027</v>
      </c>
      <c r="Q15" s="11" t="s">
        <v>1028</v>
      </c>
      <c r="R15" s="35" t="s">
        <v>1029</v>
      </c>
      <c r="S15" s="36">
        <v>18501716367</v>
      </c>
      <c r="T15" s="36" t="s">
        <v>1030</v>
      </c>
      <c r="U15" s="34"/>
    </row>
    <row r="16" s="2" customFormat="1" ht="57" customHeight="1" spans="1:21">
      <c r="A16" s="16"/>
      <c r="B16" s="23"/>
      <c r="C16" s="24"/>
      <c r="D16" s="13"/>
      <c r="E16" s="22" t="s">
        <v>116</v>
      </c>
      <c r="F16" s="19">
        <v>50</v>
      </c>
      <c r="G16" s="15" t="s">
        <v>1031</v>
      </c>
      <c r="H16" s="15" t="s">
        <v>1001</v>
      </c>
      <c r="I16" s="13">
        <v>50</v>
      </c>
      <c r="J16" s="13">
        <v>30</v>
      </c>
      <c r="K16" s="13"/>
      <c r="L16" s="13"/>
      <c r="M16" s="13"/>
      <c r="N16" s="13"/>
      <c r="O16" s="13"/>
      <c r="P16" s="13"/>
      <c r="Q16" s="11"/>
      <c r="R16" s="35"/>
      <c r="S16" s="37"/>
      <c r="T16" s="37"/>
      <c r="U16" s="34"/>
    </row>
    <row r="17" s="2" customFormat="1" ht="21" customHeight="1" spans="1:21">
      <c r="A17" s="25"/>
      <c r="B17" s="26"/>
      <c r="C17" s="27" t="s">
        <v>231</v>
      </c>
      <c r="D17" s="27"/>
      <c r="E17" s="27"/>
      <c r="F17" s="27">
        <f>SUM(F4:F16)</f>
        <v>775.68</v>
      </c>
      <c r="G17" s="26"/>
      <c r="H17" s="26"/>
      <c r="I17" s="30">
        <f>SUM(I4:I16)</f>
        <v>725.68</v>
      </c>
      <c r="J17" s="30">
        <f>SUM(J4:J16)</f>
        <v>535.46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8"/>
    </row>
  </sheetData>
  <mergeCells count="27">
    <mergeCell ref="A1:U1"/>
    <mergeCell ref="A2:I2"/>
    <mergeCell ref="A4:A16"/>
    <mergeCell ref="B12:B13"/>
    <mergeCell ref="B15:B16"/>
    <mergeCell ref="C12:C13"/>
    <mergeCell ref="C15:C16"/>
    <mergeCell ref="D12:D13"/>
    <mergeCell ref="D15:D16"/>
    <mergeCell ref="E12:E13"/>
    <mergeCell ref="F12:F13"/>
    <mergeCell ref="J12:J13"/>
    <mergeCell ref="K12:K13"/>
    <mergeCell ref="L12:L13"/>
    <mergeCell ref="M12:M13"/>
    <mergeCell ref="N12:N13"/>
    <mergeCell ref="O12:O13"/>
    <mergeCell ref="P12:P13"/>
    <mergeCell ref="P15:P16"/>
    <mergeCell ref="Q12:Q13"/>
    <mergeCell ref="Q15:Q16"/>
    <mergeCell ref="R12:R13"/>
    <mergeCell ref="R15:R16"/>
    <mergeCell ref="S12:S13"/>
    <mergeCell ref="S15:S16"/>
    <mergeCell ref="T12:T13"/>
    <mergeCell ref="T15:T16"/>
  </mergeCells>
  <printOptions horizontalCentered="1" verticalCentered="1"/>
  <pageMargins left="0.118110236220472" right="0.118110236220472" top="0.15748031496063" bottom="0.15748031496063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粮食合作社</vt:lpstr>
      <vt:lpstr>农机合作社</vt:lpstr>
      <vt:lpstr>复合类</vt:lpstr>
      <vt:lpstr>经济作物</vt:lpstr>
      <vt:lpstr>蔬菜</vt:lpstr>
      <vt:lpstr>水产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.ironman.</cp:lastModifiedBy>
  <dcterms:created xsi:type="dcterms:W3CDTF">2014-01-01T02:45:00Z</dcterms:created>
  <cp:lastPrinted>2019-04-02T02:34:00Z</cp:lastPrinted>
  <dcterms:modified xsi:type="dcterms:W3CDTF">2022-02-16T09:32:44Z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11</vt:lpwstr>
  </property>
  <property fmtid="{D5CDD505-2E9C-101B-9397-08002B2CF9AE}" pid="4" name="ICV">
    <vt:lpwstr>F9BA476058C64365B488556467E3804B</vt:lpwstr>
  </property>
</Properties>
</file>