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5" activeTab="15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七宝镇汇总" sheetId="38" r:id="rId16"/>
    <sheet name="设备购置与更新" sheetId="25" state="hidden" r:id="rId17"/>
    <sheet name="七宝维修2023" sheetId="29" state="hidden" r:id="rId18"/>
    <sheet name="学前科" sheetId="20" state="hidden" r:id="rId19"/>
    <sheet name="普教一科" sheetId="21" state="hidden" r:id="rId20"/>
    <sheet name="普教二科" sheetId="22" state="hidden" r:id="rId21"/>
    <sheet name="信息化项目" sheetId="19" state="hidden" r:id="rId22"/>
    <sheet name="考试中心" sheetId="23" state="hidden" r:id="rId23"/>
    <sheet name="教育学院" sheetId="24" state="hidden" r:id="rId24"/>
    <sheet name="抚恤金" sheetId="37" state="hidden" r:id="rId25"/>
  </sheets>
  <externalReferences>
    <externalReference r:id="rId26"/>
    <externalReference r:id="rId27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3">教育学院!$A$1:$G$22</definedName>
    <definedName name="_xlnm.Print_Area" localSheetId="22">考试中心!$A$1:$I$7</definedName>
    <definedName name="_xlnm.Print_Area" localSheetId="5">浦江镇!$A$1:$Y$106</definedName>
    <definedName name="_xlnm.Print_Area" localSheetId="20">普教二科!$A$1:$H$9</definedName>
    <definedName name="_xlnm.Print_Area" localSheetId="19">普教一科!$A$1:$G$28</definedName>
    <definedName name="_xlnm.Print_Area" localSheetId="17">七宝维修2023!$A$1:$J$159</definedName>
    <definedName name="_xlnm.Print_Area" localSheetId="16">设备购置与更新!$A$1:$L$20</definedName>
    <definedName name="_xlnm.Print_Area" localSheetId="21">信息化项目!$A$1:$AC$5</definedName>
    <definedName name="_xlnm.Print_Area" localSheetId="18">学前科!$A$1:$I$23</definedName>
    <definedName name="_xlnm.Print_Titles" localSheetId="1">'2022年绩效清算'!$1:$3</definedName>
    <definedName name="_xlnm.Print_Titles" localSheetId="23">教育学院!$1:$2</definedName>
    <definedName name="_xlnm.Print_Titles" localSheetId="22">考试中心!$1:$2</definedName>
    <definedName name="_xlnm.Print_Titles" localSheetId="5">浦江镇!$1:$2</definedName>
    <definedName name="_xlnm.Print_Titles" localSheetId="20">普教二科!$1:$2</definedName>
    <definedName name="_xlnm.Print_Titles" localSheetId="19">普教一科!$1:$2</definedName>
    <definedName name="_xlnm.Print_Titles" localSheetId="17">七宝维修2023!$1:$2</definedName>
    <definedName name="_xlnm.Print_Titles" localSheetId="16">设备购置与更新!$1:$2</definedName>
    <definedName name="_xlnm.Print_Titles" localSheetId="18">学前科!$1:$2</definedName>
  </definedNames>
  <calcPr calcId="124519"/>
</workbook>
</file>

<file path=xl/calcChain.xml><?xml version="1.0" encoding="utf-8"?>
<calcChain xmlns="http://schemas.openxmlformats.org/spreadsheetml/2006/main">
  <c r="C12" i="38"/>
  <c r="C11"/>
  <c r="C10"/>
  <c r="C9"/>
  <c r="C8"/>
  <c r="C7"/>
  <c r="C6"/>
  <c r="C5"/>
  <c r="C4"/>
  <c r="C13" l="1"/>
  <c r="J159" i="29" l="1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AJ8" i="37"/>
  <c r="AE7"/>
  <c r="AA7"/>
  <c r="AD7" s="1"/>
  <c r="Z7"/>
  <c r="AE6"/>
  <c r="AA6"/>
  <c r="AD6" s="1"/>
  <c r="Z6"/>
  <c r="AE5"/>
  <c r="AA5"/>
  <c r="AD5" s="1"/>
  <c r="Z5"/>
  <c r="AE4"/>
  <c r="W4"/>
  <c r="T4"/>
  <c r="Q4"/>
  <c r="N4"/>
  <c r="K4"/>
  <c r="H4"/>
  <c r="AD4" s="1"/>
  <c r="G4"/>
  <c r="AE3"/>
  <c r="W3"/>
  <c r="T3"/>
  <c r="Q3"/>
  <c r="N3"/>
  <c r="K3"/>
  <c r="H3"/>
  <c r="AD3" s="1"/>
  <c r="G3"/>
  <c r="J20" i="25"/>
  <c r="I121" i="29" l="1"/>
  <c r="I40"/>
  <c r="H70"/>
  <c r="I70" s="1"/>
  <c r="I76" s="1"/>
  <c r="I77" s="1"/>
  <c r="H6"/>
  <c r="I6" s="1"/>
  <c r="I11" s="1"/>
  <c r="I12" s="1"/>
  <c r="H116"/>
  <c r="I116" s="1"/>
  <c r="I120" s="1"/>
  <c r="K19" i="25" l="1"/>
  <c r="K18"/>
  <c r="K17"/>
  <c r="K16"/>
  <c r="K15"/>
  <c r="K14"/>
  <c r="K13"/>
  <c r="K12"/>
  <c r="K11"/>
  <c r="K10"/>
  <c r="K9"/>
  <c r="K8"/>
  <c r="K7"/>
  <c r="K6"/>
  <c r="K5"/>
  <c r="K4"/>
  <c r="K3"/>
  <c r="G21" i="24"/>
  <c r="G20"/>
  <c r="G19"/>
  <c r="G18"/>
  <c r="G17"/>
  <c r="G16"/>
  <c r="G15"/>
  <c r="G14"/>
  <c r="G13"/>
  <c r="G12"/>
  <c r="G11"/>
  <c r="G10"/>
  <c r="G9"/>
  <c r="G8"/>
  <c r="G7"/>
  <c r="G6"/>
  <c r="G5"/>
  <c r="G4"/>
  <c r="G3"/>
  <c r="I6" i="23"/>
  <c r="I5"/>
  <c r="I3"/>
  <c r="I7" s="1"/>
  <c r="H9" i="22"/>
  <c r="G27" i="21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I22" i="20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AP5" i="19"/>
  <c r="I4"/>
  <c r="I3"/>
  <c r="G22" i="24" l="1"/>
  <c r="I5" i="19"/>
  <c r="G28" i="21"/>
  <c r="I23" i="20"/>
  <c r="K20" i="25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M101"/>
  <c r="M98" s="1"/>
  <c r="L101"/>
  <c r="L98" s="1"/>
  <c r="K101"/>
  <c r="O100"/>
  <c r="J100"/>
  <c r="J98" s="1"/>
  <c r="I100"/>
  <c r="R99"/>
  <c r="R98" s="1"/>
  <c r="O99"/>
  <c r="Q98"/>
  <c r="P98"/>
  <c r="N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sharedStrings.xml><?xml version="1.0" encoding="utf-8"?>
<sst xmlns="http://schemas.openxmlformats.org/spreadsheetml/2006/main" count="5723" uniqueCount="1080">
  <si>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</si>
  <si>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</si>
  <si>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</si>
  <si>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</si>
  <si>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</si>
  <si>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</si>
  <si>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</si>
  <si>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</si>
  <si>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</si>
  <si>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</si>
  <si>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</si>
  <si>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</si>
  <si>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</si>
  <si>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</si>
  <si>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</si>
  <si>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</si>
  <si>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</si>
  <si>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</si>
  <si>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</si>
  <si>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</si>
  <si>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</si>
  <si>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</si>
  <si>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</si>
  <si>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</si>
  <si>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</si>
  <si>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</si>
  <si>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</si>
  <si>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</si>
  <si>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</si>
  <si>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</si>
  <si>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</si>
  <si>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</si>
  <si>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</si>
  <si>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</si>
  <si>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</si>
  <si>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</si>
  <si>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</si>
  <si>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</si>
  <si>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</si>
  <si>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</si>
  <si>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</si>
  <si>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</si>
  <si>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</si>
  <si>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</si>
  <si>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</si>
  <si>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</si>
  <si>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</si>
  <si>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</si>
  <si>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</si>
  <si>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</si>
  <si>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</si>
  <si>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</si>
  <si>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</si>
  <si>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</si>
  <si>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</si>
  <si>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</si>
  <si>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</si>
  <si>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</si>
  <si>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</si>
  <si>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</si>
  <si>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</si>
  <si>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</si>
  <si>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</si>
  <si>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</si>
  <si>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</si>
  <si>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</si>
  <si>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</si>
  <si>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</si>
  <si>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</si>
  <si>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</si>
  <si>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</si>
  <si>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</si>
  <si>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</si>
  <si>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</si>
  <si>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</si>
  <si>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</si>
  <si>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</si>
  <si>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</si>
  <si>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</si>
  <si>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</si>
  <si>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</si>
  <si>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</si>
  <si>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</si>
  <si>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</si>
  <si>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</si>
  <si>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</si>
  <si>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</si>
  <si>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</si>
  <si>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</si>
  <si>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</si>
  <si>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</si>
  <si>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</si>
  <si>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</si>
  <si>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</si>
  <si>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</si>
  <si>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</si>
  <si>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</si>
  <si>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</si>
  <si>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</si>
  <si>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</si>
  <si>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</si>
  <si>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</si>
  <si>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</si>
  <si>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</si>
  <si>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</si>
  <si>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</si>
  <si>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</si>
  <si>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</si>
  <si>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</si>
  <si>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</si>
  <si>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</si>
  <si>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</si>
  <si>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</si>
  <si>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</si>
  <si>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</si>
  <si>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</si>
  <si>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</si>
  <si>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</si>
  <si>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</si>
  <si>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</si>
  <si>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</si>
  <si>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</si>
  <si>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</si>
  <si>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</si>
  <si>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</si>
  <si>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</si>
  <si>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</si>
  <si>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</si>
  <si>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</si>
  <si>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</si>
  <si>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</si>
  <si>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</si>
  <si>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</si>
  <si>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</si>
  <si>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</si>
  <si>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</si>
  <si>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</si>
  <si>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</si>
  <si>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</si>
  <si>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</si>
  <si>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</si>
  <si>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</si>
  <si>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</si>
  <si>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</si>
  <si>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</si>
  <si>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</si>
  <si>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</si>
  <si>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</si>
  <si>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</si>
  <si>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</si>
  <si>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</si>
  <si>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</si>
  <si>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</si>
  <si>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</si>
  <si>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</si>
  <si>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</si>
  <si>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</si>
  <si>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</si>
  <si>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</si>
  <si>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</si>
  <si>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</si>
  <si>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</si>
  <si>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</si>
  <si>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</si>
  <si>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</si>
  <si>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</si>
  <si>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</si>
  <si>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</si>
  <si>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</si>
  <si>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</si>
  <si>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</si>
  <si>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</si>
  <si>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</si>
  <si>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</si>
  <si>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</si>
  <si>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</si>
  <si>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</si>
  <si>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</si>
  <si>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</si>
  <si>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</si>
  <si>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</si>
  <si>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</si>
  <si>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</si>
  <si>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</si>
  <si>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</si>
  <si>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</si>
  <si>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</si>
  <si>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</si>
  <si>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</si>
  <si>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</si>
  <si>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</si>
  <si>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</si>
  <si>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</si>
  <si>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</si>
  <si>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</si>
  <si>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</si>
  <si>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</si>
  <si>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</si>
  <si>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</si>
  <si>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</si>
  <si>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</si>
  <si>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</si>
  <si>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</si>
  <si>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</si>
  <si>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</si>
  <si>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</si>
  <si>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</si>
  <si>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</si>
  <si>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</si>
  <si>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</si>
  <si>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</si>
  <si>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</si>
  <si>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</si>
  <si>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</si>
  <si>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</si>
  <si>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</si>
  <si>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</si>
  <si>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</si>
  <si>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</si>
  <si>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</si>
  <si>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</si>
  <si>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</si>
  <si>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</si>
  <si>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</si>
  <si>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</si>
  <si>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</si>
  <si>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</si>
  <si>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</si>
  <si>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</si>
  <si>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</si>
  <si>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</si>
  <si>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</si>
  <si>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</si>
  <si>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</si>
  <si>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</si>
  <si>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</si>
  <si>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</si>
  <si>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</si>
  <si>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</si>
  <si>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</si>
  <si>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</si>
  <si>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</si>
  <si>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</si>
  <si>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</si>
  <si>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</si>
  <si>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</si>
  <si>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</si>
  <si>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</si>
  <si>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</si>
  <si>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</si>
  <si>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</si>
  <si>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</si>
  <si>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</si>
  <si>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</si>
  <si>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</si>
  <si>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</si>
  <si>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</si>
  <si>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</si>
  <si>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</si>
  <si>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</si>
  <si>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</si>
  <si>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</si>
  <si>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</si>
  <si>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</si>
  <si>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</si>
  <si>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</si>
  <si>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</si>
  <si>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</si>
  <si>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</si>
  <si>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</si>
  <si>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</si>
  <si>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</si>
  <si>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</si>
  <si>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</si>
  <si>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</si>
  <si>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</si>
  <si>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</si>
  <si>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</si>
  <si>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</si>
  <si>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</si>
  <si>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</si>
  <si>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</si>
  <si>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</si>
  <si>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</si>
  <si>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</si>
  <si>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</si>
  <si>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</si>
  <si>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</si>
  <si>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</si>
  <si>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</si>
  <si>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</si>
  <si>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</si>
  <si>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</si>
  <si>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</si>
  <si>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</si>
  <si>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</si>
  <si>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</si>
  <si>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</si>
  <si>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</si>
  <si>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</si>
  <si>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</si>
  <si>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</si>
  <si>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</si>
  <si>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</si>
  <si>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</si>
  <si>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</si>
  <si>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</si>
  <si>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</si>
  <si>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</si>
  <si>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</si>
  <si>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</si>
  <si>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</si>
  <si>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</si>
  <si>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</si>
  <si>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</si>
  <si>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</si>
  <si>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</si>
  <si>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</si>
  <si>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</si>
  <si>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</si>
  <si>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</si>
  <si>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</si>
  <si>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</si>
  <si>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</si>
  <si>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</si>
  <si>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</si>
  <si>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</si>
  <si>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</si>
  <si>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</si>
  <si>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</si>
  <si>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</si>
  <si>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</si>
  <si>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</si>
  <si>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</si>
  <si>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</si>
  <si>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</si>
  <si>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</si>
  <si>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</si>
  <si>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</si>
  <si>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</si>
  <si>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</si>
  <si>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</si>
  <si>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</si>
  <si>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</si>
  <si>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</si>
  <si>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</si>
  <si>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</si>
  <si>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</si>
  <si>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</si>
  <si>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</si>
  <si>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</si>
  <si>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</si>
  <si>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</si>
  <si>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</si>
  <si>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</si>
  <si>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</si>
  <si>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</si>
  <si>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</si>
  <si>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</si>
  <si>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</si>
  <si>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</si>
  <si>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</si>
  <si>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</si>
  <si>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</si>
  <si>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</si>
  <si>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</si>
  <si>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</si>
  <si>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</si>
  <si>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</si>
  <si>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</si>
  <si>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</si>
  <si>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</si>
  <si>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</si>
  <si>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</si>
  <si>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</si>
  <si>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</si>
  <si>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</si>
  <si>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</si>
  <si>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</si>
  <si>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</si>
  <si>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</si>
  <si>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</si>
  <si>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</si>
  <si>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</si>
  <si>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</si>
  <si>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</si>
  <si>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</si>
  <si>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</si>
  <si>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</si>
  <si>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</si>
  <si>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</si>
  <si>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</si>
  <si>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</si>
  <si>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</si>
  <si>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</si>
  <si>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</si>
  <si>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</si>
  <si>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</si>
  <si>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</si>
  <si>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</si>
  <si>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</si>
  <si>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</si>
  <si>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</si>
  <si>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</si>
  <si>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</si>
  <si>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</si>
  <si>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</si>
  <si>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</si>
  <si>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</si>
  <si>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</si>
  <si>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</si>
  <si>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</si>
  <si>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</si>
  <si>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</si>
  <si>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</si>
  <si>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</si>
  <si>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</si>
  <si>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</si>
  <si>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</si>
  <si>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</si>
  <si>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</si>
  <si>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</si>
  <si>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</si>
  <si>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</si>
  <si>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</si>
  <si>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</si>
  <si>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</si>
  <si>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</si>
  <si>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</si>
  <si>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</si>
  <si>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</si>
  <si>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</si>
  <si>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</si>
  <si>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</si>
  <si>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</si>
  <si>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</si>
  <si>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</si>
  <si>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</si>
  <si>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</si>
  <si>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</si>
  <si>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</si>
  <si>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</si>
  <si>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</si>
  <si>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</si>
  <si>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</si>
  <si>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</si>
  <si>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</si>
  <si>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</si>
  <si>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</si>
  <si>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</si>
  <si>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</si>
  <si>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</si>
  <si>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</si>
  <si>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</si>
  <si>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</si>
  <si>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</si>
  <si>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</si>
  <si>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</si>
  <si>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</si>
  <si>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</si>
  <si>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</si>
  <si>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</si>
  <si>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</si>
  <si>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</si>
  <si>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</si>
  <si>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</si>
  <si>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</si>
  <si>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</si>
  <si>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</si>
  <si>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</si>
  <si>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</si>
  <si>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</si>
  <si>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</si>
  <si>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</si>
  <si>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</si>
  <si>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</si>
  <si>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</si>
  <si>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</si>
  <si>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</si>
  <si>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</si>
  <si>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</si>
  <si>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</si>
  <si>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</si>
  <si>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</si>
  <si>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</si>
  <si>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</si>
  <si>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</si>
  <si>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</si>
  <si>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</si>
  <si>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</si>
  <si>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</si>
  <si>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</si>
  <si>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</si>
  <si>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</si>
  <si>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</si>
  <si>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</si>
  <si>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</si>
  <si>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</si>
  <si>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</si>
  <si>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</si>
  <si>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</si>
  <si>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</si>
  <si>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</si>
  <si>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</si>
  <si>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</si>
  <si>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</si>
  <si>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</si>
  <si>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</si>
  <si>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</si>
  <si>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</si>
  <si>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</si>
  <si>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</si>
  <si>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</si>
  <si>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</si>
  <si>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</si>
  <si>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</si>
  <si>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</si>
  <si>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</si>
  <si>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</si>
  <si>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</si>
  <si>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</si>
  <si>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</si>
  <si>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</si>
  <si>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</si>
  <si>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</si>
  <si>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</si>
  <si>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</si>
  <si>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</si>
  <si>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</si>
  <si>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</si>
  <si>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</si>
  <si>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</si>
  <si>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</si>
  <si>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</si>
  <si>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</si>
  <si>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</si>
  <si>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</si>
  <si>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</si>
  <si>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</si>
  <si>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</si>
  <si>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</si>
  <si>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</si>
  <si>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</si>
  <si>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</si>
  <si>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</si>
  <si>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</si>
  <si>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</si>
  <si>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</si>
  <si>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</si>
  <si>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</si>
  <si>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</si>
  <si>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</si>
  <si>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</si>
  <si>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</si>
  <si>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</si>
  <si>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</si>
  <si>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</si>
  <si>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</si>
  <si>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</si>
  <si>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</si>
  <si>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</si>
  <si>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</si>
  <si>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</si>
  <si>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</si>
  <si>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</si>
  <si>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</si>
  <si>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</si>
  <si>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</si>
  <si>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</si>
  <si>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</si>
  <si>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</si>
  <si>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</si>
  <si>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</si>
  <si>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</si>
  <si>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</si>
  <si>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</si>
  <si>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</si>
  <si>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</si>
  <si>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</si>
  <si>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</si>
  <si>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</si>
  <si>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</si>
  <si>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</si>
  <si>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</si>
  <si>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</si>
  <si>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</si>
  <si>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</si>
  <si>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</si>
  <si>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</si>
  <si>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</si>
  <si>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</si>
  <si>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</si>
  <si>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</si>
  <si>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</si>
  <si>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</si>
  <si>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</si>
  <si>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</si>
  <si>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</si>
  <si>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</si>
  <si>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</si>
  <si>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</si>
  <si>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</si>
  <si>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</si>
  <si>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</si>
  <si>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</si>
  <si>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</si>
  <si>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</si>
  <si>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</si>
  <si>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</si>
  <si>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</si>
  <si>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</si>
  <si>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</si>
  <si>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</si>
  <si>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</si>
  <si>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</si>
  <si>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</si>
  <si>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</si>
  <si>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</si>
  <si>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</si>
  <si>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</si>
  <si>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</si>
  <si>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</si>
  <si>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</si>
  <si>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</si>
  <si>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</si>
  <si>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</si>
  <si>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</si>
  <si>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</si>
  <si>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</si>
  <si>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</si>
  <si>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</si>
  <si>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</si>
  <si>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</si>
  <si>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</si>
  <si>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</si>
  <si>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</si>
  <si>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</si>
  <si>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</si>
  <si>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</si>
  <si>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</si>
  <si>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</si>
  <si>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</si>
  <si>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</si>
  <si>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</si>
  <si>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</si>
  <si>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</si>
  <si>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</si>
  <si>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</si>
  <si>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</si>
  <si>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</si>
  <si>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</si>
  <si>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</si>
  <si>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</si>
  <si>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</si>
  <si>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</si>
  <si>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</si>
  <si>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</si>
  <si>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</si>
  <si>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</si>
  <si>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</si>
  <si>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</si>
  <si>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</si>
  <si>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</si>
  <si>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</si>
  <si>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</si>
  <si>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</si>
  <si>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</si>
  <si>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</si>
  <si>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</si>
  <si>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</si>
  <si>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</si>
  <si>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</si>
  <si>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</si>
  <si>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</si>
  <si>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</si>
  <si>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</si>
  <si>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</si>
  <si>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</si>
  <si>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</si>
  <si>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</si>
  <si>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</si>
  <si>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</si>
  <si>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</si>
  <si>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</si>
  <si>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</si>
  <si>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</si>
  <si>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</si>
  <si>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</si>
  <si>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</si>
  <si>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</si>
  <si>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</si>
  <si>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</si>
  <si>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</si>
  <si>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</si>
  <si>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</si>
  <si>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</si>
  <si>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</si>
  <si>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</si>
  <si>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</si>
  <si>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</si>
  <si>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</si>
  <si>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</si>
  <si>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</si>
  <si>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</si>
  <si>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</si>
  <si>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</si>
  <si>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</si>
  <si>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</si>
  <si>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</si>
  <si>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</si>
  <si>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</si>
  <si>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</si>
  <si>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</si>
  <si>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</si>
  <si>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</si>
  <si>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</si>
  <si>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</si>
  <si>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</si>
  <si>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</si>
  <si>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</si>
  <si>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</si>
  <si>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</si>
  <si>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</si>
  <si>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</si>
  <si>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</si>
  <si>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</si>
  <si>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</si>
  <si>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满足国家、省市对四大考试的管理要求</t>
    <phoneticPr fontId="4" type="noConversion"/>
  </si>
  <si>
    <t>项目到校，自行建设</t>
    <phoneticPr fontId="4" type="noConversion"/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</si>
  <si>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</si>
  <si>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</si>
  <si>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</si>
  <si>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</si>
  <si>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</si>
  <si>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</si>
  <si>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</si>
  <si>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</si>
  <si>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2023年镇管单位幼儿教育教学项目（学前科）</t>
    <phoneticPr fontId="3" type="noConversion"/>
  </si>
  <si>
    <t>性质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</si>
  <si>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</si>
  <si>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</si>
  <si>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</si>
  <si>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</si>
  <si>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</si>
  <si>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</si>
  <si>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</si>
  <si>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</si>
  <si>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</si>
  <si>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</si>
  <si>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民办</t>
    <phoneticPr fontId="3" type="noConversion"/>
  </si>
  <si>
    <t>普惠性民办幼儿园维修专项补贴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</si>
  <si>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</si>
  <si>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</si>
  <si>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</si>
  <si>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</si>
  <si>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</si>
  <si>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</si>
  <si>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</si>
  <si>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</si>
  <si>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</si>
  <si>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</si>
  <si>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</si>
  <si>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</si>
  <si>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</si>
  <si>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</si>
  <si>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</si>
  <si>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</si>
  <si>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</si>
  <si>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</si>
  <si>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</si>
  <si>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</si>
  <si>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</si>
  <si>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</si>
  <si>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</si>
  <si>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</si>
  <si>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2023年镇管单位科艺体德项目（普教一科）</t>
    <phoneticPr fontId="3" type="noConversion"/>
  </si>
  <si>
    <t>预算单位</t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</si>
  <si>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</si>
  <si>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</si>
  <si>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</si>
  <si>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</si>
  <si>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</si>
  <si>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</si>
  <si>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</si>
  <si>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戏曲传承与发展（沪剧）</t>
  </si>
  <si>
    <t>教学课时费、专家指导费、学生活动与实践等</t>
  </si>
  <si>
    <t>校园足球精英基地校建设</t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</si>
  <si>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</si>
  <si>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</si>
  <si>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</si>
  <si>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</si>
  <si>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</si>
  <si>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</si>
  <si>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</si>
  <si>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</si>
  <si>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</si>
  <si>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</si>
  <si>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</si>
  <si>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</si>
  <si>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</si>
  <si>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</si>
  <si>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</si>
  <si>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</si>
  <si>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学区化集团化建设</t>
  </si>
  <si>
    <t>已沟通</t>
    <phoneticPr fontId="4" type="noConversion"/>
  </si>
  <si>
    <t>课程领导力项目</t>
  </si>
  <si>
    <t>项目参与学校发生变化</t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</si>
  <si>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</si>
  <si>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</si>
  <si>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</si>
  <si>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</si>
  <si>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</si>
  <si>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</si>
  <si>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</si>
  <si>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2023年镇管单位标准化考场项目（考试中心）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</si>
  <si>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</si>
  <si>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</si>
  <si>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</si>
  <si>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</si>
  <si>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</si>
  <si>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</si>
  <si>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</si>
  <si>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</si>
  <si>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</si>
  <si>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</si>
  <si>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</si>
  <si>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第二届种子基地所在学校</t>
    <phoneticPr fontId="3" type="noConversion"/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</si>
  <si>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</si>
  <si>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</si>
  <si>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</si>
  <si>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</si>
  <si>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</si>
  <si>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</si>
  <si>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</si>
  <si>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</si>
  <si>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</si>
  <si>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</si>
  <si>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</si>
  <si>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</si>
  <si>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</si>
  <si>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</si>
  <si>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</si>
  <si>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</si>
  <si>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</si>
  <si>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</si>
  <si>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</si>
  <si>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</si>
  <si>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</si>
  <si>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</si>
  <si>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</si>
  <si>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</si>
  <si>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</si>
  <si>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</si>
  <si>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</si>
  <si>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</si>
  <si>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</si>
  <si>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</si>
  <si>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</si>
  <si>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</si>
  <si>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</si>
  <si>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</si>
  <si>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</si>
  <si>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</si>
  <si>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t>批</t>
    <phoneticPr fontId="4" type="noConversion"/>
  </si>
  <si>
    <t>套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</si>
  <si>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</si>
  <si>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</si>
  <si>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</si>
  <si>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</si>
  <si>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</si>
  <si>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</si>
  <si>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</si>
  <si>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</si>
  <si>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</si>
  <si>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</si>
  <si>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</si>
  <si>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</si>
  <si>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</si>
  <si>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</si>
  <si>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</si>
  <si>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</si>
  <si>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</si>
  <si>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</si>
  <si>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</si>
  <si>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</si>
  <si>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</si>
  <si>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</si>
  <si>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</si>
  <si>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</si>
  <si>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</si>
  <si>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</si>
  <si>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</si>
  <si>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</si>
  <si>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</si>
  <si>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</si>
  <si>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</si>
  <si>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</si>
  <si>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</si>
  <si>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</si>
  <si>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</si>
  <si>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t>2022年镇管单位专项预算（培训专项）</t>
    <phoneticPr fontId="3" type="noConversion"/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</si>
  <si>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</si>
  <si>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</si>
  <si>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</si>
  <si>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</si>
  <si>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</si>
  <si>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</si>
  <si>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</si>
  <si>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</si>
  <si>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</si>
  <si>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</si>
  <si>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</si>
  <si>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</si>
  <si>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</si>
  <si>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</si>
  <si>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</si>
  <si>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</si>
  <si>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</si>
  <si>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</si>
  <si>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</si>
  <si>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</si>
  <si>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</si>
  <si>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</si>
  <si>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</si>
  <si>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</si>
  <si>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</si>
  <si>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</si>
  <si>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学校名称</t>
  </si>
  <si>
    <t>修缮内容</t>
  </si>
  <si>
    <t>工程量</t>
  </si>
  <si>
    <t>合价</t>
  </si>
  <si>
    <t>㎡</t>
  </si>
  <si>
    <t>项</t>
  </si>
  <si>
    <t>樘</t>
  </si>
  <si>
    <t>m</t>
  </si>
  <si>
    <t>招标代理费（含工程量清单编制）</t>
  </si>
  <si>
    <t>设计费</t>
  </si>
  <si>
    <t>工程监理费（含审价费/投资监理费）</t>
  </si>
  <si>
    <t>审图费</t>
  </si>
  <si>
    <t>空气检测费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</si>
  <si>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</si>
  <si>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</si>
  <si>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</si>
  <si>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</si>
  <si>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</si>
  <si>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</si>
  <si>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</si>
  <si>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</si>
  <si>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</si>
  <si>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</si>
  <si>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</si>
  <si>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</si>
  <si>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</si>
  <si>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</si>
  <si>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</si>
  <si>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</si>
  <si>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</si>
  <si>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</si>
  <si>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</si>
  <si>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</si>
  <si>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</si>
  <si>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</si>
  <si>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</si>
  <si>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</si>
  <si>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</si>
  <si>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</si>
  <si>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</si>
  <si>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</si>
  <si>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</si>
  <si>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</si>
  <si>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</si>
  <si>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</si>
  <si>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</si>
  <si>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</si>
  <si>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</si>
  <si>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</si>
  <si>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</si>
  <si>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</si>
  <si>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</si>
  <si>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</si>
  <si>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</si>
  <si>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</si>
  <si>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</si>
  <si>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</si>
  <si>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</si>
  <si>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</si>
  <si>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</si>
  <si>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</si>
  <si>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</si>
  <si>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</si>
  <si>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</si>
  <si>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</si>
  <si>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</si>
  <si>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</si>
  <si>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</si>
  <si>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</si>
  <si>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</si>
  <si>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</si>
  <si>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</si>
  <si>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</si>
  <si>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</si>
  <si>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</si>
  <si>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</si>
  <si>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</si>
  <si>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</si>
  <si>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</si>
  <si>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</si>
  <si>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</si>
  <si>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</si>
  <si>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</si>
  <si>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</si>
  <si>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</si>
  <si>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</si>
  <si>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</si>
  <si>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</si>
  <si>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</si>
  <si>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</si>
  <si>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</si>
  <si>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</si>
  <si>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</si>
  <si>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</si>
  <si>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</si>
  <si>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</si>
  <si>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</si>
  <si>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</si>
  <si>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</si>
  <si>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</si>
  <si>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</si>
  <si>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</si>
  <si>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</si>
  <si>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</si>
  <si>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</si>
  <si>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</si>
  <si>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</si>
  <si>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</si>
  <si>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</si>
  <si>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</si>
  <si>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</si>
  <si>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</si>
  <si>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</si>
  <si>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</si>
  <si>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</si>
  <si>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</si>
  <si>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</si>
  <si>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</si>
  <si>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</si>
  <si>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</si>
  <si>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</si>
  <si>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</si>
  <si>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</si>
  <si>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</si>
  <si>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</si>
  <si>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</si>
  <si>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</si>
  <si>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</si>
  <si>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</si>
  <si>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</si>
  <si>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</si>
  <si>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</si>
  <si>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</si>
  <si>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</si>
  <si>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</si>
  <si>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</si>
  <si>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实际下达
8折</t>
    <phoneticPr fontId="3" type="noConversion"/>
  </si>
  <si>
    <t>见明细表</t>
    <phoneticPr fontId="3" type="noConversion"/>
  </si>
  <si>
    <t>项目</t>
    <phoneticPr fontId="4" type="noConversion"/>
  </si>
  <si>
    <t>合计</t>
    <phoneticPr fontId="4" type="noConversion"/>
  </si>
  <si>
    <t>设备购置与更新</t>
    <phoneticPr fontId="3" type="noConversion"/>
  </si>
  <si>
    <t>校舍维修</t>
    <phoneticPr fontId="3" type="noConversion"/>
  </si>
  <si>
    <t>幼儿教育教学</t>
    <phoneticPr fontId="3" type="noConversion"/>
  </si>
  <si>
    <t>科艺体德专项</t>
    <phoneticPr fontId="3" type="noConversion"/>
  </si>
  <si>
    <t>中小学教育教学</t>
    <phoneticPr fontId="3" type="noConversion"/>
  </si>
  <si>
    <t>信息化项目</t>
    <phoneticPr fontId="3" type="noConversion"/>
  </si>
  <si>
    <t>标准化考场服务</t>
    <phoneticPr fontId="3" type="noConversion"/>
  </si>
  <si>
    <t>培训专项</t>
    <phoneticPr fontId="3" type="noConversion"/>
  </si>
  <si>
    <t>抚恤金</t>
    <phoneticPr fontId="3" type="noConversion"/>
  </si>
  <si>
    <t>2023年教育统筹经费第二次分配明细表</t>
    <phoneticPr fontId="3" type="noConversion"/>
  </si>
  <si>
    <t>二次分配</t>
    <phoneticPr fontId="3" type="noConversion"/>
  </si>
  <si>
    <t>单位：元</t>
    <phoneticPr fontId="3" type="noConversion"/>
  </si>
  <si>
    <t>七宝镇：</t>
    <phoneticPr fontId="4" type="noConversion"/>
  </si>
</sst>
</file>

<file path=xl/styles.xml><?xml version="1.0" encoding="utf-8"?>
<styleSheet xmlns="http://schemas.openxmlformats.org/spreadsheetml/2006/main">
  <numFmts count="11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0_ "/>
    <numFmt numFmtId="184" formatCode="[$-F800]dddd\,\ mmmm\ dd\,\ yyyy"/>
  </numFmts>
  <fonts count="10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6"/>
      <name val="宋体"/>
      <family val="3"/>
      <charset val="134"/>
    </font>
    <font>
      <sz val="10"/>
      <name val="仿宋_GB2312"/>
      <charset val="134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016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2" fillId="0" borderId="0"/>
    <xf numFmtId="43" fontId="23" fillId="0" borderId="0" applyFont="0" applyFill="0" applyBorder="0" applyAlignment="0" applyProtection="0">
      <alignment vertical="center"/>
    </xf>
    <xf numFmtId="41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</cellStyleXfs>
  <cellXfs count="403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8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19" xfId="0" applyNumberFormat="1" applyFont="1" applyFill="1" applyBorder="1" applyAlignment="1">
      <alignment horizontal="center" vertical="center" shrinkToFit="1"/>
    </xf>
    <xf numFmtId="0" fontId="70" fillId="0" borderId="20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7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3" fillId="3" borderId="15" xfId="2003" applyNumberFormat="1" applyFont="1" applyFill="1" applyBorder="1" applyAlignment="1">
      <alignment horizontal="center" vertical="center" shrinkToFit="1"/>
    </xf>
    <xf numFmtId="0" fontId="73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4" fillId="3" borderId="15" xfId="2003" applyNumberFormat="1" applyFont="1" applyFill="1" applyBorder="1" applyAlignment="1">
      <alignment horizontal="center" vertical="center"/>
    </xf>
    <xf numFmtId="0" fontId="74" fillId="3" borderId="15" xfId="0" applyFont="1" applyFill="1" applyBorder="1" applyAlignment="1">
      <alignment horizontal="center" vertical="center"/>
    </xf>
    <xf numFmtId="0" fontId="74" fillId="3" borderId="15" xfId="0" applyNumberFormat="1" applyFont="1" applyFill="1" applyBorder="1" applyAlignment="1">
      <alignment horizontal="center" vertical="center" shrinkToFit="1"/>
    </xf>
    <xf numFmtId="0" fontId="73" fillId="3" borderId="15" xfId="2003" applyNumberFormat="1" applyFont="1" applyFill="1" applyBorder="1" applyAlignment="1">
      <alignment horizontal="center" vertical="center"/>
    </xf>
    <xf numFmtId="180" fontId="73" fillId="3" borderId="15" xfId="2003" applyNumberFormat="1" applyFont="1" applyFill="1" applyBorder="1" applyAlignment="1">
      <alignment horizontal="right" vertical="center"/>
    </xf>
    <xf numFmtId="0" fontId="73" fillId="3" borderId="15" xfId="0" applyFont="1" applyFill="1" applyBorder="1" applyAlignment="1">
      <alignment horizontal="center" vertical="center" wrapText="1"/>
    </xf>
    <xf numFmtId="0" fontId="75" fillId="3" borderId="15" xfId="2003" applyNumberFormat="1" applyFont="1" applyFill="1" applyBorder="1" applyAlignment="1">
      <alignment horizontal="center" vertical="center"/>
    </xf>
    <xf numFmtId="0" fontId="74" fillId="3" borderId="15" xfId="0" applyNumberFormat="1" applyFont="1" applyFill="1" applyBorder="1" applyAlignment="1">
      <alignment horizontal="center" vertical="center"/>
    </xf>
    <xf numFmtId="0" fontId="73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0" fontId="0" fillId="3" borderId="0" xfId="0" applyFill="1">
      <alignment vertical="center"/>
    </xf>
    <xf numFmtId="0" fontId="73" fillId="3" borderId="21" xfId="2004" applyNumberFormat="1" applyFont="1" applyFill="1" applyBorder="1" applyAlignment="1">
      <alignment horizontal="center" vertical="center"/>
    </xf>
    <xf numFmtId="0" fontId="74" fillId="3" borderId="0" xfId="0" applyFont="1" applyFill="1">
      <alignment vertical="center"/>
    </xf>
    <xf numFmtId="0" fontId="73" fillId="3" borderId="21" xfId="0" applyFont="1" applyFill="1" applyBorder="1" applyAlignment="1">
      <alignment horizontal="center" vertical="center" wrapText="1"/>
    </xf>
    <xf numFmtId="0" fontId="77" fillId="3" borderId="0" xfId="0" applyFont="1" applyFill="1" applyAlignment="1">
      <alignment horizontal="center" vertical="center"/>
    </xf>
    <xf numFmtId="0" fontId="74" fillId="3" borderId="21" xfId="0" applyFont="1" applyFill="1" applyBorder="1" applyAlignment="1">
      <alignment horizontal="center" vertical="center"/>
    </xf>
    <xf numFmtId="0" fontId="73" fillId="3" borderId="21" xfId="0" applyFont="1" applyFill="1" applyBorder="1" applyAlignment="1">
      <alignment horizontal="center" vertical="center"/>
    </xf>
    <xf numFmtId="0" fontId="73" fillId="3" borderId="21" xfId="2004" applyNumberFormat="1" applyFont="1" applyFill="1" applyBorder="1" applyAlignment="1">
      <alignment horizontal="center" vertical="center" wrapText="1"/>
    </xf>
    <xf numFmtId="0" fontId="73" fillId="3" borderId="21" xfId="0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79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79" fillId="3" borderId="22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0" fillId="3" borderId="22" xfId="0" applyNumberFormat="1" applyFont="1" applyFill="1" applyBorder="1" applyAlignment="1">
      <alignment horizontal="left"/>
    </xf>
    <xf numFmtId="0" fontId="79" fillId="3" borderId="0" xfId="0" applyNumberFormat="1" applyFont="1" applyFill="1" applyBorder="1" applyAlignment="1">
      <alignment horizontal="left"/>
    </xf>
    <xf numFmtId="0" fontId="4" fillId="3" borderId="22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79" fillId="3" borderId="22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79" fillId="3" borderId="0" xfId="0" applyNumberFormat="1" applyFont="1" applyFill="1" applyBorder="1" applyAlignment="1">
      <alignment horizontal="center"/>
    </xf>
    <xf numFmtId="0" fontId="82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4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4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5" fillId="3" borderId="15" xfId="2006" applyNumberFormat="1" applyFont="1" applyFill="1" applyBorder="1" applyAlignment="1" applyProtection="1">
      <alignment horizontal="center" vertical="center" wrapText="1"/>
    </xf>
    <xf numFmtId="0" fontId="86" fillId="3" borderId="15" xfId="2006" applyNumberFormat="1" applyFont="1" applyFill="1" applyBorder="1" applyAlignment="1">
      <alignment horizontal="center" vertical="center"/>
    </xf>
    <xf numFmtId="0" fontId="86" fillId="3" borderId="15" xfId="2001" applyNumberFormat="1" applyFont="1" applyFill="1" applyBorder="1" applyAlignment="1">
      <alignment horizontal="center" vertical="center"/>
    </xf>
    <xf numFmtId="0" fontId="84" fillId="3" borderId="15" xfId="2006" applyNumberFormat="1" applyFont="1" applyFill="1" applyBorder="1" applyAlignment="1">
      <alignment horizontal="center"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89" fillId="0" borderId="15" xfId="1123" applyNumberFormat="1" applyFont="1" applyFill="1" applyBorder="1" applyAlignment="1">
      <alignment horizontal="center" vertical="center" wrapText="1"/>
    </xf>
    <xf numFmtId="181" fontId="90" fillId="0" borderId="14" xfId="1123" applyNumberFormat="1" applyFont="1" applyFill="1" applyBorder="1" applyAlignment="1" applyProtection="1">
      <alignment horizontal="center" vertical="center" wrapText="1"/>
    </xf>
    <xf numFmtId="0" fontId="89" fillId="0" borderId="15" xfId="1123" applyNumberFormat="1" applyFont="1" applyFill="1" applyBorder="1" applyAlignment="1" applyProtection="1">
      <alignment horizontal="center" vertical="center" wrapText="1"/>
    </xf>
    <xf numFmtId="181" fontId="89" fillId="0" borderId="15" xfId="1123" applyNumberFormat="1" applyFont="1" applyFill="1" applyBorder="1" applyAlignment="1" applyProtection="1">
      <alignment horizontal="center" vertical="center" wrapText="1"/>
    </xf>
    <xf numFmtId="181" fontId="90" fillId="0" borderId="15" xfId="1123" applyNumberFormat="1" applyFont="1" applyFill="1" applyBorder="1" applyAlignment="1" applyProtection="1">
      <alignment horizontal="center" vertical="center" wrapText="1"/>
    </xf>
    <xf numFmtId="178" fontId="89" fillId="0" borderId="14" xfId="1123" applyNumberFormat="1" applyFont="1" applyFill="1" applyBorder="1" applyAlignment="1" applyProtection="1">
      <alignment horizontal="center" vertical="center" wrapText="1"/>
    </xf>
    <xf numFmtId="181" fontId="89" fillId="0" borderId="14" xfId="1123" applyNumberFormat="1" applyFont="1" applyFill="1" applyBorder="1" applyAlignment="1">
      <alignment horizontal="center" vertical="center" wrapText="1"/>
    </xf>
    <xf numFmtId="0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center" vertical="center" wrapText="1"/>
    </xf>
    <xf numFmtId="181" fontId="91" fillId="0" borderId="15" xfId="1123" applyNumberFormat="1" applyFont="1" applyFill="1" applyBorder="1" applyAlignment="1">
      <alignment horizontal="left" vertical="center" wrapText="1"/>
    </xf>
    <xf numFmtId="178" fontId="91" fillId="0" borderId="15" xfId="1123" applyNumberFormat="1" applyFont="1" applyFill="1" applyBorder="1" applyAlignment="1">
      <alignment horizontal="right" vertical="center" wrapText="1"/>
    </xf>
    <xf numFmtId="177" fontId="91" fillId="0" borderId="15" xfId="1123" applyNumberFormat="1" applyFont="1" applyFill="1" applyBorder="1" applyAlignment="1">
      <alignment horizontal="right" vertical="center" wrapText="1" shrinkToFit="1"/>
    </xf>
    <xf numFmtId="0" fontId="91" fillId="0" borderId="15" xfId="1123" applyNumberFormat="1" applyFont="1" applyFill="1" applyBorder="1" applyAlignment="1">
      <alignment horizontal="center" vertical="center"/>
    </xf>
    <xf numFmtId="181" fontId="91" fillId="0" borderId="15" xfId="1123" applyNumberFormat="1" applyFont="1" applyFill="1" applyBorder="1" applyAlignment="1">
      <alignment horizontal="left" vertical="center"/>
    </xf>
    <xf numFmtId="181" fontId="91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89" fillId="0" borderId="15" xfId="1123" applyNumberFormat="1" applyFont="1" applyFill="1" applyBorder="1" applyAlignment="1">
      <alignment horizontal="center" vertical="center" wrapText="1"/>
    </xf>
    <xf numFmtId="181" fontId="91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1" fillId="0" borderId="15" xfId="1129" applyNumberFormat="1" applyFont="1" applyFill="1" applyBorder="1" applyAlignment="1">
      <alignment horizontal="left" vertical="center" wrapText="1"/>
    </xf>
    <xf numFmtId="178" fontId="91" fillId="0" borderId="15" xfId="2008" applyNumberFormat="1" applyFont="1" applyFill="1" applyBorder="1" applyAlignment="1">
      <alignment horizontal="right" vertical="center" wrapText="1"/>
    </xf>
    <xf numFmtId="177" fontId="91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1" fillId="0" borderId="15" xfId="1123" applyNumberFormat="1" applyFont="1" applyFill="1" applyBorder="1" applyAlignment="1">
      <alignment horizontal="right"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3" xfId="0" applyNumberFormat="1" applyFont="1" applyFill="1" applyBorder="1" applyAlignment="1" applyProtection="1">
      <alignment horizontal="center" vertical="center"/>
    </xf>
    <xf numFmtId="0" fontId="20" fillId="0" borderId="23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94" fillId="30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1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94" fillId="0" borderId="15" xfId="0" applyNumberFormat="1" applyFont="1" applyFill="1" applyBorder="1" applyAlignment="1" applyProtection="1">
      <alignment horizontal="center" vertical="center" wrapText="1"/>
    </xf>
    <xf numFmtId="0" fontId="90" fillId="0" borderId="15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0" fillId="3" borderId="15" xfId="1104" applyFont="1" applyFill="1" applyBorder="1" applyAlignment="1">
      <alignment horizontal="center" vertical="center" wrapText="1"/>
    </xf>
    <xf numFmtId="177" fontId="90" fillId="3" borderId="15" xfId="1104" applyNumberFormat="1" applyFont="1" applyFill="1" applyBorder="1" applyAlignment="1">
      <alignment horizontal="center" vertical="center" wrapText="1"/>
    </xf>
    <xf numFmtId="177" fontId="90" fillId="3" borderId="15" xfId="2009" applyNumberFormat="1" applyFont="1" applyFill="1" applyBorder="1" applyAlignment="1">
      <alignment horizontal="center" vertical="center" wrapText="1"/>
    </xf>
    <xf numFmtId="0" fontId="90" fillId="3" borderId="0" xfId="1104" applyFont="1" applyFill="1" applyAlignment="1">
      <alignment horizontal="center" vertical="center" wrapText="1"/>
    </xf>
    <xf numFmtId="0" fontId="20" fillId="3" borderId="15" xfId="2010" applyFont="1" applyFill="1" applyBorder="1" applyAlignment="1">
      <alignment horizontal="center" vertical="center" wrapText="1"/>
    </xf>
    <xf numFmtId="177" fontId="20" fillId="3" borderId="15" xfId="2009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0" fontId="90" fillId="3" borderId="15" xfId="2010" applyFont="1" applyFill="1" applyBorder="1" applyAlignment="1">
      <alignment horizontal="center" vertical="center" wrapText="1"/>
    </xf>
    <xf numFmtId="178" fontId="90" fillId="3" borderId="15" xfId="2009" applyNumberFormat="1" applyFont="1" applyFill="1" applyBorder="1" applyAlignment="1">
      <alignment horizontal="center" vertical="center" wrapText="1"/>
    </xf>
    <xf numFmtId="0" fontId="90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0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1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0" fontId="20" fillId="3" borderId="15" xfId="2011" applyFont="1" applyFill="1" applyBorder="1" applyAlignment="1">
      <alignment horizontal="center" vertical="center" wrapText="1"/>
    </xf>
    <xf numFmtId="178" fontId="20" fillId="3" borderId="15" xfId="2011" applyNumberFormat="1" applyFont="1" applyFill="1" applyBorder="1" applyAlignment="1">
      <alignment horizontal="center" vertical="center" wrapText="1"/>
    </xf>
    <xf numFmtId="178" fontId="20" fillId="3" borderId="15" xfId="2009" applyNumberFormat="1" applyFont="1" applyFill="1" applyBorder="1" applyAlignment="1">
      <alignment horizontal="center" vertical="center" wrapText="1"/>
    </xf>
    <xf numFmtId="183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3" borderId="15" xfId="1104" applyFont="1" applyFill="1" applyBorder="1" applyAlignment="1">
      <alignment horizontal="center" vertical="center" wrapText="1"/>
    </xf>
    <xf numFmtId="0" fontId="99" fillId="0" borderId="1" xfId="0" applyNumberFormat="1" applyFont="1" applyBorder="1" applyAlignment="1">
      <alignment horizontal="center" vertical="center"/>
    </xf>
    <xf numFmtId="0" fontId="99" fillId="0" borderId="1" xfId="0" applyNumberFormat="1" applyFont="1" applyFill="1" applyBorder="1" applyAlignment="1">
      <alignment horizontal="center" vertical="center"/>
    </xf>
    <xf numFmtId="178" fontId="100" fillId="0" borderId="1" xfId="0" applyNumberFormat="1" applyFont="1" applyBorder="1">
      <alignment vertical="center"/>
    </xf>
    <xf numFmtId="178" fontId="99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01" fillId="0" borderId="0" xfId="0" applyNumberFormat="1" applyFont="1" applyAlignment="1">
      <alignment horizontal="right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97" fillId="0" borderId="0" xfId="0" applyNumberFormat="1" applyFont="1" applyBorder="1" applyAlignment="1">
      <alignment horizontal="center" vertical="center"/>
    </xf>
    <xf numFmtId="184" fontId="0" fillId="0" borderId="0" xfId="0" applyNumberFormat="1" applyAlignment="1">
      <alignment vertical="center"/>
    </xf>
    <xf numFmtId="0" fontId="98" fillId="0" borderId="4" xfId="0" applyNumberFormat="1" applyFont="1" applyBorder="1" applyAlignment="1">
      <alignment vertical="center"/>
    </xf>
    <xf numFmtId="184" fontId="0" fillId="0" borderId="4" xfId="0" applyNumberFormat="1" applyBorder="1" applyAlignment="1">
      <alignment vertical="center"/>
    </xf>
    <xf numFmtId="181" fontId="88" fillId="0" borderId="4" xfId="1123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0" applyFont="1" applyFill="1" applyBorder="1" applyAlignment="1">
      <alignment horizontal="center" vertical="center" wrapText="1"/>
    </xf>
    <xf numFmtId="0" fontId="90" fillId="3" borderId="15" xfId="1104" applyFont="1" applyFill="1" applyBorder="1" applyAlignment="1">
      <alignment horizontal="center" vertical="center" wrapText="1"/>
    </xf>
    <xf numFmtId="0" fontId="90" fillId="3" borderId="15" xfId="2010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09" applyNumberFormat="1" applyFont="1" applyFill="1" applyBorder="1" applyAlignment="1">
      <alignment horizontal="center" vertical="center" wrapText="1"/>
    </xf>
    <xf numFmtId="177" fontId="20" fillId="3" borderId="15" xfId="2009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0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95" fillId="3" borderId="4" xfId="0" applyFont="1" applyFill="1" applyBorder="1" applyAlignment="1">
      <alignment horizontal="center" vertical="center" wrapText="1"/>
    </xf>
    <xf numFmtId="0" fontId="95" fillId="3" borderId="15" xfId="0" applyFont="1" applyFill="1" applyBorder="1" applyAlignment="1">
      <alignment horizontal="center" vertical="center" wrapText="1"/>
    </xf>
    <xf numFmtId="0" fontId="90" fillId="3" borderId="15" xfId="1104" applyFont="1" applyFill="1" applyBorder="1" applyAlignment="1">
      <alignment horizontal="center" vertical="center"/>
    </xf>
    <xf numFmtId="0" fontId="95" fillId="3" borderId="15" xfId="0" applyFont="1" applyFill="1" applyBorder="1" applyAlignment="1">
      <alignment horizontal="center" vertical="center"/>
    </xf>
    <xf numFmtId="0" fontId="72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6" fillId="3" borderId="0" xfId="2004" applyNumberFormat="1" applyFont="1" applyFill="1" applyAlignment="1">
      <alignment horizontal="center" vertical="center"/>
    </xf>
    <xf numFmtId="0" fontId="78" fillId="3" borderId="4" xfId="0" applyNumberFormat="1" applyFont="1" applyFill="1" applyBorder="1" applyAlignment="1">
      <alignment horizontal="center" vertical="center"/>
    </xf>
    <xf numFmtId="0" fontId="78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8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8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1" fillId="0" borderId="4" xfId="2005" applyNumberFormat="1" applyFont="1" applyBorder="1" applyAlignment="1">
      <alignment horizontal="center" vertical="center"/>
    </xf>
    <xf numFmtId="0" fontId="83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93" fillId="0" borderId="4" xfId="0" applyNumberFormat="1" applyFont="1" applyFill="1" applyBorder="1" applyAlignment="1" applyProtection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</cellXfs>
  <cellStyles count="2016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1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4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0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9" builtinId="6"/>
    <cellStyle name="千位分隔[0] 2" xfId="2012"/>
    <cellStyle name="千位分隔[0] 2 4" xfId="2015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2.xml"/><Relationship Id="rId30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7">
          <cell r="Q7">
            <v>44</v>
          </cell>
          <cell r="R7">
            <v>1665</v>
          </cell>
        </row>
        <row r="24">
          <cell r="Q24">
            <v>22</v>
          </cell>
          <cell r="R24">
            <v>630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6">
          <cell r="C6">
            <v>164</v>
          </cell>
        </row>
        <row r="24">
          <cell r="C24">
            <v>84</v>
          </cell>
        </row>
        <row r="59">
          <cell r="C59">
            <v>272</v>
          </cell>
        </row>
        <row r="60">
          <cell r="C60">
            <v>61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332" t="s">
        <v>532</v>
      </c>
      <c r="B1" s="333"/>
      <c r="C1" s="333"/>
      <c r="D1" s="333"/>
      <c r="E1" s="334"/>
      <c r="F1" s="334"/>
      <c r="G1" s="334"/>
      <c r="H1" s="334"/>
      <c r="I1" s="334"/>
      <c r="J1" s="334"/>
      <c r="K1" s="334"/>
      <c r="L1" s="334"/>
      <c r="M1" s="334"/>
      <c r="N1" s="334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586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587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337" t="s">
        <v>663</v>
      </c>
      <c r="B1" s="338"/>
      <c r="C1" s="338"/>
      <c r="D1" s="338"/>
      <c r="E1" s="338"/>
      <c r="F1" s="338"/>
      <c r="G1" s="338"/>
      <c r="H1" s="338"/>
      <c r="I1" s="338"/>
      <c r="J1" s="338"/>
      <c r="K1" s="338"/>
      <c r="L1" s="338"/>
      <c r="M1" s="338"/>
      <c r="N1" s="338"/>
      <c r="O1" s="338"/>
      <c r="P1" s="338"/>
      <c r="Q1" s="338"/>
    </row>
    <row r="2" spans="1:17" s="155" customFormat="1">
      <c r="A2" s="339" t="s">
        <v>593</v>
      </c>
      <c r="B2" s="341" t="s">
        <v>634</v>
      </c>
      <c r="C2" s="341" t="s">
        <v>1</v>
      </c>
      <c r="D2" s="342" t="s">
        <v>635</v>
      </c>
      <c r="E2" s="343" t="s">
        <v>636</v>
      </c>
      <c r="F2" s="335" t="s">
        <v>652</v>
      </c>
      <c r="G2" s="336"/>
      <c r="H2" s="336"/>
      <c r="I2" s="336"/>
      <c r="J2" s="335" t="s">
        <v>651</v>
      </c>
      <c r="K2" s="336"/>
      <c r="L2" s="336"/>
      <c r="M2" s="336"/>
      <c r="N2" s="335" t="s">
        <v>665</v>
      </c>
      <c r="O2" s="336"/>
      <c r="P2" s="336"/>
      <c r="Q2" s="336"/>
    </row>
    <row r="3" spans="1:17" ht="22.5">
      <c r="A3" s="340"/>
      <c r="B3" s="340"/>
      <c r="C3" s="340"/>
      <c r="D3" s="340"/>
      <c r="E3" s="340"/>
      <c r="F3" s="158" t="s">
        <v>653</v>
      </c>
      <c r="G3" s="157" t="s">
        <v>650</v>
      </c>
      <c r="H3" s="160" t="s">
        <v>637</v>
      </c>
      <c r="I3" s="160" t="s">
        <v>638</v>
      </c>
      <c r="J3" s="158" t="s">
        <v>653</v>
      </c>
      <c r="K3" s="157" t="s">
        <v>650</v>
      </c>
      <c r="L3" s="160" t="s">
        <v>637</v>
      </c>
      <c r="M3" s="160" t="s">
        <v>638</v>
      </c>
      <c r="N3" s="158" t="s">
        <v>653</v>
      </c>
      <c r="O3" s="157" t="s">
        <v>650</v>
      </c>
      <c r="P3" s="160" t="s">
        <v>637</v>
      </c>
      <c r="Q3" s="160" t="s">
        <v>638</v>
      </c>
    </row>
    <row r="4" spans="1:17" s="161" customFormat="1" ht="20.100000000000001" customHeight="1">
      <c r="A4" s="160" t="s">
        <v>534</v>
      </c>
      <c r="B4" s="159" t="s">
        <v>460</v>
      </c>
      <c r="C4" s="159">
        <v>1</v>
      </c>
      <c r="D4" s="159" t="s">
        <v>639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534</v>
      </c>
      <c r="B5" s="159" t="s">
        <v>465</v>
      </c>
      <c r="C5" s="159">
        <v>2</v>
      </c>
      <c r="D5" s="159" t="s">
        <v>640</v>
      </c>
      <c r="E5" s="159" t="s">
        <v>641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534</v>
      </c>
      <c r="B6" s="159" t="s">
        <v>462</v>
      </c>
      <c r="C6" s="159">
        <v>3</v>
      </c>
      <c r="D6" s="159" t="s">
        <v>640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534</v>
      </c>
      <c r="B7" s="159" t="s">
        <v>463</v>
      </c>
      <c r="C7" s="159">
        <v>4</v>
      </c>
      <c r="D7" s="159" t="s">
        <v>640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534</v>
      </c>
      <c r="B8" s="158" t="s">
        <v>464</v>
      </c>
      <c r="C8" s="159">
        <v>5</v>
      </c>
      <c r="D8" s="159" t="s">
        <v>640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654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535</v>
      </c>
      <c r="B10" s="159" t="s">
        <v>467</v>
      </c>
      <c r="C10" s="159">
        <v>1</v>
      </c>
      <c r="D10" s="159" t="s">
        <v>639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535</v>
      </c>
      <c r="B11" s="159" t="s">
        <v>329</v>
      </c>
      <c r="C11" s="159">
        <v>2</v>
      </c>
      <c r="D11" s="159" t="s">
        <v>639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535</v>
      </c>
      <c r="B12" s="159" t="s">
        <v>330</v>
      </c>
      <c r="C12" s="159">
        <v>3</v>
      </c>
      <c r="D12" s="159" t="s">
        <v>639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535</v>
      </c>
      <c r="B13" s="159" t="s">
        <v>334</v>
      </c>
      <c r="C13" s="159">
        <v>4</v>
      </c>
      <c r="D13" s="159" t="s">
        <v>640</v>
      </c>
      <c r="E13" s="159" t="s">
        <v>641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535</v>
      </c>
      <c r="B14" s="159" t="s">
        <v>331</v>
      </c>
      <c r="C14" s="159">
        <v>5</v>
      </c>
      <c r="D14" s="159" t="s">
        <v>640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535</v>
      </c>
      <c r="B15" s="159" t="s">
        <v>332</v>
      </c>
      <c r="C15" s="159">
        <v>6</v>
      </c>
      <c r="D15" s="159" t="s">
        <v>640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535</v>
      </c>
      <c r="B16" s="159" t="s">
        <v>333</v>
      </c>
      <c r="C16" s="159">
        <v>7</v>
      </c>
      <c r="D16" s="159" t="s">
        <v>640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655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536</v>
      </c>
      <c r="B18" s="159" t="s">
        <v>438</v>
      </c>
      <c r="C18" s="159">
        <v>1</v>
      </c>
      <c r="D18" s="159" t="s">
        <v>639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536</v>
      </c>
      <c r="B19" s="159" t="s">
        <v>441</v>
      </c>
      <c r="C19" s="159">
        <v>2</v>
      </c>
      <c r="D19" s="159" t="s">
        <v>639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536</v>
      </c>
      <c r="B20" s="159" t="s">
        <v>442</v>
      </c>
      <c r="C20" s="159">
        <v>3</v>
      </c>
      <c r="D20" s="159" t="s">
        <v>639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536</v>
      </c>
      <c r="B21" s="159" t="s">
        <v>443</v>
      </c>
      <c r="C21" s="159">
        <v>4</v>
      </c>
      <c r="D21" s="159" t="s">
        <v>639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536</v>
      </c>
      <c r="B22" s="159" t="s">
        <v>642</v>
      </c>
      <c r="C22" s="159">
        <v>5</v>
      </c>
      <c r="D22" s="159" t="s">
        <v>639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536</v>
      </c>
      <c r="B23" s="159" t="s">
        <v>444</v>
      </c>
      <c r="C23" s="159">
        <v>6</v>
      </c>
      <c r="D23" s="159" t="s">
        <v>639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536</v>
      </c>
      <c r="B24" s="159" t="s">
        <v>445</v>
      </c>
      <c r="C24" s="159">
        <v>7</v>
      </c>
      <c r="D24" s="159" t="s">
        <v>639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536</v>
      </c>
      <c r="B25" s="159" t="s">
        <v>446</v>
      </c>
      <c r="C25" s="159">
        <v>8</v>
      </c>
      <c r="D25" s="159" t="s">
        <v>639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536</v>
      </c>
      <c r="B26" s="159" t="s">
        <v>447</v>
      </c>
      <c r="C26" s="159">
        <v>9</v>
      </c>
      <c r="D26" s="159" t="s">
        <v>639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536</v>
      </c>
      <c r="B27" s="159" t="s">
        <v>448</v>
      </c>
      <c r="C27" s="159">
        <v>10</v>
      </c>
      <c r="D27" s="159" t="s">
        <v>639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536</v>
      </c>
      <c r="B28" s="159" t="s">
        <v>458</v>
      </c>
      <c r="C28" s="159">
        <v>11</v>
      </c>
      <c r="D28" s="159" t="s">
        <v>640</v>
      </c>
      <c r="E28" s="159" t="s">
        <v>641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536</v>
      </c>
      <c r="B29" s="159" t="s">
        <v>449</v>
      </c>
      <c r="C29" s="159">
        <v>12</v>
      </c>
      <c r="D29" s="159" t="s">
        <v>640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536</v>
      </c>
      <c r="B30" s="159" t="s">
        <v>450</v>
      </c>
      <c r="C30" s="159">
        <v>13</v>
      </c>
      <c r="D30" s="159" t="s">
        <v>640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536</v>
      </c>
      <c r="B31" s="159" t="s">
        <v>451</v>
      </c>
      <c r="C31" s="159">
        <v>14</v>
      </c>
      <c r="D31" s="159" t="s">
        <v>640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536</v>
      </c>
      <c r="B32" s="159" t="s">
        <v>452</v>
      </c>
      <c r="C32" s="159">
        <v>15</v>
      </c>
      <c r="D32" s="159" t="s">
        <v>640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536</v>
      </c>
      <c r="B33" s="159" t="s">
        <v>454</v>
      </c>
      <c r="C33" s="159">
        <v>16</v>
      </c>
      <c r="D33" s="159" t="s">
        <v>640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536</v>
      </c>
      <c r="B34" s="158" t="s">
        <v>453</v>
      </c>
      <c r="C34" s="159">
        <v>17</v>
      </c>
      <c r="D34" s="159" t="s">
        <v>640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536</v>
      </c>
      <c r="B35" s="158" t="s">
        <v>643</v>
      </c>
      <c r="C35" s="159">
        <v>18</v>
      </c>
      <c r="D35" s="159" t="s">
        <v>640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536</v>
      </c>
      <c r="B36" s="158" t="s">
        <v>456</v>
      </c>
      <c r="C36" s="159">
        <v>19</v>
      </c>
      <c r="D36" s="159" t="s">
        <v>640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536</v>
      </c>
      <c r="B37" s="158" t="s">
        <v>457</v>
      </c>
      <c r="C37" s="159">
        <v>20</v>
      </c>
      <c r="D37" s="159" t="s">
        <v>640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664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537</v>
      </c>
      <c r="B39" s="159" t="s">
        <v>417</v>
      </c>
      <c r="C39" s="159">
        <v>1</v>
      </c>
      <c r="D39" s="159" t="s">
        <v>639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537</v>
      </c>
      <c r="B40" s="159" t="s">
        <v>419</v>
      </c>
      <c r="C40" s="159">
        <v>2</v>
      </c>
      <c r="D40" s="159" t="s">
        <v>639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537</v>
      </c>
      <c r="B41" s="158" t="s">
        <v>420</v>
      </c>
      <c r="C41" s="159">
        <v>3</v>
      </c>
      <c r="D41" s="159" t="s">
        <v>639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537</v>
      </c>
      <c r="B42" s="159" t="s">
        <v>421</v>
      </c>
      <c r="C42" s="159">
        <v>4</v>
      </c>
      <c r="D42" s="159" t="s">
        <v>639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537</v>
      </c>
      <c r="B43" s="152" t="s">
        <v>435</v>
      </c>
      <c r="C43" s="159">
        <v>5</v>
      </c>
      <c r="D43" s="159" t="s">
        <v>639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537</v>
      </c>
      <c r="B44" s="159" t="s">
        <v>422</v>
      </c>
      <c r="C44" s="159">
        <v>6</v>
      </c>
      <c r="D44" s="159" t="s">
        <v>639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537</v>
      </c>
      <c r="B45" s="159" t="s">
        <v>423</v>
      </c>
      <c r="C45" s="159">
        <v>7</v>
      </c>
      <c r="D45" s="159" t="s">
        <v>639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537</v>
      </c>
      <c r="B46" s="159" t="s">
        <v>424</v>
      </c>
      <c r="C46" s="159">
        <v>8</v>
      </c>
      <c r="D46" s="159" t="s">
        <v>639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537</v>
      </c>
      <c r="B47" s="159" t="s">
        <v>425</v>
      </c>
      <c r="C47" s="159">
        <v>9</v>
      </c>
      <c r="D47" s="159" t="s">
        <v>639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537</v>
      </c>
      <c r="B48" s="159" t="s">
        <v>426</v>
      </c>
      <c r="C48" s="159">
        <v>10</v>
      </c>
      <c r="D48" s="159" t="s">
        <v>639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537</v>
      </c>
      <c r="B49" s="162" t="s">
        <v>644</v>
      </c>
      <c r="C49" s="159">
        <v>11</v>
      </c>
      <c r="D49" s="159" t="s">
        <v>639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537</v>
      </c>
      <c r="B50" s="159" t="s">
        <v>436</v>
      </c>
      <c r="C50" s="159">
        <v>12</v>
      </c>
      <c r="D50" s="159" t="s">
        <v>640</v>
      </c>
      <c r="E50" s="159" t="s">
        <v>641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537</v>
      </c>
      <c r="B51" s="159" t="s">
        <v>427</v>
      </c>
      <c r="C51" s="159">
        <v>13</v>
      </c>
      <c r="D51" s="159" t="s">
        <v>640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537</v>
      </c>
      <c r="B52" s="159" t="s">
        <v>428</v>
      </c>
      <c r="C52" s="159">
        <v>14</v>
      </c>
      <c r="D52" s="159" t="s">
        <v>640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537</v>
      </c>
      <c r="B53" s="159" t="s">
        <v>430</v>
      </c>
      <c r="C53" s="159">
        <v>15</v>
      </c>
      <c r="D53" s="159" t="s">
        <v>640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537</v>
      </c>
      <c r="B54" s="159" t="s">
        <v>431</v>
      </c>
      <c r="C54" s="159">
        <v>16</v>
      </c>
      <c r="D54" s="159" t="s">
        <v>640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537</v>
      </c>
      <c r="B55" s="159" t="s">
        <v>433</v>
      </c>
      <c r="C55" s="159">
        <v>17</v>
      </c>
      <c r="D55" s="159" t="s">
        <v>640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537</v>
      </c>
      <c r="B56" s="159" t="s">
        <v>432</v>
      </c>
      <c r="C56" s="159">
        <v>18</v>
      </c>
      <c r="D56" s="159" t="s">
        <v>640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537</v>
      </c>
      <c r="B57" s="158" t="s">
        <v>429</v>
      </c>
      <c r="C57" s="159">
        <v>19</v>
      </c>
      <c r="D57" s="159" t="s">
        <v>640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537</v>
      </c>
      <c r="B58" s="158" t="s">
        <v>434</v>
      </c>
      <c r="C58" s="159">
        <v>20</v>
      </c>
      <c r="D58" s="159" t="s">
        <v>640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656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538</v>
      </c>
      <c r="B60" s="159" t="s">
        <v>306</v>
      </c>
      <c r="C60" s="159">
        <v>1</v>
      </c>
      <c r="D60" s="159" t="s">
        <v>639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538</v>
      </c>
      <c r="B61" s="159" t="s">
        <v>413</v>
      </c>
      <c r="C61" s="159">
        <v>2</v>
      </c>
      <c r="D61" s="159" t="s">
        <v>639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538</v>
      </c>
      <c r="B62" s="159" t="s">
        <v>645</v>
      </c>
      <c r="C62" s="159">
        <v>3</v>
      </c>
      <c r="D62" s="159" t="s">
        <v>639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538</v>
      </c>
      <c r="B63" s="159" t="s">
        <v>308</v>
      </c>
      <c r="C63" s="159">
        <v>4</v>
      </c>
      <c r="D63" s="159" t="s">
        <v>639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538</v>
      </c>
      <c r="B64" s="159" t="s">
        <v>646</v>
      </c>
      <c r="C64" s="159">
        <v>5</v>
      </c>
      <c r="D64" s="159" t="s">
        <v>639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538</v>
      </c>
      <c r="B65" s="159" t="s">
        <v>309</v>
      </c>
      <c r="C65" s="159">
        <v>6</v>
      </c>
      <c r="D65" s="159" t="s">
        <v>639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538</v>
      </c>
      <c r="B66" s="159" t="s">
        <v>311</v>
      </c>
      <c r="C66" s="159">
        <v>7</v>
      </c>
      <c r="D66" s="159" t="s">
        <v>639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538</v>
      </c>
      <c r="B67" s="159" t="s">
        <v>312</v>
      </c>
      <c r="C67" s="159">
        <v>8</v>
      </c>
      <c r="D67" s="159" t="s">
        <v>639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538</v>
      </c>
      <c r="B68" s="159" t="s">
        <v>310</v>
      </c>
      <c r="C68" s="159">
        <v>9</v>
      </c>
      <c r="D68" s="159" t="s">
        <v>639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538</v>
      </c>
      <c r="B69" s="159" t="s">
        <v>322</v>
      </c>
      <c r="C69" s="159">
        <v>10</v>
      </c>
      <c r="D69" s="159" t="s">
        <v>640</v>
      </c>
      <c r="E69" s="159" t="s">
        <v>641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538</v>
      </c>
      <c r="B70" s="159" t="s">
        <v>313</v>
      </c>
      <c r="C70" s="159">
        <v>11</v>
      </c>
      <c r="D70" s="159" t="s">
        <v>640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538</v>
      </c>
      <c r="B71" s="159" t="s">
        <v>314</v>
      </c>
      <c r="C71" s="159">
        <v>12</v>
      </c>
      <c r="D71" s="159" t="s">
        <v>640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538</v>
      </c>
      <c r="B72" s="159" t="s">
        <v>315</v>
      </c>
      <c r="C72" s="159">
        <v>13</v>
      </c>
      <c r="D72" s="159" t="s">
        <v>640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538</v>
      </c>
      <c r="B73" s="159" t="s">
        <v>317</v>
      </c>
      <c r="C73" s="159">
        <v>14</v>
      </c>
      <c r="D73" s="159" t="s">
        <v>640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538</v>
      </c>
      <c r="B74" s="159" t="s">
        <v>316</v>
      </c>
      <c r="C74" s="159">
        <v>15</v>
      </c>
      <c r="D74" s="159" t="s">
        <v>640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538</v>
      </c>
      <c r="B75" s="159" t="s">
        <v>318</v>
      </c>
      <c r="C75" s="159">
        <v>16</v>
      </c>
      <c r="D75" s="159" t="s">
        <v>640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538</v>
      </c>
      <c r="B76" s="158" t="s">
        <v>319</v>
      </c>
      <c r="C76" s="159">
        <v>17</v>
      </c>
      <c r="D76" s="159" t="s">
        <v>640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538</v>
      </c>
      <c r="B77" s="158" t="s">
        <v>320</v>
      </c>
      <c r="C77" s="159">
        <v>18</v>
      </c>
      <c r="D77" s="159" t="s">
        <v>640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538</v>
      </c>
      <c r="B78" s="158" t="s">
        <v>647</v>
      </c>
      <c r="C78" s="159">
        <v>19</v>
      </c>
      <c r="D78" s="159" t="s">
        <v>640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657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539</v>
      </c>
      <c r="B80" s="159" t="s">
        <v>398</v>
      </c>
      <c r="C80" s="159">
        <v>1</v>
      </c>
      <c r="D80" s="159" t="s">
        <v>639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539</v>
      </c>
      <c r="B81" s="159" t="s">
        <v>400</v>
      </c>
      <c r="C81" s="159">
        <v>2</v>
      </c>
      <c r="D81" s="159" t="s">
        <v>639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539</v>
      </c>
      <c r="B82" s="159" t="s">
        <v>648</v>
      </c>
      <c r="C82" s="159">
        <v>3</v>
      </c>
      <c r="D82" s="159" t="s">
        <v>639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539</v>
      </c>
      <c r="B83" s="159" t="s">
        <v>402</v>
      </c>
      <c r="C83" s="159">
        <v>4</v>
      </c>
      <c r="D83" s="159" t="s">
        <v>639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539</v>
      </c>
      <c r="B84" s="159" t="s">
        <v>410</v>
      </c>
      <c r="C84" s="159">
        <v>5</v>
      </c>
      <c r="D84" s="159" t="s">
        <v>640</v>
      </c>
      <c r="E84" s="159" t="s">
        <v>641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539</v>
      </c>
      <c r="B85" s="159" t="s">
        <v>403</v>
      </c>
      <c r="C85" s="159">
        <v>6</v>
      </c>
      <c r="D85" s="159" t="s">
        <v>640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539</v>
      </c>
      <c r="B86" s="159" t="s">
        <v>405</v>
      </c>
      <c r="C86" s="159">
        <v>7</v>
      </c>
      <c r="D86" s="159" t="s">
        <v>640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539</v>
      </c>
      <c r="B87" s="159" t="s">
        <v>406</v>
      </c>
      <c r="C87" s="159">
        <v>8</v>
      </c>
      <c r="D87" s="159" t="s">
        <v>640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539</v>
      </c>
      <c r="B88" s="159" t="s">
        <v>407</v>
      </c>
      <c r="C88" s="159">
        <v>9</v>
      </c>
      <c r="D88" s="159" t="s">
        <v>640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539</v>
      </c>
      <c r="B89" s="159" t="s">
        <v>408</v>
      </c>
      <c r="C89" s="159">
        <v>10</v>
      </c>
      <c r="D89" s="159" t="s">
        <v>640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539</v>
      </c>
      <c r="B90" s="158" t="s">
        <v>409</v>
      </c>
      <c r="C90" s="159">
        <v>11</v>
      </c>
      <c r="D90" s="159" t="s">
        <v>640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539</v>
      </c>
      <c r="B91" s="158" t="s">
        <v>404</v>
      </c>
      <c r="C91" s="159">
        <v>12</v>
      </c>
      <c r="D91" s="159" t="s">
        <v>640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658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540</v>
      </c>
      <c r="B93" s="159" t="s">
        <v>388</v>
      </c>
      <c r="C93" s="159">
        <v>1</v>
      </c>
      <c r="D93" s="159" t="s">
        <v>639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540</v>
      </c>
      <c r="B94" s="159" t="s">
        <v>390</v>
      </c>
      <c r="C94" s="159">
        <v>2</v>
      </c>
      <c r="D94" s="159" t="s">
        <v>639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540</v>
      </c>
      <c r="B95" s="159" t="s">
        <v>391</v>
      </c>
      <c r="C95" s="159">
        <v>3</v>
      </c>
      <c r="D95" s="159" t="s">
        <v>639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540</v>
      </c>
      <c r="B96" s="159" t="s">
        <v>396</v>
      </c>
      <c r="C96" s="159">
        <v>4</v>
      </c>
      <c r="D96" s="159" t="s">
        <v>640</v>
      </c>
      <c r="E96" s="159" t="s">
        <v>641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540</v>
      </c>
      <c r="B97" s="159" t="s">
        <v>392</v>
      </c>
      <c r="C97" s="159">
        <v>5</v>
      </c>
      <c r="D97" s="159" t="s">
        <v>640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540</v>
      </c>
      <c r="B98" s="159" t="s">
        <v>393</v>
      </c>
      <c r="C98" s="159">
        <v>6</v>
      </c>
      <c r="D98" s="159" t="s">
        <v>640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540</v>
      </c>
      <c r="B99" s="159" t="s">
        <v>394</v>
      </c>
      <c r="C99" s="159">
        <v>7</v>
      </c>
      <c r="D99" s="159" t="s">
        <v>640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540</v>
      </c>
      <c r="B100" s="159" t="s">
        <v>395</v>
      </c>
      <c r="C100" s="159">
        <v>8</v>
      </c>
      <c r="D100" s="159" t="s">
        <v>640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659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541</v>
      </c>
      <c r="B102" s="159" t="s">
        <v>470</v>
      </c>
      <c r="C102" s="159">
        <v>1</v>
      </c>
      <c r="D102" s="159" t="s">
        <v>639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541</v>
      </c>
      <c r="B103" s="159" t="s">
        <v>472</v>
      </c>
      <c r="C103" s="159">
        <v>2</v>
      </c>
      <c r="D103" s="159" t="s">
        <v>639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541</v>
      </c>
      <c r="B104" s="159" t="s">
        <v>473</v>
      </c>
      <c r="C104" s="159">
        <v>3</v>
      </c>
      <c r="D104" s="159" t="s">
        <v>639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541</v>
      </c>
      <c r="B105" s="159" t="s">
        <v>474</v>
      </c>
      <c r="C105" s="159">
        <v>4</v>
      </c>
      <c r="D105" s="159" t="s">
        <v>639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541</v>
      </c>
      <c r="B106" s="159" t="s">
        <v>475</v>
      </c>
      <c r="C106" s="159">
        <v>5</v>
      </c>
      <c r="D106" s="159" t="s">
        <v>639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541</v>
      </c>
      <c r="B107" s="159" t="s">
        <v>476</v>
      </c>
      <c r="C107" s="159">
        <v>6</v>
      </c>
      <c r="D107" s="159" t="s">
        <v>639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541</v>
      </c>
      <c r="B108" s="159" t="s">
        <v>477</v>
      </c>
      <c r="C108" s="159">
        <v>7</v>
      </c>
      <c r="D108" s="159" t="s">
        <v>639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541</v>
      </c>
      <c r="B109" s="159" t="s">
        <v>478</v>
      </c>
      <c r="C109" s="159">
        <v>8</v>
      </c>
      <c r="D109" s="159" t="s">
        <v>639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541</v>
      </c>
      <c r="B110" s="159" t="s">
        <v>485</v>
      </c>
      <c r="C110" s="159">
        <v>9</v>
      </c>
      <c r="D110" s="159" t="s">
        <v>640</v>
      </c>
      <c r="E110" s="159" t="s">
        <v>641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541</v>
      </c>
      <c r="B111" s="159" t="s">
        <v>479</v>
      </c>
      <c r="C111" s="159">
        <v>10</v>
      </c>
      <c r="D111" s="159" t="s">
        <v>640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541</v>
      </c>
      <c r="B112" s="159" t="s">
        <v>480</v>
      </c>
      <c r="C112" s="159">
        <v>11</v>
      </c>
      <c r="D112" s="159" t="s">
        <v>640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541</v>
      </c>
      <c r="B113" s="159" t="s">
        <v>481</v>
      </c>
      <c r="C113" s="159">
        <v>12</v>
      </c>
      <c r="D113" s="159" t="s">
        <v>640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541</v>
      </c>
      <c r="B114" s="159" t="s">
        <v>482</v>
      </c>
      <c r="C114" s="159">
        <v>13</v>
      </c>
      <c r="D114" s="159" t="s">
        <v>640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541</v>
      </c>
      <c r="B115" s="158" t="s">
        <v>483</v>
      </c>
      <c r="C115" s="159">
        <v>14</v>
      </c>
      <c r="D115" s="159" t="s">
        <v>640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541</v>
      </c>
      <c r="B116" s="158" t="s">
        <v>484</v>
      </c>
      <c r="C116" s="159">
        <v>15</v>
      </c>
      <c r="D116" s="159" t="s">
        <v>640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660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542</v>
      </c>
      <c r="B118" s="159" t="s">
        <v>372</v>
      </c>
      <c r="C118" s="159">
        <v>1</v>
      </c>
      <c r="D118" s="159" t="s">
        <v>639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542</v>
      </c>
      <c r="B119" s="159" t="s">
        <v>375</v>
      </c>
      <c r="C119" s="159">
        <v>2</v>
      </c>
      <c r="D119" s="159" t="s">
        <v>639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542</v>
      </c>
      <c r="B120" s="159" t="s">
        <v>376</v>
      </c>
      <c r="C120" s="159">
        <v>3</v>
      </c>
      <c r="D120" s="159" t="s">
        <v>639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542</v>
      </c>
      <c r="B121" s="159" t="s">
        <v>378</v>
      </c>
      <c r="C121" s="159">
        <v>4</v>
      </c>
      <c r="D121" s="159" t="s">
        <v>639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542</v>
      </c>
      <c r="B122" s="159" t="s">
        <v>380</v>
      </c>
      <c r="C122" s="159">
        <v>5</v>
      </c>
      <c r="D122" s="159" t="s">
        <v>639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542</v>
      </c>
      <c r="B123" s="159" t="s">
        <v>386</v>
      </c>
      <c r="C123" s="159">
        <v>6</v>
      </c>
      <c r="D123" s="159" t="s">
        <v>640</v>
      </c>
      <c r="E123" s="159" t="s">
        <v>641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542</v>
      </c>
      <c r="B124" s="159" t="s">
        <v>381</v>
      </c>
      <c r="C124" s="159">
        <v>7</v>
      </c>
      <c r="D124" s="159" t="s">
        <v>640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542</v>
      </c>
      <c r="B125" s="159" t="s">
        <v>383</v>
      </c>
      <c r="C125" s="159">
        <v>8</v>
      </c>
      <c r="D125" s="159" t="s">
        <v>640</v>
      </c>
      <c r="E125" s="159" t="s">
        <v>649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542</v>
      </c>
      <c r="B126" s="159" t="s">
        <v>384</v>
      </c>
      <c r="C126" s="159">
        <v>9</v>
      </c>
      <c r="D126" s="159" t="s">
        <v>640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542</v>
      </c>
      <c r="B127" s="159" t="s">
        <v>385</v>
      </c>
      <c r="C127" s="159">
        <v>10</v>
      </c>
      <c r="D127" s="159" t="s">
        <v>640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661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662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344" t="s">
        <v>0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544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346" t="s">
        <v>0</v>
      </c>
      <c r="B1" s="347"/>
      <c r="C1" s="347"/>
      <c r="D1" s="347"/>
      <c r="E1" s="347"/>
      <c r="F1" s="347"/>
      <c r="G1" s="347"/>
      <c r="H1" s="347"/>
      <c r="I1" s="347"/>
      <c r="J1" s="347"/>
      <c r="K1" s="347"/>
      <c r="L1" s="347"/>
      <c r="M1" s="347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584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585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344" t="s">
        <v>264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  <c r="L1" s="345"/>
      <c r="M1" s="345"/>
      <c r="N1" s="345"/>
      <c r="O1" s="345"/>
      <c r="P1" s="345"/>
      <c r="Q1" s="345"/>
      <c r="R1" s="345"/>
      <c r="S1" s="345"/>
      <c r="T1" s="345"/>
      <c r="U1" s="345"/>
      <c r="V1" s="345"/>
      <c r="W1" s="345"/>
      <c r="X1" s="345"/>
      <c r="Y1" s="345"/>
      <c r="Z1" s="345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546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348" t="s">
        <v>668</v>
      </c>
      <c r="B1" s="348"/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  <c r="V1" s="348"/>
      <c r="W1" s="348"/>
      <c r="X1" s="348"/>
      <c r="Y1" s="348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666</v>
      </c>
      <c r="V2" s="88" t="s">
        <v>494</v>
      </c>
      <c r="W2" s="88" t="s">
        <v>667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586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587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344" t="s">
        <v>0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  <c r="L1" s="345"/>
      <c r="M1" s="345"/>
      <c r="N1" s="345"/>
      <c r="O1" s="345"/>
      <c r="P1" s="345"/>
      <c r="Q1" s="345"/>
      <c r="R1" s="345"/>
      <c r="S1" s="345"/>
      <c r="T1" s="345"/>
      <c r="U1" s="345"/>
      <c r="V1" s="345"/>
      <c r="W1" s="345"/>
      <c r="X1" s="345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669</v>
      </c>
      <c r="F2" s="37" t="s">
        <v>670</v>
      </c>
      <c r="G2" s="37" t="s">
        <v>671</v>
      </c>
      <c r="H2" s="37" t="s">
        <v>672</v>
      </c>
      <c r="I2" s="37" t="s">
        <v>673</v>
      </c>
      <c r="J2" s="37" t="s">
        <v>674</v>
      </c>
      <c r="K2" s="37" t="s">
        <v>675</v>
      </c>
      <c r="L2" s="37" t="s">
        <v>676</v>
      </c>
      <c r="M2" s="37" t="s">
        <v>677</v>
      </c>
      <c r="N2" s="37" t="s">
        <v>678</v>
      </c>
      <c r="O2" s="37" t="s">
        <v>679</v>
      </c>
      <c r="P2" s="37" t="s">
        <v>680</v>
      </c>
      <c r="Q2" s="37" t="s">
        <v>681</v>
      </c>
      <c r="R2" s="37" t="s">
        <v>682</v>
      </c>
      <c r="S2" s="37" t="s">
        <v>683</v>
      </c>
      <c r="T2" s="37" t="s">
        <v>684</v>
      </c>
      <c r="U2" s="37" t="s">
        <v>685</v>
      </c>
      <c r="V2" s="3" t="s">
        <v>686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588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344" t="s">
        <v>0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  <c r="L1" s="345"/>
      <c r="M1" s="345"/>
      <c r="N1" s="345"/>
      <c r="O1" s="345"/>
      <c r="P1" s="345"/>
      <c r="Q1" s="345"/>
      <c r="R1" s="345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344" t="s">
        <v>0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  <c r="L1" s="345"/>
      <c r="M1" s="345"/>
      <c r="N1" s="345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584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585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349" t="s">
        <v>335</v>
      </c>
      <c r="B1" s="350"/>
      <c r="C1" s="350"/>
      <c r="D1" s="350"/>
      <c r="E1" s="350"/>
      <c r="F1" s="350"/>
      <c r="G1" s="350"/>
      <c r="H1" s="350"/>
      <c r="I1" s="350"/>
      <c r="J1" s="350"/>
      <c r="K1" s="350"/>
      <c r="L1" s="350"/>
      <c r="M1" s="350"/>
      <c r="N1" s="350"/>
      <c r="O1" s="350"/>
      <c r="P1" s="350"/>
      <c r="Q1" s="350"/>
      <c r="R1" s="350"/>
      <c r="S1" s="350"/>
      <c r="T1" s="350"/>
      <c r="U1" s="350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589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590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346" t="s">
        <v>265</v>
      </c>
      <c r="B1" s="347"/>
      <c r="C1" s="347"/>
      <c r="D1" s="347"/>
      <c r="E1" s="347"/>
      <c r="F1" s="347"/>
      <c r="G1" s="347"/>
      <c r="H1" s="347"/>
      <c r="I1" s="347"/>
      <c r="J1" s="347"/>
      <c r="K1" s="347"/>
      <c r="L1" s="347"/>
      <c r="M1" s="347"/>
      <c r="N1" s="347"/>
      <c r="O1" s="347"/>
      <c r="P1" s="347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591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592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351" t="s">
        <v>488</v>
      </c>
      <c r="B1" s="351"/>
      <c r="C1" s="351"/>
      <c r="D1" s="351"/>
      <c r="E1" s="351"/>
      <c r="F1" s="351"/>
      <c r="G1" s="351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354" t="s">
        <v>543</v>
      </c>
      <c r="B1" s="355"/>
      <c r="C1" s="355"/>
      <c r="D1" s="355"/>
      <c r="E1" s="355"/>
      <c r="F1" s="355"/>
      <c r="G1" s="355"/>
      <c r="H1" s="355"/>
      <c r="I1" s="355"/>
    </row>
    <row r="2" spans="1:9" ht="22.5">
      <c r="A2" s="147" t="s">
        <v>620</v>
      </c>
      <c r="B2" s="353" t="s">
        <v>621</v>
      </c>
      <c r="C2" s="353"/>
      <c r="D2" s="353"/>
      <c r="E2" s="148" t="s">
        <v>622</v>
      </c>
      <c r="F2" s="149" t="s">
        <v>623</v>
      </c>
      <c r="G2" s="149" t="s">
        <v>624</v>
      </c>
      <c r="H2" s="150" t="s">
        <v>625</v>
      </c>
      <c r="I2" s="151" t="s">
        <v>626</v>
      </c>
    </row>
    <row r="3" spans="1:9">
      <c r="A3" s="152">
        <v>1</v>
      </c>
      <c r="B3" s="352" t="s">
        <v>633</v>
      </c>
      <c r="C3" s="352"/>
      <c r="D3" s="352"/>
      <c r="E3" s="149" t="s">
        <v>627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352" t="s">
        <v>628</v>
      </c>
      <c r="C4" s="352"/>
      <c r="D4" s="352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352" t="s">
        <v>629</v>
      </c>
      <c r="C5" s="352"/>
      <c r="D5" s="352"/>
      <c r="E5" s="152" t="s">
        <v>630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352" t="s">
        <v>631</v>
      </c>
      <c r="C6" s="352"/>
      <c r="D6" s="352"/>
      <c r="E6" s="152"/>
      <c r="F6" s="152"/>
      <c r="G6" s="152"/>
      <c r="H6" s="154"/>
      <c r="I6" s="154">
        <f>I5</f>
        <v>476250</v>
      </c>
    </row>
    <row r="7" spans="1:9">
      <c r="A7" s="152"/>
      <c r="B7" s="352" t="s">
        <v>632</v>
      </c>
      <c r="C7" s="352"/>
      <c r="D7" s="352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356" t="s">
        <v>619</v>
      </c>
      <c r="B1" s="356"/>
      <c r="C1" s="356"/>
    </row>
    <row r="2" spans="1:3" ht="14.25">
      <c r="A2" s="125" t="s">
        <v>556</v>
      </c>
      <c r="B2" s="125" t="s">
        <v>557</v>
      </c>
      <c r="C2" s="125" t="s">
        <v>558</v>
      </c>
    </row>
    <row r="3" spans="1:3" outlineLevel="2">
      <c r="A3" s="126" t="s">
        <v>547</v>
      </c>
      <c r="B3" s="127" t="s">
        <v>568</v>
      </c>
      <c r="C3" s="126">
        <v>22361.14</v>
      </c>
    </row>
    <row r="4" spans="1:3" outlineLevel="2">
      <c r="A4" s="126" t="s">
        <v>547</v>
      </c>
      <c r="B4" s="127" t="s">
        <v>324</v>
      </c>
      <c r="C4" s="126">
        <v>203320.07</v>
      </c>
    </row>
    <row r="5" spans="1:3" outlineLevel="2">
      <c r="A5" s="126" t="s">
        <v>547</v>
      </c>
      <c r="B5" s="127" t="s">
        <v>325</v>
      </c>
      <c r="C5" s="126">
        <v>143502.85999999999</v>
      </c>
    </row>
    <row r="6" spans="1:3" outlineLevel="2">
      <c r="A6" s="126" t="s">
        <v>547</v>
      </c>
      <c r="B6" s="127" t="s">
        <v>326</v>
      </c>
      <c r="C6" s="126">
        <v>411655.71</v>
      </c>
    </row>
    <row r="7" spans="1:3" outlineLevel="2">
      <c r="A7" s="126" t="s">
        <v>547</v>
      </c>
      <c r="B7" s="127" t="s">
        <v>545</v>
      </c>
      <c r="C7" s="126">
        <v>76137.86</v>
      </c>
    </row>
    <row r="8" spans="1:3" outlineLevel="1">
      <c r="A8" s="128" t="s">
        <v>559</v>
      </c>
      <c r="B8" s="127"/>
      <c r="C8" s="126">
        <f>SUBTOTAL(9,C3:C7)</f>
        <v>856977.64</v>
      </c>
    </row>
    <row r="9" spans="1:3" ht="22.5" outlineLevel="2">
      <c r="A9" s="126" t="s">
        <v>548</v>
      </c>
      <c r="B9" s="129" t="s">
        <v>328</v>
      </c>
      <c r="C9" s="126">
        <v>299031.43</v>
      </c>
    </row>
    <row r="10" spans="1:3" outlineLevel="2">
      <c r="A10" s="126" t="s">
        <v>548</v>
      </c>
      <c r="B10" s="129" t="s">
        <v>329</v>
      </c>
      <c r="C10" s="126">
        <v>217494.34</v>
      </c>
    </row>
    <row r="11" spans="1:3" outlineLevel="2">
      <c r="A11" s="126" t="s">
        <v>548</v>
      </c>
      <c r="B11" s="129" t="s">
        <v>330</v>
      </c>
      <c r="C11" s="126">
        <v>99171.43</v>
      </c>
    </row>
    <row r="12" spans="1:3" outlineLevel="2">
      <c r="A12" s="126" t="s">
        <v>548</v>
      </c>
      <c r="B12" s="129" t="s">
        <v>331</v>
      </c>
      <c r="C12" s="126">
        <v>45528</v>
      </c>
    </row>
    <row r="13" spans="1:3" outlineLevel="2">
      <c r="A13" s="126" t="s">
        <v>548</v>
      </c>
      <c r="B13" s="129" t="s">
        <v>332</v>
      </c>
      <c r="C13" s="126">
        <v>92836.29</v>
      </c>
    </row>
    <row r="14" spans="1:3" outlineLevel="2">
      <c r="A14" s="126" t="s">
        <v>548</v>
      </c>
      <c r="B14" s="129" t="s">
        <v>333</v>
      </c>
      <c r="C14" s="126">
        <v>127794.86</v>
      </c>
    </row>
    <row r="15" spans="1:3" outlineLevel="2">
      <c r="A15" s="126" t="s">
        <v>548</v>
      </c>
      <c r="B15" s="129" t="s">
        <v>334</v>
      </c>
      <c r="C15" s="126">
        <v>19272.599999999999</v>
      </c>
    </row>
    <row r="16" spans="1:3" outlineLevel="1">
      <c r="A16" s="126" t="s">
        <v>560</v>
      </c>
      <c r="B16" s="129"/>
      <c r="C16" s="126">
        <f>SUBTOTAL(9,C9:C15)</f>
        <v>901128.95</v>
      </c>
    </row>
    <row r="17" spans="1:3" outlineLevel="2">
      <c r="A17" s="126" t="s">
        <v>549</v>
      </c>
      <c r="B17" s="127" t="s">
        <v>546</v>
      </c>
      <c r="C17" s="126">
        <v>313457.14</v>
      </c>
    </row>
    <row r="18" spans="1:3" outlineLevel="2">
      <c r="A18" s="126" t="s">
        <v>549</v>
      </c>
      <c r="B18" s="127" t="s">
        <v>569</v>
      </c>
      <c r="C18" s="126">
        <v>456364.29</v>
      </c>
    </row>
    <row r="19" spans="1:3" outlineLevel="2">
      <c r="A19" s="126" t="s">
        <v>549</v>
      </c>
      <c r="B19" s="127" t="s">
        <v>570</v>
      </c>
      <c r="C19" s="126">
        <v>875679.43</v>
      </c>
    </row>
    <row r="20" spans="1:3" outlineLevel="2">
      <c r="A20" s="126" t="s">
        <v>549</v>
      </c>
      <c r="B20" s="127" t="s">
        <v>571</v>
      </c>
      <c r="C20" s="126">
        <v>193523.14</v>
      </c>
    </row>
    <row r="21" spans="1:3" outlineLevel="2">
      <c r="A21" s="126" t="s">
        <v>549</v>
      </c>
      <c r="B21" s="127" t="s">
        <v>572</v>
      </c>
      <c r="C21" s="126">
        <v>45311.14</v>
      </c>
    </row>
    <row r="22" spans="1:3" outlineLevel="2">
      <c r="A22" s="126" t="s">
        <v>549</v>
      </c>
      <c r="B22" s="127" t="s">
        <v>573</v>
      </c>
      <c r="C22" s="126">
        <v>57561.43</v>
      </c>
    </row>
    <row r="23" spans="1:3" outlineLevel="2">
      <c r="A23" s="126" t="s">
        <v>549</v>
      </c>
      <c r="B23" s="127" t="s">
        <v>574</v>
      </c>
      <c r="C23" s="126">
        <v>237880.29</v>
      </c>
    </row>
    <row r="24" spans="1:3" outlineLevel="2">
      <c r="A24" s="126" t="s">
        <v>549</v>
      </c>
      <c r="B24" s="127" t="s">
        <v>575</v>
      </c>
      <c r="C24" s="126">
        <v>279506.57</v>
      </c>
    </row>
    <row r="25" spans="1:3" outlineLevel="2">
      <c r="A25" s="126" t="s">
        <v>549</v>
      </c>
      <c r="B25" s="127" t="s">
        <v>12</v>
      </c>
      <c r="C25" s="126">
        <v>1129024.29</v>
      </c>
    </row>
    <row r="26" spans="1:3" outlineLevel="2">
      <c r="A26" s="126" t="s">
        <v>549</v>
      </c>
      <c r="B26" s="127" t="s">
        <v>576</v>
      </c>
      <c r="C26" s="126">
        <v>89107.71</v>
      </c>
    </row>
    <row r="27" spans="1:3" outlineLevel="2">
      <c r="A27" s="126" t="s">
        <v>549</v>
      </c>
      <c r="B27" s="127" t="s">
        <v>577</v>
      </c>
      <c r="C27" s="126">
        <v>121374</v>
      </c>
    </row>
    <row r="28" spans="1:3" outlineLevel="2">
      <c r="A28" s="126" t="s">
        <v>549</v>
      </c>
      <c r="B28" s="127" t="s">
        <v>15</v>
      </c>
      <c r="C28" s="126">
        <v>337808.57</v>
      </c>
    </row>
    <row r="29" spans="1:3" outlineLevel="2">
      <c r="A29" s="126" t="s">
        <v>549</v>
      </c>
      <c r="B29" s="127" t="s">
        <v>578</v>
      </c>
      <c r="C29" s="126">
        <v>16714.29</v>
      </c>
    </row>
    <row r="30" spans="1:3" outlineLevel="2">
      <c r="A30" s="126" t="s">
        <v>549</v>
      </c>
      <c r="B30" s="127" t="s">
        <v>579</v>
      </c>
      <c r="C30" s="126">
        <v>402351.43</v>
      </c>
    </row>
    <row r="31" spans="1:3" outlineLevel="2">
      <c r="A31" s="126" t="s">
        <v>549</v>
      </c>
      <c r="B31" s="127" t="s">
        <v>580</v>
      </c>
      <c r="C31" s="126">
        <v>136085.14000000001</v>
      </c>
    </row>
    <row r="32" spans="1:3" outlineLevel="2">
      <c r="A32" s="126" t="s">
        <v>549</v>
      </c>
      <c r="B32" s="127" t="s">
        <v>581</v>
      </c>
      <c r="C32" s="126">
        <v>135365.14000000001</v>
      </c>
    </row>
    <row r="33" spans="1:3" outlineLevel="2">
      <c r="A33" s="126" t="s">
        <v>549</v>
      </c>
      <c r="B33" s="127" t="s">
        <v>20</v>
      </c>
      <c r="C33" s="126">
        <v>204467.14</v>
      </c>
    </row>
    <row r="34" spans="1:3" outlineLevel="2">
      <c r="A34" s="126" t="s">
        <v>549</v>
      </c>
      <c r="B34" s="127" t="s">
        <v>582</v>
      </c>
      <c r="C34" s="126">
        <v>271041.43</v>
      </c>
    </row>
    <row r="35" spans="1:3" outlineLevel="2">
      <c r="A35" s="126" t="s">
        <v>549</v>
      </c>
      <c r="B35" s="127" t="s">
        <v>618</v>
      </c>
      <c r="C35" s="126">
        <v>25711.71</v>
      </c>
    </row>
    <row r="36" spans="1:3" outlineLevel="2">
      <c r="A36" s="126" t="s">
        <v>549</v>
      </c>
      <c r="B36" s="127" t="s">
        <v>583</v>
      </c>
      <c r="C36" s="126">
        <v>129944.57</v>
      </c>
    </row>
    <row r="37" spans="1:3" outlineLevel="1">
      <c r="A37" s="126" t="s">
        <v>561</v>
      </c>
      <c r="B37" s="127"/>
      <c r="C37" s="126">
        <f>SUBTOTAL(9,C17:C36)</f>
        <v>5458278.8499999987</v>
      </c>
    </row>
    <row r="38" spans="1:3" outlineLevel="2">
      <c r="A38" s="126" t="s">
        <v>550</v>
      </c>
      <c r="B38" s="129" t="s">
        <v>495</v>
      </c>
      <c r="C38" s="126">
        <v>278536.5</v>
      </c>
    </row>
    <row r="39" spans="1:3" outlineLevel="2">
      <c r="A39" s="126" t="s">
        <v>550</v>
      </c>
      <c r="B39" s="129" t="s">
        <v>496</v>
      </c>
      <c r="C39" s="126">
        <v>285762.86</v>
      </c>
    </row>
    <row r="40" spans="1:3" outlineLevel="2">
      <c r="A40" s="126" t="s">
        <v>550</v>
      </c>
      <c r="B40" s="129" t="s">
        <v>489</v>
      </c>
      <c r="C40" s="126">
        <v>154512</v>
      </c>
    </row>
    <row r="41" spans="1:3" outlineLevel="2">
      <c r="A41" s="126" t="s">
        <v>550</v>
      </c>
      <c r="B41" s="129" t="s">
        <v>497</v>
      </c>
      <c r="C41" s="126">
        <v>227692.29</v>
      </c>
    </row>
    <row r="42" spans="1:3" outlineLevel="2">
      <c r="A42" s="126" t="s">
        <v>550</v>
      </c>
      <c r="B42" s="129" t="s">
        <v>498</v>
      </c>
      <c r="C42" s="126">
        <v>22268.57</v>
      </c>
    </row>
    <row r="43" spans="1:3" outlineLevel="2">
      <c r="A43" s="126" t="s">
        <v>550</v>
      </c>
      <c r="B43" s="129" t="s">
        <v>490</v>
      </c>
      <c r="C43" s="126">
        <v>278398.28999999998</v>
      </c>
    </row>
    <row r="44" spans="1:3" outlineLevel="2">
      <c r="A44" s="126" t="s">
        <v>550</v>
      </c>
      <c r="B44" s="129" t="s">
        <v>491</v>
      </c>
      <c r="C44" s="126">
        <v>236936.57</v>
      </c>
    </row>
    <row r="45" spans="1:3" outlineLevel="2">
      <c r="A45" s="126" t="s">
        <v>550</v>
      </c>
      <c r="B45" s="129" t="s">
        <v>499</v>
      </c>
      <c r="C45" s="126">
        <v>146795.14000000001</v>
      </c>
    </row>
    <row r="46" spans="1:3" outlineLevel="2">
      <c r="A46" s="126" t="s">
        <v>550</v>
      </c>
      <c r="B46" s="129" t="s">
        <v>492</v>
      </c>
      <c r="C46" s="126">
        <v>288401.14</v>
      </c>
    </row>
    <row r="47" spans="1:3" outlineLevel="2">
      <c r="A47" s="126" t="s">
        <v>550</v>
      </c>
      <c r="B47" s="129" t="s">
        <v>500</v>
      </c>
      <c r="C47" s="126">
        <v>179781.43</v>
      </c>
    </row>
    <row r="48" spans="1:3" outlineLevel="2">
      <c r="A48" s="126" t="s">
        <v>550</v>
      </c>
      <c r="B48" s="129" t="s">
        <v>501</v>
      </c>
      <c r="C48" s="126">
        <v>168225.43</v>
      </c>
    </row>
    <row r="49" spans="1:3" outlineLevel="2">
      <c r="A49" s="126" t="s">
        <v>550</v>
      </c>
      <c r="B49" s="129" t="s">
        <v>493</v>
      </c>
      <c r="C49" s="126">
        <v>175836.86</v>
      </c>
    </row>
    <row r="50" spans="1:3" outlineLevel="2">
      <c r="A50" s="126" t="s">
        <v>550</v>
      </c>
      <c r="B50" s="129" t="s">
        <v>502</v>
      </c>
      <c r="C50" s="126">
        <v>147974.79</v>
      </c>
    </row>
    <row r="51" spans="1:3" outlineLevel="2">
      <c r="A51" s="126" t="s">
        <v>550</v>
      </c>
      <c r="B51" s="129" t="s">
        <v>503</v>
      </c>
      <c r="C51" s="126">
        <v>55607.14</v>
      </c>
    </row>
    <row r="52" spans="1:3" outlineLevel="2">
      <c r="A52" s="126" t="s">
        <v>550</v>
      </c>
      <c r="B52" s="129" t="s">
        <v>504</v>
      </c>
      <c r="C52" s="126">
        <v>66965.14</v>
      </c>
    </row>
    <row r="53" spans="1:3" outlineLevel="2">
      <c r="A53" s="126" t="s">
        <v>550</v>
      </c>
      <c r="B53" s="129" t="s">
        <v>505</v>
      </c>
      <c r="C53" s="126">
        <v>59222.57</v>
      </c>
    </row>
    <row r="54" spans="1:3" outlineLevel="2">
      <c r="A54" s="126" t="s">
        <v>550</v>
      </c>
      <c r="B54" s="129" t="s">
        <v>506</v>
      </c>
      <c r="C54" s="126">
        <v>101690.57</v>
      </c>
    </row>
    <row r="55" spans="1:3" outlineLevel="2">
      <c r="A55" s="126" t="s">
        <v>550</v>
      </c>
      <c r="B55" s="129" t="s">
        <v>494</v>
      </c>
      <c r="C55" s="126">
        <v>104482.29</v>
      </c>
    </row>
    <row r="56" spans="1:3" outlineLevel="2">
      <c r="A56" s="126" t="s">
        <v>550</v>
      </c>
      <c r="B56" s="129" t="s">
        <v>507</v>
      </c>
      <c r="C56" s="126">
        <v>19694.57</v>
      </c>
    </row>
    <row r="57" spans="1:3" outlineLevel="1">
      <c r="A57" s="126" t="s">
        <v>562</v>
      </c>
      <c r="B57" s="129"/>
      <c r="C57" s="126">
        <f>SUBTOTAL(9,C38:C56)</f>
        <v>2998784.1500000004</v>
      </c>
    </row>
    <row r="58" spans="1:3" outlineLevel="2">
      <c r="A58" s="126" t="s">
        <v>551</v>
      </c>
      <c r="B58" s="130" t="s">
        <v>306</v>
      </c>
      <c r="C58" s="126">
        <v>218748.86</v>
      </c>
    </row>
    <row r="59" spans="1:3" outlineLevel="2">
      <c r="A59" s="126" t="s">
        <v>551</v>
      </c>
      <c r="B59" s="130" t="s">
        <v>307</v>
      </c>
      <c r="C59" s="126">
        <v>227869.71</v>
      </c>
    </row>
    <row r="60" spans="1:3" outlineLevel="2">
      <c r="A60" s="126" t="s">
        <v>551</v>
      </c>
      <c r="B60" s="130" t="s">
        <v>308</v>
      </c>
      <c r="C60" s="126">
        <v>245008.29</v>
      </c>
    </row>
    <row r="61" spans="1:3" outlineLevel="2">
      <c r="A61" s="126" t="s">
        <v>551</v>
      </c>
      <c r="B61" s="130" t="s">
        <v>309</v>
      </c>
      <c r="C61" s="126">
        <v>236887.71</v>
      </c>
    </row>
    <row r="62" spans="1:3" outlineLevel="2">
      <c r="A62" s="126" t="s">
        <v>551</v>
      </c>
      <c r="B62" s="130" t="s">
        <v>310</v>
      </c>
      <c r="C62" s="126">
        <v>260516.57</v>
      </c>
    </row>
    <row r="63" spans="1:3" outlineLevel="2">
      <c r="A63" s="126" t="s">
        <v>551</v>
      </c>
      <c r="B63" s="130" t="s">
        <v>311</v>
      </c>
      <c r="C63" s="126">
        <v>198853.71</v>
      </c>
    </row>
    <row r="64" spans="1:3" outlineLevel="2">
      <c r="A64" s="126" t="s">
        <v>551</v>
      </c>
      <c r="B64" s="130" t="s">
        <v>312</v>
      </c>
      <c r="C64" s="126">
        <v>368066.57</v>
      </c>
    </row>
    <row r="65" spans="1:3" outlineLevel="2">
      <c r="A65" s="126" t="s">
        <v>551</v>
      </c>
      <c r="B65" s="130" t="s">
        <v>313</v>
      </c>
      <c r="C65" s="126">
        <v>180005.14</v>
      </c>
    </row>
    <row r="66" spans="1:3" outlineLevel="2">
      <c r="A66" s="126" t="s">
        <v>551</v>
      </c>
      <c r="B66" s="130" t="s">
        <v>314</v>
      </c>
      <c r="C66" s="126">
        <v>134130.85999999999</v>
      </c>
    </row>
    <row r="67" spans="1:3" outlineLevel="2">
      <c r="A67" s="126" t="s">
        <v>551</v>
      </c>
      <c r="B67" s="130" t="s">
        <v>315</v>
      </c>
      <c r="C67" s="126">
        <v>192168</v>
      </c>
    </row>
    <row r="68" spans="1:3" outlineLevel="2">
      <c r="A68" s="126" t="s">
        <v>551</v>
      </c>
      <c r="B68" s="130" t="s">
        <v>316</v>
      </c>
      <c r="C68" s="126">
        <v>60176.57</v>
      </c>
    </row>
    <row r="69" spans="1:3" outlineLevel="2">
      <c r="A69" s="126" t="s">
        <v>551</v>
      </c>
      <c r="B69" s="130" t="s">
        <v>317</v>
      </c>
      <c r="C69" s="126">
        <v>137352.85999999999</v>
      </c>
    </row>
    <row r="70" spans="1:3" outlineLevel="2">
      <c r="A70" s="126" t="s">
        <v>551</v>
      </c>
      <c r="B70" s="130" t="s">
        <v>318</v>
      </c>
      <c r="C70" s="126">
        <v>71506.289999999994</v>
      </c>
    </row>
    <row r="71" spans="1:3" outlineLevel="2">
      <c r="A71" s="126" t="s">
        <v>551</v>
      </c>
      <c r="B71" s="130" t="s">
        <v>319</v>
      </c>
      <c r="C71" s="126">
        <v>98907.43</v>
      </c>
    </row>
    <row r="72" spans="1:3" outlineLevel="2">
      <c r="A72" s="126" t="s">
        <v>551</v>
      </c>
      <c r="B72" s="130" t="s">
        <v>320</v>
      </c>
      <c r="C72" s="126">
        <v>44940.86</v>
      </c>
    </row>
    <row r="73" spans="1:3" outlineLevel="2">
      <c r="A73" s="126" t="s">
        <v>551</v>
      </c>
      <c r="B73" s="130" t="s">
        <v>321</v>
      </c>
      <c r="C73" s="126">
        <v>15742.29</v>
      </c>
    </row>
    <row r="74" spans="1:3" outlineLevel="2">
      <c r="A74" s="126" t="s">
        <v>551</v>
      </c>
      <c r="B74" s="130" t="s">
        <v>322</v>
      </c>
      <c r="C74" s="126">
        <v>14168.57</v>
      </c>
    </row>
    <row r="75" spans="1:3" outlineLevel="2">
      <c r="A75" s="126" t="s">
        <v>551</v>
      </c>
      <c r="B75" s="127" t="s">
        <v>323</v>
      </c>
      <c r="C75" s="126">
        <v>229520.57</v>
      </c>
    </row>
    <row r="76" spans="1:3" outlineLevel="1">
      <c r="A76" s="126" t="s">
        <v>563</v>
      </c>
      <c r="B76" s="127"/>
      <c r="C76" s="126">
        <f>SUBTOTAL(9,C58:C75)</f>
        <v>2934570.8599999994</v>
      </c>
    </row>
    <row r="77" spans="1:3" outlineLevel="2">
      <c r="A77" s="126" t="s">
        <v>552</v>
      </c>
      <c r="B77" s="127" t="s">
        <v>294</v>
      </c>
      <c r="C77" s="126">
        <v>28936.29</v>
      </c>
    </row>
    <row r="78" spans="1:3" outlineLevel="2">
      <c r="A78" s="126" t="s">
        <v>552</v>
      </c>
      <c r="B78" s="127" t="s">
        <v>295</v>
      </c>
      <c r="C78" s="126">
        <v>597643.71</v>
      </c>
    </row>
    <row r="79" spans="1:3" outlineLevel="2">
      <c r="A79" s="126" t="s">
        <v>552</v>
      </c>
      <c r="B79" s="127" t="s">
        <v>296</v>
      </c>
      <c r="C79" s="126">
        <v>302893.71000000002</v>
      </c>
    </row>
    <row r="80" spans="1:3" outlineLevel="2">
      <c r="A80" s="126" t="s">
        <v>552</v>
      </c>
      <c r="B80" s="127" t="s">
        <v>297</v>
      </c>
      <c r="C80" s="126">
        <v>235272.86</v>
      </c>
    </row>
    <row r="81" spans="1:3" outlineLevel="2">
      <c r="A81" s="126" t="s">
        <v>552</v>
      </c>
      <c r="B81" s="127" t="s">
        <v>298</v>
      </c>
      <c r="C81" s="126">
        <v>378501.43</v>
      </c>
    </row>
    <row r="82" spans="1:3" outlineLevel="2">
      <c r="A82" s="126" t="s">
        <v>552</v>
      </c>
      <c r="B82" s="127" t="s">
        <v>299</v>
      </c>
      <c r="C82" s="126">
        <v>89159.14</v>
      </c>
    </row>
    <row r="83" spans="1:3" outlineLevel="2">
      <c r="A83" s="126" t="s">
        <v>552</v>
      </c>
      <c r="B83" s="127" t="s">
        <v>300</v>
      </c>
      <c r="C83" s="126">
        <v>65021.14</v>
      </c>
    </row>
    <row r="84" spans="1:3" outlineLevel="2">
      <c r="A84" s="126" t="s">
        <v>552</v>
      </c>
      <c r="B84" s="127" t="s">
        <v>301</v>
      </c>
      <c r="C84" s="126">
        <v>81756</v>
      </c>
    </row>
    <row r="85" spans="1:3" outlineLevel="2">
      <c r="A85" s="126" t="s">
        <v>552</v>
      </c>
      <c r="B85" s="127" t="s">
        <v>302</v>
      </c>
      <c r="C85" s="126">
        <v>72797.14</v>
      </c>
    </row>
    <row r="86" spans="1:3" outlineLevel="2">
      <c r="A86" s="126" t="s">
        <v>552</v>
      </c>
      <c r="B86" s="127" t="s">
        <v>303</v>
      </c>
      <c r="C86" s="126">
        <v>128535.43</v>
      </c>
    </row>
    <row r="87" spans="1:3" outlineLevel="2">
      <c r="A87" s="126" t="s">
        <v>552</v>
      </c>
      <c r="B87" s="127" t="s">
        <v>304</v>
      </c>
      <c r="C87" s="126">
        <v>57404.57</v>
      </c>
    </row>
    <row r="88" spans="1:3" outlineLevel="2">
      <c r="A88" s="126" t="s">
        <v>552</v>
      </c>
      <c r="B88" s="127" t="s">
        <v>305</v>
      </c>
      <c r="C88" s="126">
        <v>52976.57</v>
      </c>
    </row>
    <row r="89" spans="1:3" outlineLevel="1">
      <c r="A89" s="126" t="s">
        <v>564</v>
      </c>
      <c r="B89" s="127"/>
      <c r="C89" s="126">
        <f>SUBTOTAL(9,C77:C88)</f>
        <v>2090897.9899999995</v>
      </c>
    </row>
    <row r="90" spans="1:3" outlineLevel="2">
      <c r="A90" s="126" t="s">
        <v>553</v>
      </c>
      <c r="B90" s="127" t="s">
        <v>287</v>
      </c>
      <c r="C90" s="126">
        <v>89066.57</v>
      </c>
    </row>
    <row r="91" spans="1:3" outlineLevel="2">
      <c r="A91" s="126" t="s">
        <v>553</v>
      </c>
      <c r="B91" s="127" t="s">
        <v>288</v>
      </c>
      <c r="C91" s="126">
        <v>495753.43</v>
      </c>
    </row>
    <row r="92" spans="1:3" outlineLevel="2">
      <c r="A92" s="126" t="s">
        <v>553</v>
      </c>
      <c r="B92" s="127" t="s">
        <v>289</v>
      </c>
      <c r="C92" s="126">
        <v>501901.71</v>
      </c>
    </row>
    <row r="93" spans="1:3" outlineLevel="2">
      <c r="A93" s="126" t="s">
        <v>553</v>
      </c>
      <c r="B93" s="127" t="s">
        <v>290</v>
      </c>
      <c r="C93" s="126">
        <v>115094.57</v>
      </c>
    </row>
    <row r="94" spans="1:3" outlineLevel="2">
      <c r="A94" s="126" t="s">
        <v>553</v>
      </c>
      <c r="B94" s="127" t="s">
        <v>291</v>
      </c>
      <c r="C94" s="126">
        <v>105541.71</v>
      </c>
    </row>
    <row r="95" spans="1:3" outlineLevel="2">
      <c r="A95" s="126" t="s">
        <v>553</v>
      </c>
      <c r="B95" s="127" t="s">
        <v>617</v>
      </c>
      <c r="C95" s="126">
        <v>23574.86</v>
      </c>
    </row>
    <row r="96" spans="1:3" outlineLevel="2">
      <c r="A96" s="126" t="s">
        <v>553</v>
      </c>
      <c r="B96" s="127" t="s">
        <v>292</v>
      </c>
      <c r="C96" s="126">
        <v>403233.43</v>
      </c>
    </row>
    <row r="97" spans="1:3" outlineLevel="2">
      <c r="A97" s="126" t="s">
        <v>553</v>
      </c>
      <c r="B97" s="127" t="s">
        <v>293</v>
      </c>
      <c r="C97" s="126">
        <v>179709.43</v>
      </c>
    </row>
    <row r="98" spans="1:3" outlineLevel="1">
      <c r="A98" s="126" t="s">
        <v>565</v>
      </c>
      <c r="B98" s="127"/>
      <c r="C98" s="126">
        <f>SUBTOTAL(9,C90:C97)</f>
        <v>1913875.71</v>
      </c>
    </row>
    <row r="99" spans="1:3" outlineLevel="2">
      <c r="A99" s="126" t="s">
        <v>554</v>
      </c>
      <c r="B99" s="127" t="s">
        <v>336</v>
      </c>
      <c r="C99" s="126">
        <v>400309.71</v>
      </c>
    </row>
    <row r="100" spans="1:3" outlineLevel="2">
      <c r="A100" s="126" t="s">
        <v>554</v>
      </c>
      <c r="B100" s="127" t="s">
        <v>337</v>
      </c>
      <c r="C100" s="126">
        <v>262468.28999999998</v>
      </c>
    </row>
    <row r="101" spans="1:3" outlineLevel="2">
      <c r="A101" s="126" t="s">
        <v>554</v>
      </c>
      <c r="B101" s="127" t="s">
        <v>338</v>
      </c>
      <c r="C101" s="126">
        <v>268660.28999999998</v>
      </c>
    </row>
    <row r="102" spans="1:3" outlineLevel="2">
      <c r="A102" s="126" t="s">
        <v>554</v>
      </c>
      <c r="B102" s="127" t="s">
        <v>339</v>
      </c>
      <c r="C102" s="126">
        <v>298581.43</v>
      </c>
    </row>
    <row r="103" spans="1:3" outlineLevel="2">
      <c r="A103" s="126" t="s">
        <v>554</v>
      </c>
      <c r="B103" s="127" t="s">
        <v>340</v>
      </c>
      <c r="C103" s="126">
        <v>597913.71</v>
      </c>
    </row>
    <row r="104" spans="1:3" outlineLevel="2">
      <c r="A104" s="126" t="s">
        <v>554</v>
      </c>
      <c r="B104" s="127" t="s">
        <v>341</v>
      </c>
      <c r="C104" s="126">
        <v>140605.71</v>
      </c>
    </row>
    <row r="105" spans="1:3" outlineLevel="2">
      <c r="A105" s="126" t="s">
        <v>554</v>
      </c>
      <c r="B105" s="127" t="s">
        <v>342</v>
      </c>
      <c r="C105" s="126">
        <v>177168.86</v>
      </c>
    </row>
    <row r="106" spans="1:3" outlineLevel="2">
      <c r="A106" s="126" t="s">
        <v>554</v>
      </c>
      <c r="B106" s="127" t="s">
        <v>343</v>
      </c>
      <c r="C106" s="126">
        <v>141125.14000000001</v>
      </c>
    </row>
    <row r="107" spans="1:3" outlineLevel="2">
      <c r="A107" s="126" t="s">
        <v>554</v>
      </c>
      <c r="B107" s="127" t="s">
        <v>344</v>
      </c>
      <c r="C107" s="126">
        <v>124464.86</v>
      </c>
    </row>
    <row r="108" spans="1:3" outlineLevel="2">
      <c r="A108" s="126" t="s">
        <v>554</v>
      </c>
      <c r="B108" s="127" t="s">
        <v>345</v>
      </c>
      <c r="C108" s="126">
        <v>130695.43</v>
      </c>
    </row>
    <row r="109" spans="1:3" outlineLevel="2">
      <c r="A109" s="126" t="s">
        <v>554</v>
      </c>
      <c r="B109" s="127" t="s">
        <v>346</v>
      </c>
      <c r="C109" s="126">
        <v>468797.14</v>
      </c>
    </row>
    <row r="110" spans="1:3" outlineLevel="2">
      <c r="A110" s="126" t="s">
        <v>554</v>
      </c>
      <c r="B110" s="127" t="s">
        <v>616</v>
      </c>
      <c r="C110" s="126">
        <v>18018</v>
      </c>
    </row>
    <row r="111" spans="1:3" outlineLevel="2">
      <c r="A111" s="126" t="s">
        <v>554</v>
      </c>
      <c r="B111" s="127" t="s">
        <v>347</v>
      </c>
      <c r="C111" s="126">
        <v>45174.86</v>
      </c>
    </row>
    <row r="112" spans="1:3" outlineLevel="2">
      <c r="A112" s="126" t="s">
        <v>554</v>
      </c>
      <c r="B112" s="127" t="s">
        <v>348</v>
      </c>
      <c r="C112" s="126">
        <v>222534</v>
      </c>
    </row>
    <row r="113" spans="1:3" outlineLevel="2">
      <c r="A113" s="126" t="s">
        <v>554</v>
      </c>
      <c r="B113" s="127" t="s">
        <v>349</v>
      </c>
      <c r="C113" s="126">
        <v>77207.14</v>
      </c>
    </row>
    <row r="114" spans="1:3" outlineLevel="1">
      <c r="A114" s="126" t="s">
        <v>566</v>
      </c>
      <c r="B114" s="127"/>
      <c r="C114" s="126">
        <f>SUBTOTAL(9,C99:C113)</f>
        <v>3373724.5700000003</v>
      </c>
    </row>
    <row r="115" spans="1:3" outlineLevel="2">
      <c r="A115" s="126" t="s">
        <v>555</v>
      </c>
      <c r="B115" s="129" t="s">
        <v>266</v>
      </c>
      <c r="C115" s="126">
        <v>264120</v>
      </c>
    </row>
    <row r="116" spans="1:3" outlineLevel="2">
      <c r="A116" s="126" t="s">
        <v>555</v>
      </c>
      <c r="B116" s="129" t="s">
        <v>267</v>
      </c>
      <c r="C116" s="126">
        <v>199560</v>
      </c>
    </row>
    <row r="117" spans="1:3" outlineLevel="2">
      <c r="A117" s="126" t="s">
        <v>555</v>
      </c>
      <c r="B117" s="129" t="s">
        <v>268</v>
      </c>
      <c r="C117" s="126">
        <v>310956</v>
      </c>
    </row>
    <row r="118" spans="1:3" outlineLevel="2">
      <c r="A118" s="126" t="s">
        <v>555</v>
      </c>
      <c r="B118" s="129" t="s">
        <v>269</v>
      </c>
      <c r="C118" s="126">
        <v>273936</v>
      </c>
    </row>
    <row r="119" spans="1:3" outlineLevel="2">
      <c r="A119" s="126" t="s">
        <v>555</v>
      </c>
      <c r="B119" s="129" t="s">
        <v>270</v>
      </c>
      <c r="C119" s="126">
        <v>234891</v>
      </c>
    </row>
    <row r="120" spans="1:3" outlineLevel="2">
      <c r="A120" s="126" t="s">
        <v>555</v>
      </c>
      <c r="B120" s="129" t="s">
        <v>271</v>
      </c>
      <c r="C120" s="126">
        <v>168249</v>
      </c>
    </row>
    <row r="121" spans="1:3" outlineLevel="2">
      <c r="A121" s="126" t="s">
        <v>555</v>
      </c>
      <c r="B121" s="129" t="s">
        <v>272</v>
      </c>
      <c r="C121" s="126">
        <v>157056</v>
      </c>
    </row>
    <row r="122" spans="1:3" outlineLevel="2">
      <c r="A122" s="126" t="s">
        <v>555</v>
      </c>
      <c r="B122" s="129" t="s">
        <v>273</v>
      </c>
      <c r="C122" s="126">
        <v>101970</v>
      </c>
    </row>
    <row r="123" spans="1:3" outlineLevel="2">
      <c r="A123" s="126" t="s">
        <v>555</v>
      </c>
      <c r="B123" s="129" t="s">
        <v>274</v>
      </c>
      <c r="C123" s="126">
        <v>129819</v>
      </c>
    </row>
    <row r="124" spans="1:3" outlineLevel="2">
      <c r="A124" s="126" t="s">
        <v>555</v>
      </c>
      <c r="B124" s="129" t="s">
        <v>615</v>
      </c>
      <c r="C124" s="126">
        <v>4140</v>
      </c>
    </row>
    <row r="125" spans="1:3" outlineLevel="1">
      <c r="A125" s="126" t="s">
        <v>567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358"/>
      <c r="B1" s="359"/>
      <c r="C1" s="359"/>
      <c r="D1" s="359"/>
      <c r="E1" s="359"/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9"/>
      <c r="V1" s="359"/>
      <c r="W1" s="359"/>
      <c r="X1" s="359"/>
      <c r="Y1" s="359"/>
      <c r="Z1" s="359"/>
      <c r="AA1" s="359"/>
    </row>
    <row r="2" spans="1:28" ht="39.950000000000003" customHeight="1">
      <c r="A2" s="360" t="s">
        <v>593</v>
      </c>
      <c r="B2" s="357" t="s">
        <v>594</v>
      </c>
      <c r="C2" s="357" t="s">
        <v>595</v>
      </c>
      <c r="D2" s="357" t="s">
        <v>596</v>
      </c>
      <c r="E2" s="357"/>
      <c r="F2" s="357"/>
      <c r="G2" s="357"/>
      <c r="H2" s="357"/>
      <c r="I2" s="362" t="s">
        <v>597</v>
      </c>
      <c r="J2" s="362"/>
      <c r="K2" s="362"/>
      <c r="L2" s="362"/>
      <c r="M2" s="362"/>
      <c r="N2" s="362" t="s">
        <v>598</v>
      </c>
      <c r="O2" s="362"/>
      <c r="P2" s="362"/>
      <c r="Q2" s="362"/>
      <c r="R2" s="362"/>
      <c r="S2" s="357" t="s">
        <v>614</v>
      </c>
      <c r="T2" s="357"/>
      <c r="U2" s="357"/>
      <c r="V2" s="357"/>
      <c r="W2" s="357"/>
      <c r="X2" s="357"/>
      <c r="Y2" s="357"/>
      <c r="Z2" s="357"/>
      <c r="AA2" s="357"/>
    </row>
    <row r="3" spans="1:28" ht="39.950000000000003" customHeight="1">
      <c r="A3" s="361"/>
      <c r="B3" s="357"/>
      <c r="C3" s="357"/>
      <c r="D3" s="138" t="s">
        <v>599</v>
      </c>
      <c r="E3" s="138" t="s">
        <v>600</v>
      </c>
      <c r="F3" s="138" t="s">
        <v>601</v>
      </c>
      <c r="G3" s="138" t="s">
        <v>602</v>
      </c>
      <c r="H3" s="139" t="s">
        <v>24</v>
      </c>
      <c r="I3" s="138" t="s">
        <v>599</v>
      </c>
      <c r="J3" s="138" t="s">
        <v>600</v>
      </c>
      <c r="K3" s="138" t="s">
        <v>601</v>
      </c>
      <c r="L3" s="138" t="s">
        <v>602</v>
      </c>
      <c r="M3" s="138" t="s">
        <v>24</v>
      </c>
      <c r="N3" s="138" t="s">
        <v>599</v>
      </c>
      <c r="O3" s="138" t="s">
        <v>600</v>
      </c>
      <c r="P3" s="138" t="s">
        <v>601</v>
      </c>
      <c r="Q3" s="138" t="s">
        <v>602</v>
      </c>
      <c r="R3" s="138" t="s">
        <v>24</v>
      </c>
      <c r="S3" s="138" t="s">
        <v>603</v>
      </c>
      <c r="T3" s="138" t="s">
        <v>604</v>
      </c>
      <c r="U3" s="138" t="s">
        <v>605</v>
      </c>
      <c r="V3" s="138" t="s">
        <v>606</v>
      </c>
      <c r="W3" s="138" t="s">
        <v>607</v>
      </c>
      <c r="X3" s="138" t="s">
        <v>608</v>
      </c>
      <c r="Y3" s="138" t="s">
        <v>613</v>
      </c>
      <c r="Z3" s="140" t="s">
        <v>609</v>
      </c>
      <c r="AA3" s="139" t="s">
        <v>531</v>
      </c>
    </row>
    <row r="4" spans="1:28" ht="39.950000000000003" customHeight="1">
      <c r="A4" s="141" t="s">
        <v>535</v>
      </c>
      <c r="B4" s="142" t="s">
        <v>610</v>
      </c>
      <c r="C4" s="142" t="s">
        <v>611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612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activeCell="C12" sqref="C12"/>
    </sheetView>
  </sheetViews>
  <sheetFormatPr defaultColWidth="9" defaultRowHeight="13.5"/>
  <cols>
    <col min="1" max="1" width="10.625" style="241" customWidth="1"/>
    <col min="2" max="2" width="30.625" style="329" customWidth="1"/>
    <col min="3" max="3" width="30.625" style="241" customWidth="1"/>
    <col min="4" max="4" width="20.5" style="241" bestFit="1" customWidth="1"/>
    <col min="5" max="5" width="18.625" style="241" hidden="1" customWidth="1"/>
    <col min="6" max="6" width="18.375" style="241" bestFit="1" customWidth="1"/>
    <col min="7" max="7" width="14.375" style="241" hidden="1" customWidth="1"/>
    <col min="8" max="8" width="14.25" style="241" hidden="1" customWidth="1"/>
    <col min="9" max="252" width="9" style="241"/>
    <col min="253" max="253" width="6.625" style="241" customWidth="1"/>
    <col min="254" max="255" width="21.625" style="241" customWidth="1"/>
    <col min="256" max="256" width="16.125" style="241" bestFit="1" customWidth="1"/>
    <col min="257" max="257" width="13.875" style="241" bestFit="1" customWidth="1"/>
    <col min="258" max="258" width="17.25" style="241" bestFit="1" customWidth="1"/>
    <col min="259" max="260" width="20.5" style="241" bestFit="1" customWidth="1"/>
    <col min="261" max="261" width="0" style="241" hidden="1" customWidth="1"/>
    <col min="262" max="262" width="18.375" style="241" bestFit="1" customWidth="1"/>
    <col min="263" max="264" width="0" style="241" hidden="1" customWidth="1"/>
    <col min="265" max="508" width="9" style="241"/>
    <col min="509" max="509" width="6.625" style="241" customWidth="1"/>
    <col min="510" max="511" width="21.625" style="241" customWidth="1"/>
    <col min="512" max="512" width="16.125" style="241" bestFit="1" customWidth="1"/>
    <col min="513" max="513" width="13.875" style="241" bestFit="1" customWidth="1"/>
    <col min="514" max="514" width="17.25" style="241" bestFit="1" customWidth="1"/>
    <col min="515" max="516" width="20.5" style="241" bestFit="1" customWidth="1"/>
    <col min="517" max="517" width="0" style="241" hidden="1" customWidth="1"/>
    <col min="518" max="518" width="18.375" style="241" bestFit="1" customWidth="1"/>
    <col min="519" max="520" width="0" style="241" hidden="1" customWidth="1"/>
    <col min="521" max="764" width="9" style="241"/>
    <col min="765" max="765" width="6.625" style="241" customWidth="1"/>
    <col min="766" max="767" width="21.625" style="241" customWidth="1"/>
    <col min="768" max="768" width="16.125" style="241" bestFit="1" customWidth="1"/>
    <col min="769" max="769" width="13.875" style="241" bestFit="1" customWidth="1"/>
    <col min="770" max="770" width="17.25" style="241" bestFit="1" customWidth="1"/>
    <col min="771" max="772" width="20.5" style="241" bestFit="1" customWidth="1"/>
    <col min="773" max="773" width="0" style="241" hidden="1" customWidth="1"/>
    <col min="774" max="774" width="18.375" style="241" bestFit="1" customWidth="1"/>
    <col min="775" max="776" width="0" style="241" hidden="1" customWidth="1"/>
    <col min="777" max="1020" width="9" style="241"/>
    <col min="1021" max="1021" width="6.625" style="241" customWidth="1"/>
    <col min="1022" max="1023" width="21.625" style="241" customWidth="1"/>
    <col min="1024" max="1024" width="16.125" style="241" bestFit="1" customWidth="1"/>
    <col min="1025" max="1025" width="13.875" style="241" bestFit="1" customWidth="1"/>
    <col min="1026" max="1026" width="17.25" style="241" bestFit="1" customWidth="1"/>
    <col min="1027" max="1028" width="20.5" style="241" bestFit="1" customWidth="1"/>
    <col min="1029" max="1029" width="0" style="241" hidden="1" customWidth="1"/>
    <col min="1030" max="1030" width="18.375" style="241" bestFit="1" customWidth="1"/>
    <col min="1031" max="1032" width="0" style="241" hidden="1" customWidth="1"/>
    <col min="1033" max="1276" width="9" style="241"/>
    <col min="1277" max="1277" width="6.625" style="241" customWidth="1"/>
    <col min="1278" max="1279" width="21.625" style="241" customWidth="1"/>
    <col min="1280" max="1280" width="16.125" style="241" bestFit="1" customWidth="1"/>
    <col min="1281" max="1281" width="13.875" style="241" bestFit="1" customWidth="1"/>
    <col min="1282" max="1282" width="17.25" style="241" bestFit="1" customWidth="1"/>
    <col min="1283" max="1284" width="20.5" style="241" bestFit="1" customWidth="1"/>
    <col min="1285" max="1285" width="0" style="241" hidden="1" customWidth="1"/>
    <col min="1286" max="1286" width="18.375" style="241" bestFit="1" customWidth="1"/>
    <col min="1287" max="1288" width="0" style="241" hidden="1" customWidth="1"/>
    <col min="1289" max="1532" width="9" style="241"/>
    <col min="1533" max="1533" width="6.625" style="241" customWidth="1"/>
    <col min="1534" max="1535" width="21.625" style="241" customWidth="1"/>
    <col min="1536" max="1536" width="16.125" style="241" bestFit="1" customWidth="1"/>
    <col min="1537" max="1537" width="13.875" style="241" bestFit="1" customWidth="1"/>
    <col min="1538" max="1538" width="17.25" style="241" bestFit="1" customWidth="1"/>
    <col min="1539" max="1540" width="20.5" style="241" bestFit="1" customWidth="1"/>
    <col min="1541" max="1541" width="0" style="241" hidden="1" customWidth="1"/>
    <col min="1542" max="1542" width="18.375" style="241" bestFit="1" customWidth="1"/>
    <col min="1543" max="1544" width="0" style="241" hidden="1" customWidth="1"/>
    <col min="1545" max="1788" width="9" style="241"/>
    <col min="1789" max="1789" width="6.625" style="241" customWidth="1"/>
    <col min="1790" max="1791" width="21.625" style="241" customWidth="1"/>
    <col min="1792" max="1792" width="16.125" style="241" bestFit="1" customWidth="1"/>
    <col min="1793" max="1793" width="13.875" style="241" bestFit="1" customWidth="1"/>
    <col min="1794" max="1794" width="17.25" style="241" bestFit="1" customWidth="1"/>
    <col min="1795" max="1796" width="20.5" style="241" bestFit="1" customWidth="1"/>
    <col min="1797" max="1797" width="0" style="241" hidden="1" customWidth="1"/>
    <col min="1798" max="1798" width="18.375" style="241" bestFit="1" customWidth="1"/>
    <col min="1799" max="1800" width="0" style="241" hidden="1" customWidth="1"/>
    <col min="1801" max="2044" width="9" style="241"/>
    <col min="2045" max="2045" width="6.625" style="241" customWidth="1"/>
    <col min="2046" max="2047" width="21.625" style="241" customWidth="1"/>
    <col min="2048" max="2048" width="16.125" style="241" bestFit="1" customWidth="1"/>
    <col min="2049" max="2049" width="13.875" style="241" bestFit="1" customWidth="1"/>
    <col min="2050" max="2050" width="17.25" style="241" bestFit="1" customWidth="1"/>
    <col min="2051" max="2052" width="20.5" style="241" bestFit="1" customWidth="1"/>
    <col min="2053" max="2053" width="0" style="241" hidden="1" customWidth="1"/>
    <col min="2054" max="2054" width="18.375" style="241" bestFit="1" customWidth="1"/>
    <col min="2055" max="2056" width="0" style="241" hidden="1" customWidth="1"/>
    <col min="2057" max="2300" width="9" style="241"/>
    <col min="2301" max="2301" width="6.625" style="241" customWidth="1"/>
    <col min="2302" max="2303" width="21.625" style="241" customWidth="1"/>
    <col min="2304" max="2304" width="16.125" style="241" bestFit="1" customWidth="1"/>
    <col min="2305" max="2305" width="13.875" style="241" bestFit="1" customWidth="1"/>
    <col min="2306" max="2306" width="17.25" style="241" bestFit="1" customWidth="1"/>
    <col min="2307" max="2308" width="20.5" style="241" bestFit="1" customWidth="1"/>
    <col min="2309" max="2309" width="0" style="241" hidden="1" customWidth="1"/>
    <col min="2310" max="2310" width="18.375" style="241" bestFit="1" customWidth="1"/>
    <col min="2311" max="2312" width="0" style="241" hidden="1" customWidth="1"/>
    <col min="2313" max="2556" width="9" style="241"/>
    <col min="2557" max="2557" width="6.625" style="241" customWidth="1"/>
    <col min="2558" max="2559" width="21.625" style="241" customWidth="1"/>
    <col min="2560" max="2560" width="16.125" style="241" bestFit="1" customWidth="1"/>
    <col min="2561" max="2561" width="13.875" style="241" bestFit="1" customWidth="1"/>
    <col min="2562" max="2562" width="17.25" style="241" bestFit="1" customWidth="1"/>
    <col min="2563" max="2564" width="20.5" style="241" bestFit="1" customWidth="1"/>
    <col min="2565" max="2565" width="0" style="241" hidden="1" customWidth="1"/>
    <col min="2566" max="2566" width="18.375" style="241" bestFit="1" customWidth="1"/>
    <col min="2567" max="2568" width="0" style="241" hidden="1" customWidth="1"/>
    <col min="2569" max="2812" width="9" style="241"/>
    <col min="2813" max="2813" width="6.625" style="241" customWidth="1"/>
    <col min="2814" max="2815" width="21.625" style="241" customWidth="1"/>
    <col min="2816" max="2816" width="16.125" style="241" bestFit="1" customWidth="1"/>
    <col min="2817" max="2817" width="13.875" style="241" bestFit="1" customWidth="1"/>
    <col min="2818" max="2818" width="17.25" style="241" bestFit="1" customWidth="1"/>
    <col min="2819" max="2820" width="20.5" style="241" bestFit="1" customWidth="1"/>
    <col min="2821" max="2821" width="0" style="241" hidden="1" customWidth="1"/>
    <col min="2822" max="2822" width="18.375" style="241" bestFit="1" customWidth="1"/>
    <col min="2823" max="2824" width="0" style="241" hidden="1" customWidth="1"/>
    <col min="2825" max="3068" width="9" style="241"/>
    <col min="3069" max="3069" width="6.625" style="241" customWidth="1"/>
    <col min="3070" max="3071" width="21.625" style="241" customWidth="1"/>
    <col min="3072" max="3072" width="16.125" style="241" bestFit="1" customWidth="1"/>
    <col min="3073" max="3073" width="13.875" style="241" bestFit="1" customWidth="1"/>
    <col min="3074" max="3074" width="17.25" style="241" bestFit="1" customWidth="1"/>
    <col min="3075" max="3076" width="20.5" style="241" bestFit="1" customWidth="1"/>
    <col min="3077" max="3077" width="0" style="241" hidden="1" customWidth="1"/>
    <col min="3078" max="3078" width="18.375" style="241" bestFit="1" customWidth="1"/>
    <col min="3079" max="3080" width="0" style="241" hidden="1" customWidth="1"/>
    <col min="3081" max="3324" width="9" style="241"/>
    <col min="3325" max="3325" width="6.625" style="241" customWidth="1"/>
    <col min="3326" max="3327" width="21.625" style="241" customWidth="1"/>
    <col min="3328" max="3328" width="16.125" style="241" bestFit="1" customWidth="1"/>
    <col min="3329" max="3329" width="13.875" style="241" bestFit="1" customWidth="1"/>
    <col min="3330" max="3330" width="17.25" style="241" bestFit="1" customWidth="1"/>
    <col min="3331" max="3332" width="20.5" style="241" bestFit="1" customWidth="1"/>
    <col min="3333" max="3333" width="0" style="241" hidden="1" customWidth="1"/>
    <col min="3334" max="3334" width="18.375" style="241" bestFit="1" customWidth="1"/>
    <col min="3335" max="3336" width="0" style="241" hidden="1" customWidth="1"/>
    <col min="3337" max="3580" width="9" style="241"/>
    <col min="3581" max="3581" width="6.625" style="241" customWidth="1"/>
    <col min="3582" max="3583" width="21.625" style="241" customWidth="1"/>
    <col min="3584" max="3584" width="16.125" style="241" bestFit="1" customWidth="1"/>
    <col min="3585" max="3585" width="13.875" style="241" bestFit="1" customWidth="1"/>
    <col min="3586" max="3586" width="17.25" style="241" bestFit="1" customWidth="1"/>
    <col min="3587" max="3588" width="20.5" style="241" bestFit="1" customWidth="1"/>
    <col min="3589" max="3589" width="0" style="241" hidden="1" customWidth="1"/>
    <col min="3590" max="3590" width="18.375" style="241" bestFit="1" customWidth="1"/>
    <col min="3591" max="3592" width="0" style="241" hidden="1" customWidth="1"/>
    <col min="3593" max="3836" width="9" style="241"/>
    <col min="3837" max="3837" width="6.625" style="241" customWidth="1"/>
    <col min="3838" max="3839" width="21.625" style="241" customWidth="1"/>
    <col min="3840" max="3840" width="16.125" style="241" bestFit="1" customWidth="1"/>
    <col min="3841" max="3841" width="13.875" style="241" bestFit="1" customWidth="1"/>
    <col min="3842" max="3842" width="17.25" style="241" bestFit="1" customWidth="1"/>
    <col min="3843" max="3844" width="20.5" style="241" bestFit="1" customWidth="1"/>
    <col min="3845" max="3845" width="0" style="241" hidden="1" customWidth="1"/>
    <col min="3846" max="3846" width="18.375" style="241" bestFit="1" customWidth="1"/>
    <col min="3847" max="3848" width="0" style="241" hidden="1" customWidth="1"/>
    <col min="3849" max="4092" width="9" style="241"/>
    <col min="4093" max="4093" width="6.625" style="241" customWidth="1"/>
    <col min="4094" max="4095" width="21.625" style="241" customWidth="1"/>
    <col min="4096" max="4096" width="16.125" style="241" bestFit="1" customWidth="1"/>
    <col min="4097" max="4097" width="13.875" style="241" bestFit="1" customWidth="1"/>
    <col min="4098" max="4098" width="17.25" style="241" bestFit="1" customWidth="1"/>
    <col min="4099" max="4100" width="20.5" style="241" bestFit="1" customWidth="1"/>
    <col min="4101" max="4101" width="0" style="241" hidden="1" customWidth="1"/>
    <col min="4102" max="4102" width="18.375" style="241" bestFit="1" customWidth="1"/>
    <col min="4103" max="4104" width="0" style="241" hidden="1" customWidth="1"/>
    <col min="4105" max="4348" width="9" style="241"/>
    <col min="4349" max="4349" width="6.625" style="241" customWidth="1"/>
    <col min="4350" max="4351" width="21.625" style="241" customWidth="1"/>
    <col min="4352" max="4352" width="16.125" style="241" bestFit="1" customWidth="1"/>
    <col min="4353" max="4353" width="13.875" style="241" bestFit="1" customWidth="1"/>
    <col min="4354" max="4354" width="17.25" style="241" bestFit="1" customWidth="1"/>
    <col min="4355" max="4356" width="20.5" style="241" bestFit="1" customWidth="1"/>
    <col min="4357" max="4357" width="0" style="241" hidden="1" customWidth="1"/>
    <col min="4358" max="4358" width="18.375" style="241" bestFit="1" customWidth="1"/>
    <col min="4359" max="4360" width="0" style="241" hidden="1" customWidth="1"/>
    <col min="4361" max="4604" width="9" style="241"/>
    <col min="4605" max="4605" width="6.625" style="241" customWidth="1"/>
    <col min="4606" max="4607" width="21.625" style="241" customWidth="1"/>
    <col min="4608" max="4608" width="16.125" style="241" bestFit="1" customWidth="1"/>
    <col min="4609" max="4609" width="13.875" style="241" bestFit="1" customWidth="1"/>
    <col min="4610" max="4610" width="17.25" style="241" bestFit="1" customWidth="1"/>
    <col min="4611" max="4612" width="20.5" style="241" bestFit="1" customWidth="1"/>
    <col min="4613" max="4613" width="0" style="241" hidden="1" customWidth="1"/>
    <col min="4614" max="4614" width="18.375" style="241" bestFit="1" customWidth="1"/>
    <col min="4615" max="4616" width="0" style="241" hidden="1" customWidth="1"/>
    <col min="4617" max="4860" width="9" style="241"/>
    <col min="4861" max="4861" width="6.625" style="241" customWidth="1"/>
    <col min="4862" max="4863" width="21.625" style="241" customWidth="1"/>
    <col min="4864" max="4864" width="16.125" style="241" bestFit="1" customWidth="1"/>
    <col min="4865" max="4865" width="13.875" style="241" bestFit="1" customWidth="1"/>
    <col min="4866" max="4866" width="17.25" style="241" bestFit="1" customWidth="1"/>
    <col min="4867" max="4868" width="20.5" style="241" bestFit="1" customWidth="1"/>
    <col min="4869" max="4869" width="0" style="241" hidden="1" customWidth="1"/>
    <col min="4870" max="4870" width="18.375" style="241" bestFit="1" customWidth="1"/>
    <col min="4871" max="4872" width="0" style="241" hidden="1" customWidth="1"/>
    <col min="4873" max="5116" width="9" style="241"/>
    <col min="5117" max="5117" width="6.625" style="241" customWidth="1"/>
    <col min="5118" max="5119" width="21.625" style="241" customWidth="1"/>
    <col min="5120" max="5120" width="16.125" style="241" bestFit="1" customWidth="1"/>
    <col min="5121" max="5121" width="13.875" style="241" bestFit="1" customWidth="1"/>
    <col min="5122" max="5122" width="17.25" style="241" bestFit="1" customWidth="1"/>
    <col min="5123" max="5124" width="20.5" style="241" bestFit="1" customWidth="1"/>
    <col min="5125" max="5125" width="0" style="241" hidden="1" customWidth="1"/>
    <col min="5126" max="5126" width="18.375" style="241" bestFit="1" customWidth="1"/>
    <col min="5127" max="5128" width="0" style="241" hidden="1" customWidth="1"/>
    <col min="5129" max="5372" width="9" style="241"/>
    <col min="5373" max="5373" width="6.625" style="241" customWidth="1"/>
    <col min="5374" max="5375" width="21.625" style="241" customWidth="1"/>
    <col min="5376" max="5376" width="16.125" style="241" bestFit="1" customWidth="1"/>
    <col min="5377" max="5377" width="13.875" style="241" bestFit="1" customWidth="1"/>
    <col min="5378" max="5378" width="17.25" style="241" bestFit="1" customWidth="1"/>
    <col min="5379" max="5380" width="20.5" style="241" bestFit="1" customWidth="1"/>
    <col min="5381" max="5381" width="0" style="241" hidden="1" customWidth="1"/>
    <col min="5382" max="5382" width="18.375" style="241" bestFit="1" customWidth="1"/>
    <col min="5383" max="5384" width="0" style="241" hidden="1" customWidth="1"/>
    <col min="5385" max="5628" width="9" style="241"/>
    <col min="5629" max="5629" width="6.625" style="241" customWidth="1"/>
    <col min="5630" max="5631" width="21.625" style="241" customWidth="1"/>
    <col min="5632" max="5632" width="16.125" style="241" bestFit="1" customWidth="1"/>
    <col min="5633" max="5633" width="13.875" style="241" bestFit="1" customWidth="1"/>
    <col min="5634" max="5634" width="17.25" style="241" bestFit="1" customWidth="1"/>
    <col min="5635" max="5636" width="20.5" style="241" bestFit="1" customWidth="1"/>
    <col min="5637" max="5637" width="0" style="241" hidden="1" customWidth="1"/>
    <col min="5638" max="5638" width="18.375" style="241" bestFit="1" customWidth="1"/>
    <col min="5639" max="5640" width="0" style="241" hidden="1" customWidth="1"/>
    <col min="5641" max="5884" width="9" style="241"/>
    <col min="5885" max="5885" width="6.625" style="241" customWidth="1"/>
    <col min="5886" max="5887" width="21.625" style="241" customWidth="1"/>
    <col min="5888" max="5888" width="16.125" style="241" bestFit="1" customWidth="1"/>
    <col min="5889" max="5889" width="13.875" style="241" bestFit="1" customWidth="1"/>
    <col min="5890" max="5890" width="17.25" style="241" bestFit="1" customWidth="1"/>
    <col min="5891" max="5892" width="20.5" style="241" bestFit="1" customWidth="1"/>
    <col min="5893" max="5893" width="0" style="241" hidden="1" customWidth="1"/>
    <col min="5894" max="5894" width="18.375" style="241" bestFit="1" customWidth="1"/>
    <col min="5895" max="5896" width="0" style="241" hidden="1" customWidth="1"/>
    <col min="5897" max="6140" width="9" style="241"/>
    <col min="6141" max="6141" width="6.625" style="241" customWidth="1"/>
    <col min="6142" max="6143" width="21.625" style="241" customWidth="1"/>
    <col min="6144" max="6144" width="16.125" style="241" bestFit="1" customWidth="1"/>
    <col min="6145" max="6145" width="13.875" style="241" bestFit="1" customWidth="1"/>
    <col min="6146" max="6146" width="17.25" style="241" bestFit="1" customWidth="1"/>
    <col min="6147" max="6148" width="20.5" style="241" bestFit="1" customWidth="1"/>
    <col min="6149" max="6149" width="0" style="241" hidden="1" customWidth="1"/>
    <col min="6150" max="6150" width="18.375" style="241" bestFit="1" customWidth="1"/>
    <col min="6151" max="6152" width="0" style="241" hidden="1" customWidth="1"/>
    <col min="6153" max="6396" width="9" style="241"/>
    <col min="6397" max="6397" width="6.625" style="241" customWidth="1"/>
    <col min="6398" max="6399" width="21.625" style="241" customWidth="1"/>
    <col min="6400" max="6400" width="16.125" style="241" bestFit="1" customWidth="1"/>
    <col min="6401" max="6401" width="13.875" style="241" bestFit="1" customWidth="1"/>
    <col min="6402" max="6402" width="17.25" style="241" bestFit="1" customWidth="1"/>
    <col min="6403" max="6404" width="20.5" style="241" bestFit="1" customWidth="1"/>
    <col min="6405" max="6405" width="0" style="241" hidden="1" customWidth="1"/>
    <col min="6406" max="6406" width="18.375" style="241" bestFit="1" customWidth="1"/>
    <col min="6407" max="6408" width="0" style="241" hidden="1" customWidth="1"/>
    <col min="6409" max="6652" width="9" style="241"/>
    <col min="6653" max="6653" width="6.625" style="241" customWidth="1"/>
    <col min="6654" max="6655" width="21.625" style="241" customWidth="1"/>
    <col min="6656" max="6656" width="16.125" style="241" bestFit="1" customWidth="1"/>
    <col min="6657" max="6657" width="13.875" style="241" bestFit="1" customWidth="1"/>
    <col min="6658" max="6658" width="17.25" style="241" bestFit="1" customWidth="1"/>
    <col min="6659" max="6660" width="20.5" style="241" bestFit="1" customWidth="1"/>
    <col min="6661" max="6661" width="0" style="241" hidden="1" customWidth="1"/>
    <col min="6662" max="6662" width="18.375" style="241" bestFit="1" customWidth="1"/>
    <col min="6663" max="6664" width="0" style="241" hidden="1" customWidth="1"/>
    <col min="6665" max="6908" width="9" style="241"/>
    <col min="6909" max="6909" width="6.625" style="241" customWidth="1"/>
    <col min="6910" max="6911" width="21.625" style="241" customWidth="1"/>
    <col min="6912" max="6912" width="16.125" style="241" bestFit="1" customWidth="1"/>
    <col min="6913" max="6913" width="13.875" style="241" bestFit="1" customWidth="1"/>
    <col min="6914" max="6914" width="17.25" style="241" bestFit="1" customWidth="1"/>
    <col min="6915" max="6916" width="20.5" style="241" bestFit="1" customWidth="1"/>
    <col min="6917" max="6917" width="0" style="241" hidden="1" customWidth="1"/>
    <col min="6918" max="6918" width="18.375" style="241" bestFit="1" customWidth="1"/>
    <col min="6919" max="6920" width="0" style="241" hidden="1" customWidth="1"/>
    <col min="6921" max="7164" width="9" style="241"/>
    <col min="7165" max="7165" width="6.625" style="241" customWidth="1"/>
    <col min="7166" max="7167" width="21.625" style="241" customWidth="1"/>
    <col min="7168" max="7168" width="16.125" style="241" bestFit="1" customWidth="1"/>
    <col min="7169" max="7169" width="13.875" style="241" bestFit="1" customWidth="1"/>
    <col min="7170" max="7170" width="17.25" style="241" bestFit="1" customWidth="1"/>
    <col min="7171" max="7172" width="20.5" style="241" bestFit="1" customWidth="1"/>
    <col min="7173" max="7173" width="0" style="241" hidden="1" customWidth="1"/>
    <col min="7174" max="7174" width="18.375" style="241" bestFit="1" customWidth="1"/>
    <col min="7175" max="7176" width="0" style="241" hidden="1" customWidth="1"/>
    <col min="7177" max="7420" width="9" style="241"/>
    <col min="7421" max="7421" width="6.625" style="241" customWidth="1"/>
    <col min="7422" max="7423" width="21.625" style="241" customWidth="1"/>
    <col min="7424" max="7424" width="16.125" style="241" bestFit="1" customWidth="1"/>
    <col min="7425" max="7425" width="13.875" style="241" bestFit="1" customWidth="1"/>
    <col min="7426" max="7426" width="17.25" style="241" bestFit="1" customWidth="1"/>
    <col min="7427" max="7428" width="20.5" style="241" bestFit="1" customWidth="1"/>
    <col min="7429" max="7429" width="0" style="241" hidden="1" customWidth="1"/>
    <col min="7430" max="7430" width="18.375" style="241" bestFit="1" customWidth="1"/>
    <col min="7431" max="7432" width="0" style="241" hidden="1" customWidth="1"/>
    <col min="7433" max="7676" width="9" style="241"/>
    <col min="7677" max="7677" width="6.625" style="241" customWidth="1"/>
    <col min="7678" max="7679" width="21.625" style="241" customWidth="1"/>
    <col min="7680" max="7680" width="16.125" style="241" bestFit="1" customWidth="1"/>
    <col min="7681" max="7681" width="13.875" style="241" bestFit="1" customWidth="1"/>
    <col min="7682" max="7682" width="17.25" style="241" bestFit="1" customWidth="1"/>
    <col min="7683" max="7684" width="20.5" style="241" bestFit="1" customWidth="1"/>
    <col min="7685" max="7685" width="0" style="241" hidden="1" customWidth="1"/>
    <col min="7686" max="7686" width="18.375" style="241" bestFit="1" customWidth="1"/>
    <col min="7687" max="7688" width="0" style="241" hidden="1" customWidth="1"/>
    <col min="7689" max="7932" width="9" style="241"/>
    <col min="7933" max="7933" width="6.625" style="241" customWidth="1"/>
    <col min="7934" max="7935" width="21.625" style="241" customWidth="1"/>
    <col min="7936" max="7936" width="16.125" style="241" bestFit="1" customWidth="1"/>
    <col min="7937" max="7937" width="13.875" style="241" bestFit="1" customWidth="1"/>
    <col min="7938" max="7938" width="17.25" style="241" bestFit="1" customWidth="1"/>
    <col min="7939" max="7940" width="20.5" style="241" bestFit="1" customWidth="1"/>
    <col min="7941" max="7941" width="0" style="241" hidden="1" customWidth="1"/>
    <col min="7942" max="7942" width="18.375" style="241" bestFit="1" customWidth="1"/>
    <col min="7943" max="7944" width="0" style="241" hidden="1" customWidth="1"/>
    <col min="7945" max="8188" width="9" style="241"/>
    <col min="8189" max="8189" width="6.625" style="241" customWidth="1"/>
    <col min="8190" max="8191" width="21.625" style="241" customWidth="1"/>
    <col min="8192" max="8192" width="16.125" style="241" bestFit="1" customWidth="1"/>
    <col min="8193" max="8193" width="13.875" style="241" bestFit="1" customWidth="1"/>
    <col min="8194" max="8194" width="17.25" style="241" bestFit="1" customWidth="1"/>
    <col min="8195" max="8196" width="20.5" style="241" bestFit="1" customWidth="1"/>
    <col min="8197" max="8197" width="0" style="241" hidden="1" customWidth="1"/>
    <col min="8198" max="8198" width="18.375" style="241" bestFit="1" customWidth="1"/>
    <col min="8199" max="8200" width="0" style="241" hidden="1" customWidth="1"/>
    <col min="8201" max="8444" width="9" style="241"/>
    <col min="8445" max="8445" width="6.625" style="241" customWidth="1"/>
    <col min="8446" max="8447" width="21.625" style="241" customWidth="1"/>
    <col min="8448" max="8448" width="16.125" style="241" bestFit="1" customWidth="1"/>
    <col min="8449" max="8449" width="13.875" style="241" bestFit="1" customWidth="1"/>
    <col min="8450" max="8450" width="17.25" style="241" bestFit="1" customWidth="1"/>
    <col min="8451" max="8452" width="20.5" style="241" bestFit="1" customWidth="1"/>
    <col min="8453" max="8453" width="0" style="241" hidden="1" customWidth="1"/>
    <col min="8454" max="8454" width="18.375" style="241" bestFit="1" customWidth="1"/>
    <col min="8455" max="8456" width="0" style="241" hidden="1" customWidth="1"/>
    <col min="8457" max="8700" width="9" style="241"/>
    <col min="8701" max="8701" width="6.625" style="241" customWidth="1"/>
    <col min="8702" max="8703" width="21.625" style="241" customWidth="1"/>
    <col min="8704" max="8704" width="16.125" style="241" bestFit="1" customWidth="1"/>
    <col min="8705" max="8705" width="13.875" style="241" bestFit="1" customWidth="1"/>
    <col min="8706" max="8706" width="17.25" style="241" bestFit="1" customWidth="1"/>
    <col min="8707" max="8708" width="20.5" style="241" bestFit="1" customWidth="1"/>
    <col min="8709" max="8709" width="0" style="241" hidden="1" customWidth="1"/>
    <col min="8710" max="8710" width="18.375" style="241" bestFit="1" customWidth="1"/>
    <col min="8711" max="8712" width="0" style="241" hidden="1" customWidth="1"/>
    <col min="8713" max="8956" width="9" style="241"/>
    <col min="8957" max="8957" width="6.625" style="241" customWidth="1"/>
    <col min="8958" max="8959" width="21.625" style="241" customWidth="1"/>
    <col min="8960" max="8960" width="16.125" style="241" bestFit="1" customWidth="1"/>
    <col min="8961" max="8961" width="13.875" style="241" bestFit="1" customWidth="1"/>
    <col min="8962" max="8962" width="17.25" style="241" bestFit="1" customWidth="1"/>
    <col min="8963" max="8964" width="20.5" style="241" bestFit="1" customWidth="1"/>
    <col min="8965" max="8965" width="0" style="241" hidden="1" customWidth="1"/>
    <col min="8966" max="8966" width="18.375" style="241" bestFit="1" customWidth="1"/>
    <col min="8967" max="8968" width="0" style="241" hidden="1" customWidth="1"/>
    <col min="8969" max="9212" width="9" style="241"/>
    <col min="9213" max="9213" width="6.625" style="241" customWidth="1"/>
    <col min="9214" max="9215" width="21.625" style="241" customWidth="1"/>
    <col min="9216" max="9216" width="16.125" style="241" bestFit="1" customWidth="1"/>
    <col min="9217" max="9217" width="13.875" style="241" bestFit="1" customWidth="1"/>
    <col min="9218" max="9218" width="17.25" style="241" bestFit="1" customWidth="1"/>
    <col min="9219" max="9220" width="20.5" style="241" bestFit="1" customWidth="1"/>
    <col min="9221" max="9221" width="0" style="241" hidden="1" customWidth="1"/>
    <col min="9222" max="9222" width="18.375" style="241" bestFit="1" customWidth="1"/>
    <col min="9223" max="9224" width="0" style="241" hidden="1" customWidth="1"/>
    <col min="9225" max="9468" width="9" style="241"/>
    <col min="9469" max="9469" width="6.625" style="241" customWidth="1"/>
    <col min="9470" max="9471" width="21.625" style="241" customWidth="1"/>
    <col min="9472" max="9472" width="16.125" style="241" bestFit="1" customWidth="1"/>
    <col min="9473" max="9473" width="13.875" style="241" bestFit="1" customWidth="1"/>
    <col min="9474" max="9474" width="17.25" style="241" bestFit="1" customWidth="1"/>
    <col min="9475" max="9476" width="20.5" style="241" bestFit="1" customWidth="1"/>
    <col min="9477" max="9477" width="0" style="241" hidden="1" customWidth="1"/>
    <col min="9478" max="9478" width="18.375" style="241" bestFit="1" customWidth="1"/>
    <col min="9479" max="9480" width="0" style="241" hidden="1" customWidth="1"/>
    <col min="9481" max="9724" width="9" style="241"/>
    <col min="9725" max="9725" width="6.625" style="241" customWidth="1"/>
    <col min="9726" max="9727" width="21.625" style="241" customWidth="1"/>
    <col min="9728" max="9728" width="16.125" style="241" bestFit="1" customWidth="1"/>
    <col min="9729" max="9729" width="13.875" style="241" bestFit="1" customWidth="1"/>
    <col min="9730" max="9730" width="17.25" style="241" bestFit="1" customWidth="1"/>
    <col min="9731" max="9732" width="20.5" style="241" bestFit="1" customWidth="1"/>
    <col min="9733" max="9733" width="0" style="241" hidden="1" customWidth="1"/>
    <col min="9734" max="9734" width="18.375" style="241" bestFit="1" customWidth="1"/>
    <col min="9735" max="9736" width="0" style="241" hidden="1" customWidth="1"/>
    <col min="9737" max="9980" width="9" style="241"/>
    <col min="9981" max="9981" width="6.625" style="241" customWidth="1"/>
    <col min="9982" max="9983" width="21.625" style="241" customWidth="1"/>
    <col min="9984" max="9984" width="16.125" style="241" bestFit="1" customWidth="1"/>
    <col min="9985" max="9985" width="13.875" style="241" bestFit="1" customWidth="1"/>
    <col min="9986" max="9986" width="17.25" style="241" bestFit="1" customWidth="1"/>
    <col min="9987" max="9988" width="20.5" style="241" bestFit="1" customWidth="1"/>
    <col min="9989" max="9989" width="0" style="241" hidden="1" customWidth="1"/>
    <col min="9990" max="9990" width="18.375" style="241" bestFit="1" customWidth="1"/>
    <col min="9991" max="9992" width="0" style="241" hidden="1" customWidth="1"/>
    <col min="9993" max="10236" width="9" style="241"/>
    <col min="10237" max="10237" width="6.625" style="241" customWidth="1"/>
    <col min="10238" max="10239" width="21.625" style="241" customWidth="1"/>
    <col min="10240" max="10240" width="16.125" style="241" bestFit="1" customWidth="1"/>
    <col min="10241" max="10241" width="13.875" style="241" bestFit="1" customWidth="1"/>
    <col min="10242" max="10242" width="17.25" style="241" bestFit="1" customWidth="1"/>
    <col min="10243" max="10244" width="20.5" style="241" bestFit="1" customWidth="1"/>
    <col min="10245" max="10245" width="0" style="241" hidden="1" customWidth="1"/>
    <col min="10246" max="10246" width="18.375" style="241" bestFit="1" customWidth="1"/>
    <col min="10247" max="10248" width="0" style="241" hidden="1" customWidth="1"/>
    <col min="10249" max="10492" width="9" style="241"/>
    <col min="10493" max="10493" width="6.625" style="241" customWidth="1"/>
    <col min="10494" max="10495" width="21.625" style="241" customWidth="1"/>
    <col min="10496" max="10496" width="16.125" style="241" bestFit="1" customWidth="1"/>
    <col min="10497" max="10497" width="13.875" style="241" bestFit="1" customWidth="1"/>
    <col min="10498" max="10498" width="17.25" style="241" bestFit="1" customWidth="1"/>
    <col min="10499" max="10500" width="20.5" style="241" bestFit="1" customWidth="1"/>
    <col min="10501" max="10501" width="0" style="241" hidden="1" customWidth="1"/>
    <col min="10502" max="10502" width="18.375" style="241" bestFit="1" customWidth="1"/>
    <col min="10503" max="10504" width="0" style="241" hidden="1" customWidth="1"/>
    <col min="10505" max="10748" width="9" style="241"/>
    <col min="10749" max="10749" width="6.625" style="241" customWidth="1"/>
    <col min="10750" max="10751" width="21.625" style="241" customWidth="1"/>
    <col min="10752" max="10752" width="16.125" style="241" bestFit="1" customWidth="1"/>
    <col min="10753" max="10753" width="13.875" style="241" bestFit="1" customWidth="1"/>
    <col min="10754" max="10754" width="17.25" style="241" bestFit="1" customWidth="1"/>
    <col min="10755" max="10756" width="20.5" style="241" bestFit="1" customWidth="1"/>
    <col min="10757" max="10757" width="0" style="241" hidden="1" customWidth="1"/>
    <col min="10758" max="10758" width="18.375" style="241" bestFit="1" customWidth="1"/>
    <col min="10759" max="10760" width="0" style="241" hidden="1" customWidth="1"/>
    <col min="10761" max="11004" width="9" style="241"/>
    <col min="11005" max="11005" width="6.625" style="241" customWidth="1"/>
    <col min="11006" max="11007" width="21.625" style="241" customWidth="1"/>
    <col min="11008" max="11008" width="16.125" style="241" bestFit="1" customWidth="1"/>
    <col min="11009" max="11009" width="13.875" style="241" bestFit="1" customWidth="1"/>
    <col min="11010" max="11010" width="17.25" style="241" bestFit="1" customWidth="1"/>
    <col min="11011" max="11012" width="20.5" style="241" bestFit="1" customWidth="1"/>
    <col min="11013" max="11013" width="0" style="241" hidden="1" customWidth="1"/>
    <col min="11014" max="11014" width="18.375" style="241" bestFit="1" customWidth="1"/>
    <col min="11015" max="11016" width="0" style="241" hidden="1" customWidth="1"/>
    <col min="11017" max="11260" width="9" style="241"/>
    <col min="11261" max="11261" width="6.625" style="241" customWidth="1"/>
    <col min="11262" max="11263" width="21.625" style="241" customWidth="1"/>
    <col min="11264" max="11264" width="16.125" style="241" bestFit="1" customWidth="1"/>
    <col min="11265" max="11265" width="13.875" style="241" bestFit="1" customWidth="1"/>
    <col min="11266" max="11266" width="17.25" style="241" bestFit="1" customWidth="1"/>
    <col min="11267" max="11268" width="20.5" style="241" bestFit="1" customWidth="1"/>
    <col min="11269" max="11269" width="0" style="241" hidden="1" customWidth="1"/>
    <col min="11270" max="11270" width="18.375" style="241" bestFit="1" customWidth="1"/>
    <col min="11271" max="11272" width="0" style="241" hidden="1" customWidth="1"/>
    <col min="11273" max="11516" width="9" style="241"/>
    <col min="11517" max="11517" width="6.625" style="241" customWidth="1"/>
    <col min="11518" max="11519" width="21.625" style="241" customWidth="1"/>
    <col min="11520" max="11520" width="16.125" style="241" bestFit="1" customWidth="1"/>
    <col min="11521" max="11521" width="13.875" style="241" bestFit="1" customWidth="1"/>
    <col min="11522" max="11522" width="17.25" style="241" bestFit="1" customWidth="1"/>
    <col min="11523" max="11524" width="20.5" style="241" bestFit="1" customWidth="1"/>
    <col min="11525" max="11525" width="0" style="241" hidden="1" customWidth="1"/>
    <col min="11526" max="11526" width="18.375" style="241" bestFit="1" customWidth="1"/>
    <col min="11527" max="11528" width="0" style="241" hidden="1" customWidth="1"/>
    <col min="11529" max="11772" width="9" style="241"/>
    <col min="11773" max="11773" width="6.625" style="241" customWidth="1"/>
    <col min="11774" max="11775" width="21.625" style="241" customWidth="1"/>
    <col min="11776" max="11776" width="16.125" style="241" bestFit="1" customWidth="1"/>
    <col min="11777" max="11777" width="13.875" style="241" bestFit="1" customWidth="1"/>
    <col min="11778" max="11778" width="17.25" style="241" bestFit="1" customWidth="1"/>
    <col min="11779" max="11780" width="20.5" style="241" bestFit="1" customWidth="1"/>
    <col min="11781" max="11781" width="0" style="241" hidden="1" customWidth="1"/>
    <col min="11782" max="11782" width="18.375" style="241" bestFit="1" customWidth="1"/>
    <col min="11783" max="11784" width="0" style="241" hidden="1" customWidth="1"/>
    <col min="11785" max="12028" width="9" style="241"/>
    <col min="12029" max="12029" width="6.625" style="241" customWidth="1"/>
    <col min="12030" max="12031" width="21.625" style="241" customWidth="1"/>
    <col min="12032" max="12032" width="16.125" style="241" bestFit="1" customWidth="1"/>
    <col min="12033" max="12033" width="13.875" style="241" bestFit="1" customWidth="1"/>
    <col min="12034" max="12034" width="17.25" style="241" bestFit="1" customWidth="1"/>
    <col min="12035" max="12036" width="20.5" style="241" bestFit="1" customWidth="1"/>
    <col min="12037" max="12037" width="0" style="241" hidden="1" customWidth="1"/>
    <col min="12038" max="12038" width="18.375" style="241" bestFit="1" customWidth="1"/>
    <col min="12039" max="12040" width="0" style="241" hidden="1" customWidth="1"/>
    <col min="12041" max="12284" width="9" style="241"/>
    <col min="12285" max="12285" width="6.625" style="241" customWidth="1"/>
    <col min="12286" max="12287" width="21.625" style="241" customWidth="1"/>
    <col min="12288" max="12288" width="16.125" style="241" bestFit="1" customWidth="1"/>
    <col min="12289" max="12289" width="13.875" style="241" bestFit="1" customWidth="1"/>
    <col min="12290" max="12290" width="17.25" style="241" bestFit="1" customWidth="1"/>
    <col min="12291" max="12292" width="20.5" style="241" bestFit="1" customWidth="1"/>
    <col min="12293" max="12293" width="0" style="241" hidden="1" customWidth="1"/>
    <col min="12294" max="12294" width="18.375" style="241" bestFit="1" customWidth="1"/>
    <col min="12295" max="12296" width="0" style="241" hidden="1" customWidth="1"/>
    <col min="12297" max="12540" width="9" style="241"/>
    <col min="12541" max="12541" width="6.625" style="241" customWidth="1"/>
    <col min="12542" max="12543" width="21.625" style="241" customWidth="1"/>
    <col min="12544" max="12544" width="16.125" style="241" bestFit="1" customWidth="1"/>
    <col min="12545" max="12545" width="13.875" style="241" bestFit="1" customWidth="1"/>
    <col min="12546" max="12546" width="17.25" style="241" bestFit="1" customWidth="1"/>
    <col min="12547" max="12548" width="20.5" style="241" bestFit="1" customWidth="1"/>
    <col min="12549" max="12549" width="0" style="241" hidden="1" customWidth="1"/>
    <col min="12550" max="12550" width="18.375" style="241" bestFit="1" customWidth="1"/>
    <col min="12551" max="12552" width="0" style="241" hidden="1" customWidth="1"/>
    <col min="12553" max="12796" width="9" style="241"/>
    <col min="12797" max="12797" width="6.625" style="241" customWidth="1"/>
    <col min="12798" max="12799" width="21.625" style="241" customWidth="1"/>
    <col min="12800" max="12800" width="16.125" style="241" bestFit="1" customWidth="1"/>
    <col min="12801" max="12801" width="13.875" style="241" bestFit="1" customWidth="1"/>
    <col min="12802" max="12802" width="17.25" style="241" bestFit="1" customWidth="1"/>
    <col min="12803" max="12804" width="20.5" style="241" bestFit="1" customWidth="1"/>
    <col min="12805" max="12805" width="0" style="241" hidden="1" customWidth="1"/>
    <col min="12806" max="12806" width="18.375" style="241" bestFit="1" customWidth="1"/>
    <col min="12807" max="12808" width="0" style="241" hidden="1" customWidth="1"/>
    <col min="12809" max="13052" width="9" style="241"/>
    <col min="13053" max="13053" width="6.625" style="241" customWidth="1"/>
    <col min="13054" max="13055" width="21.625" style="241" customWidth="1"/>
    <col min="13056" max="13056" width="16.125" style="241" bestFit="1" customWidth="1"/>
    <col min="13057" max="13057" width="13.875" style="241" bestFit="1" customWidth="1"/>
    <col min="13058" max="13058" width="17.25" style="241" bestFit="1" customWidth="1"/>
    <col min="13059" max="13060" width="20.5" style="241" bestFit="1" customWidth="1"/>
    <col min="13061" max="13061" width="0" style="241" hidden="1" customWidth="1"/>
    <col min="13062" max="13062" width="18.375" style="241" bestFit="1" customWidth="1"/>
    <col min="13063" max="13064" width="0" style="241" hidden="1" customWidth="1"/>
    <col min="13065" max="13308" width="9" style="241"/>
    <col min="13309" max="13309" width="6.625" style="241" customWidth="1"/>
    <col min="13310" max="13311" width="21.625" style="241" customWidth="1"/>
    <col min="13312" max="13312" width="16.125" style="241" bestFit="1" customWidth="1"/>
    <col min="13313" max="13313" width="13.875" style="241" bestFit="1" customWidth="1"/>
    <col min="13314" max="13314" width="17.25" style="241" bestFit="1" customWidth="1"/>
    <col min="13315" max="13316" width="20.5" style="241" bestFit="1" customWidth="1"/>
    <col min="13317" max="13317" width="0" style="241" hidden="1" customWidth="1"/>
    <col min="13318" max="13318" width="18.375" style="241" bestFit="1" customWidth="1"/>
    <col min="13319" max="13320" width="0" style="241" hidden="1" customWidth="1"/>
    <col min="13321" max="13564" width="9" style="241"/>
    <col min="13565" max="13565" width="6.625" style="241" customWidth="1"/>
    <col min="13566" max="13567" width="21.625" style="241" customWidth="1"/>
    <col min="13568" max="13568" width="16.125" style="241" bestFit="1" customWidth="1"/>
    <col min="13569" max="13569" width="13.875" style="241" bestFit="1" customWidth="1"/>
    <col min="13570" max="13570" width="17.25" style="241" bestFit="1" customWidth="1"/>
    <col min="13571" max="13572" width="20.5" style="241" bestFit="1" customWidth="1"/>
    <col min="13573" max="13573" width="0" style="241" hidden="1" customWidth="1"/>
    <col min="13574" max="13574" width="18.375" style="241" bestFit="1" customWidth="1"/>
    <col min="13575" max="13576" width="0" style="241" hidden="1" customWidth="1"/>
    <col min="13577" max="13820" width="9" style="241"/>
    <col min="13821" max="13821" width="6.625" style="241" customWidth="1"/>
    <col min="13822" max="13823" width="21.625" style="241" customWidth="1"/>
    <col min="13824" max="13824" width="16.125" style="241" bestFit="1" customWidth="1"/>
    <col min="13825" max="13825" width="13.875" style="241" bestFit="1" customWidth="1"/>
    <col min="13826" max="13826" width="17.25" style="241" bestFit="1" customWidth="1"/>
    <col min="13827" max="13828" width="20.5" style="241" bestFit="1" customWidth="1"/>
    <col min="13829" max="13829" width="0" style="241" hidden="1" customWidth="1"/>
    <col min="13830" max="13830" width="18.375" style="241" bestFit="1" customWidth="1"/>
    <col min="13831" max="13832" width="0" style="241" hidden="1" customWidth="1"/>
    <col min="13833" max="14076" width="9" style="241"/>
    <col min="14077" max="14077" width="6.625" style="241" customWidth="1"/>
    <col min="14078" max="14079" width="21.625" style="241" customWidth="1"/>
    <col min="14080" max="14080" width="16.125" style="241" bestFit="1" customWidth="1"/>
    <col min="14081" max="14081" width="13.875" style="241" bestFit="1" customWidth="1"/>
    <col min="14082" max="14082" width="17.25" style="241" bestFit="1" customWidth="1"/>
    <col min="14083" max="14084" width="20.5" style="241" bestFit="1" customWidth="1"/>
    <col min="14085" max="14085" width="0" style="241" hidden="1" customWidth="1"/>
    <col min="14086" max="14086" width="18.375" style="241" bestFit="1" customWidth="1"/>
    <col min="14087" max="14088" width="0" style="241" hidden="1" customWidth="1"/>
    <col min="14089" max="14332" width="9" style="241"/>
    <col min="14333" max="14333" width="6.625" style="241" customWidth="1"/>
    <col min="14334" max="14335" width="21.625" style="241" customWidth="1"/>
    <col min="14336" max="14336" width="16.125" style="241" bestFit="1" customWidth="1"/>
    <col min="14337" max="14337" width="13.875" style="241" bestFit="1" customWidth="1"/>
    <col min="14338" max="14338" width="17.25" style="241" bestFit="1" customWidth="1"/>
    <col min="14339" max="14340" width="20.5" style="241" bestFit="1" customWidth="1"/>
    <col min="14341" max="14341" width="0" style="241" hidden="1" customWidth="1"/>
    <col min="14342" max="14342" width="18.375" style="241" bestFit="1" customWidth="1"/>
    <col min="14343" max="14344" width="0" style="241" hidden="1" customWidth="1"/>
    <col min="14345" max="14588" width="9" style="241"/>
    <col min="14589" max="14589" width="6.625" style="241" customWidth="1"/>
    <col min="14590" max="14591" width="21.625" style="241" customWidth="1"/>
    <col min="14592" max="14592" width="16.125" style="241" bestFit="1" customWidth="1"/>
    <col min="14593" max="14593" width="13.875" style="241" bestFit="1" customWidth="1"/>
    <col min="14594" max="14594" width="17.25" style="241" bestFit="1" customWidth="1"/>
    <col min="14595" max="14596" width="20.5" style="241" bestFit="1" customWidth="1"/>
    <col min="14597" max="14597" width="0" style="241" hidden="1" customWidth="1"/>
    <col min="14598" max="14598" width="18.375" style="241" bestFit="1" customWidth="1"/>
    <col min="14599" max="14600" width="0" style="241" hidden="1" customWidth="1"/>
    <col min="14601" max="14844" width="9" style="241"/>
    <col min="14845" max="14845" width="6.625" style="241" customWidth="1"/>
    <col min="14846" max="14847" width="21.625" style="241" customWidth="1"/>
    <col min="14848" max="14848" width="16.125" style="241" bestFit="1" customWidth="1"/>
    <col min="14849" max="14849" width="13.875" style="241" bestFit="1" customWidth="1"/>
    <col min="14850" max="14850" width="17.25" style="241" bestFit="1" customWidth="1"/>
    <col min="14851" max="14852" width="20.5" style="241" bestFit="1" customWidth="1"/>
    <col min="14853" max="14853" width="0" style="241" hidden="1" customWidth="1"/>
    <col min="14854" max="14854" width="18.375" style="241" bestFit="1" customWidth="1"/>
    <col min="14855" max="14856" width="0" style="241" hidden="1" customWidth="1"/>
    <col min="14857" max="15100" width="9" style="241"/>
    <col min="15101" max="15101" width="6.625" style="241" customWidth="1"/>
    <col min="15102" max="15103" width="21.625" style="241" customWidth="1"/>
    <col min="15104" max="15104" width="16.125" style="241" bestFit="1" customWidth="1"/>
    <col min="15105" max="15105" width="13.875" style="241" bestFit="1" customWidth="1"/>
    <col min="15106" max="15106" width="17.25" style="241" bestFit="1" customWidth="1"/>
    <col min="15107" max="15108" width="20.5" style="241" bestFit="1" customWidth="1"/>
    <col min="15109" max="15109" width="0" style="241" hidden="1" customWidth="1"/>
    <col min="15110" max="15110" width="18.375" style="241" bestFit="1" customWidth="1"/>
    <col min="15111" max="15112" width="0" style="241" hidden="1" customWidth="1"/>
    <col min="15113" max="15356" width="9" style="241"/>
    <col min="15357" max="15357" width="6.625" style="241" customWidth="1"/>
    <col min="15358" max="15359" width="21.625" style="241" customWidth="1"/>
    <col min="15360" max="15360" width="16.125" style="241" bestFit="1" customWidth="1"/>
    <col min="15361" max="15361" width="13.875" style="241" bestFit="1" customWidth="1"/>
    <col min="15362" max="15362" width="17.25" style="241" bestFit="1" customWidth="1"/>
    <col min="15363" max="15364" width="20.5" style="241" bestFit="1" customWidth="1"/>
    <col min="15365" max="15365" width="0" style="241" hidden="1" customWidth="1"/>
    <col min="15366" max="15366" width="18.375" style="241" bestFit="1" customWidth="1"/>
    <col min="15367" max="15368" width="0" style="241" hidden="1" customWidth="1"/>
    <col min="15369" max="15612" width="9" style="241"/>
    <col min="15613" max="15613" width="6.625" style="241" customWidth="1"/>
    <col min="15614" max="15615" width="21.625" style="241" customWidth="1"/>
    <col min="15616" max="15616" width="16.125" style="241" bestFit="1" customWidth="1"/>
    <col min="15617" max="15617" width="13.875" style="241" bestFit="1" customWidth="1"/>
    <col min="15618" max="15618" width="17.25" style="241" bestFit="1" customWidth="1"/>
    <col min="15619" max="15620" width="20.5" style="241" bestFit="1" customWidth="1"/>
    <col min="15621" max="15621" width="0" style="241" hidden="1" customWidth="1"/>
    <col min="15622" max="15622" width="18.375" style="241" bestFit="1" customWidth="1"/>
    <col min="15623" max="15624" width="0" style="241" hidden="1" customWidth="1"/>
    <col min="15625" max="15868" width="9" style="241"/>
    <col min="15869" max="15869" width="6.625" style="241" customWidth="1"/>
    <col min="15870" max="15871" width="21.625" style="241" customWidth="1"/>
    <col min="15872" max="15872" width="16.125" style="241" bestFit="1" customWidth="1"/>
    <col min="15873" max="15873" width="13.875" style="241" bestFit="1" customWidth="1"/>
    <col min="15874" max="15874" width="17.25" style="241" bestFit="1" customWidth="1"/>
    <col min="15875" max="15876" width="20.5" style="241" bestFit="1" customWidth="1"/>
    <col min="15877" max="15877" width="0" style="241" hidden="1" customWidth="1"/>
    <col min="15878" max="15878" width="18.375" style="241" bestFit="1" customWidth="1"/>
    <col min="15879" max="15880" width="0" style="241" hidden="1" customWidth="1"/>
    <col min="15881" max="16124" width="9" style="241"/>
    <col min="16125" max="16125" width="6.625" style="241" customWidth="1"/>
    <col min="16126" max="16127" width="21.625" style="241" customWidth="1"/>
    <col min="16128" max="16128" width="16.125" style="241" bestFit="1" customWidth="1"/>
    <col min="16129" max="16129" width="13.875" style="241" bestFit="1" customWidth="1"/>
    <col min="16130" max="16130" width="17.25" style="241" bestFit="1" customWidth="1"/>
    <col min="16131" max="16132" width="20.5" style="241" bestFit="1" customWidth="1"/>
    <col min="16133" max="16133" width="0" style="241" hidden="1" customWidth="1"/>
    <col min="16134" max="16134" width="18.375" style="241" bestFit="1" customWidth="1"/>
    <col min="16135" max="16136" width="0" style="241" hidden="1" customWidth="1"/>
    <col min="16137" max="16384" width="9" style="241"/>
  </cols>
  <sheetData>
    <row r="1" spans="1:3" ht="20.25">
      <c r="A1" s="363" t="s">
        <v>1076</v>
      </c>
      <c r="B1" s="364"/>
      <c r="C1" s="364"/>
    </row>
    <row r="2" spans="1:3" ht="35.1" customHeight="1">
      <c r="A2" s="365" t="s">
        <v>1079</v>
      </c>
      <c r="B2" s="366"/>
      <c r="C2" s="331" t="s">
        <v>1078</v>
      </c>
    </row>
    <row r="3" spans="1:3" ht="30" customHeight="1">
      <c r="A3" s="325" t="s">
        <v>902</v>
      </c>
      <c r="B3" s="325" t="s">
        <v>1065</v>
      </c>
      <c r="C3" s="326" t="s">
        <v>1077</v>
      </c>
    </row>
    <row r="4" spans="1:3" ht="30" customHeight="1">
      <c r="A4" s="325">
        <v>1</v>
      </c>
      <c r="B4" s="325" t="s">
        <v>1067</v>
      </c>
      <c r="C4" s="327">
        <f>设备购置与更新!K20</f>
        <v>4505000</v>
      </c>
    </row>
    <row r="5" spans="1:3" ht="30" customHeight="1">
      <c r="A5" s="325">
        <v>2</v>
      </c>
      <c r="B5" s="325" t="s">
        <v>1068</v>
      </c>
      <c r="C5" s="327">
        <f>七宝维修2023!J159</f>
        <v>4719006</v>
      </c>
    </row>
    <row r="6" spans="1:3" ht="30" customHeight="1">
      <c r="A6" s="325">
        <v>3</v>
      </c>
      <c r="B6" s="325" t="s">
        <v>1069</v>
      </c>
      <c r="C6" s="327">
        <f>学前科!I23</f>
        <v>1691907.8</v>
      </c>
    </row>
    <row r="7" spans="1:3" ht="30" customHeight="1">
      <c r="A7" s="325">
        <v>4</v>
      </c>
      <c r="B7" s="325" t="s">
        <v>1070</v>
      </c>
      <c r="C7" s="327">
        <f>普教一科!G28</f>
        <v>1838376</v>
      </c>
    </row>
    <row r="8" spans="1:3" ht="30" customHeight="1">
      <c r="A8" s="325">
        <v>5</v>
      </c>
      <c r="B8" s="325" t="s">
        <v>1071</v>
      </c>
      <c r="C8" s="327">
        <f>普教二科!H9</f>
        <v>1020000</v>
      </c>
    </row>
    <row r="9" spans="1:3" ht="30" customHeight="1">
      <c r="A9" s="325">
        <v>6</v>
      </c>
      <c r="B9" s="325" t="s">
        <v>1072</v>
      </c>
      <c r="C9" s="327">
        <f>信息化项目!I5</f>
        <v>3620469</v>
      </c>
    </row>
    <row r="10" spans="1:3" ht="30" customHeight="1">
      <c r="A10" s="325">
        <v>7</v>
      </c>
      <c r="B10" s="325" t="s">
        <v>1073</v>
      </c>
      <c r="C10" s="327">
        <f>考试中心!I7</f>
        <v>44500</v>
      </c>
    </row>
    <row r="11" spans="1:3" ht="30" customHeight="1">
      <c r="A11" s="325">
        <v>8</v>
      </c>
      <c r="B11" s="325" t="s">
        <v>1074</v>
      </c>
      <c r="C11" s="327">
        <f>教育学院!G22</f>
        <v>430000</v>
      </c>
    </row>
    <row r="12" spans="1:3" ht="30" customHeight="1">
      <c r="A12" s="325">
        <v>9</v>
      </c>
      <c r="B12" s="325" t="s">
        <v>1075</v>
      </c>
      <c r="C12" s="327">
        <f>抚恤金!AJ8</f>
        <v>780404</v>
      </c>
    </row>
    <row r="13" spans="1:3" ht="30" customHeight="1">
      <c r="A13" s="325"/>
      <c r="B13" s="325" t="s">
        <v>1066</v>
      </c>
      <c r="C13" s="328">
        <f>SUM(C4:C12)</f>
        <v>18649662.800000001</v>
      </c>
    </row>
    <row r="14" spans="1:3" ht="30" customHeight="1"/>
    <row r="15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20"/>
  <sheetViews>
    <sheetView workbookViewId="0">
      <selection activeCell="A21" sqref="A21:XFD75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367" t="s">
        <v>845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</row>
    <row r="2" spans="1:12" ht="24.75" customHeight="1">
      <c r="A2" s="252" t="s">
        <v>846</v>
      </c>
      <c r="B2" s="253" t="s">
        <v>847</v>
      </c>
      <c r="C2" s="254" t="s">
        <v>848</v>
      </c>
      <c r="D2" s="253" t="s">
        <v>849</v>
      </c>
      <c r="E2" s="255" t="s">
        <v>850</v>
      </c>
      <c r="F2" s="255" t="s">
        <v>851</v>
      </c>
      <c r="G2" s="255" t="s">
        <v>852</v>
      </c>
      <c r="H2" s="256" t="s">
        <v>853</v>
      </c>
      <c r="I2" s="257" t="s">
        <v>854</v>
      </c>
      <c r="J2" s="254" t="s">
        <v>855</v>
      </c>
      <c r="K2" s="257" t="s">
        <v>856</v>
      </c>
      <c r="L2" s="258" t="s">
        <v>857</v>
      </c>
    </row>
    <row r="3" spans="1:12" s="266" customFormat="1" ht="18" customHeight="1" outlineLevel="2">
      <c r="A3" s="259">
        <v>1</v>
      </c>
      <c r="B3" s="260" t="s">
        <v>865</v>
      </c>
      <c r="C3" s="259" t="s">
        <v>858</v>
      </c>
      <c r="D3" s="261" t="s">
        <v>866</v>
      </c>
      <c r="E3" s="261" t="s">
        <v>859</v>
      </c>
      <c r="F3" s="261" t="s">
        <v>862</v>
      </c>
      <c r="G3" s="261" t="s">
        <v>867</v>
      </c>
      <c r="H3" s="260" t="s">
        <v>868</v>
      </c>
      <c r="I3" s="262">
        <v>60000</v>
      </c>
      <c r="J3" s="259">
        <v>1</v>
      </c>
      <c r="K3" s="263">
        <f t="shared" ref="K3:K19" si="0">I3*J3</f>
        <v>60000</v>
      </c>
      <c r="L3" s="261"/>
    </row>
    <row r="4" spans="1:12" s="266" customFormat="1" ht="18" customHeight="1" outlineLevel="2">
      <c r="A4" s="259">
        <v>2</v>
      </c>
      <c r="B4" s="260" t="s">
        <v>865</v>
      </c>
      <c r="C4" s="259" t="s">
        <v>858</v>
      </c>
      <c r="D4" s="261" t="s">
        <v>869</v>
      </c>
      <c r="E4" s="261" t="s">
        <v>859</v>
      </c>
      <c r="F4" s="261" t="s">
        <v>870</v>
      </c>
      <c r="G4" s="261" t="s">
        <v>870</v>
      </c>
      <c r="H4" s="260" t="s">
        <v>868</v>
      </c>
      <c r="I4" s="262">
        <v>184000</v>
      </c>
      <c r="J4" s="259">
        <v>1</v>
      </c>
      <c r="K4" s="263">
        <f t="shared" si="0"/>
        <v>184000</v>
      </c>
      <c r="L4" s="261"/>
    </row>
    <row r="5" spans="1:12" s="266" customFormat="1" ht="18" customHeight="1" outlineLevel="2">
      <c r="A5" s="259">
        <v>3</v>
      </c>
      <c r="B5" s="260" t="s">
        <v>865</v>
      </c>
      <c r="C5" s="259" t="s">
        <v>858</v>
      </c>
      <c r="D5" s="261" t="s">
        <v>871</v>
      </c>
      <c r="E5" s="261" t="s">
        <v>859</v>
      </c>
      <c r="F5" s="261" t="s">
        <v>860</v>
      </c>
      <c r="G5" s="270" t="s">
        <v>872</v>
      </c>
      <c r="H5" s="260"/>
      <c r="I5" s="262">
        <v>12000</v>
      </c>
      <c r="J5" s="259">
        <v>15</v>
      </c>
      <c r="K5" s="263">
        <f t="shared" si="0"/>
        <v>180000</v>
      </c>
      <c r="L5" s="261"/>
    </row>
    <row r="6" spans="1:12" s="266" customFormat="1" ht="18" customHeight="1" outlineLevel="2">
      <c r="A6" s="259">
        <v>3</v>
      </c>
      <c r="B6" s="260" t="s">
        <v>865</v>
      </c>
      <c r="C6" s="259" t="s">
        <v>858</v>
      </c>
      <c r="D6" s="261" t="s">
        <v>871</v>
      </c>
      <c r="E6" s="261" t="s">
        <v>859</v>
      </c>
      <c r="F6" s="261" t="s">
        <v>862</v>
      </c>
      <c r="G6" s="261" t="s">
        <v>862</v>
      </c>
      <c r="H6" s="260" t="s">
        <v>868</v>
      </c>
      <c r="I6" s="262">
        <v>175600</v>
      </c>
      <c r="J6" s="259">
        <v>1</v>
      </c>
      <c r="K6" s="263">
        <f t="shared" si="0"/>
        <v>175600</v>
      </c>
      <c r="L6" s="261"/>
    </row>
    <row r="7" spans="1:12" s="266" customFormat="1" ht="18" customHeight="1" outlineLevel="2">
      <c r="A7" s="259">
        <v>4</v>
      </c>
      <c r="B7" s="260" t="s">
        <v>865</v>
      </c>
      <c r="C7" s="259" t="s">
        <v>873</v>
      </c>
      <c r="D7" s="261" t="s">
        <v>874</v>
      </c>
      <c r="E7" s="261" t="s">
        <v>859</v>
      </c>
      <c r="F7" s="261" t="s">
        <v>875</v>
      </c>
      <c r="G7" s="261" t="s">
        <v>876</v>
      </c>
      <c r="H7" s="260" t="s">
        <v>868</v>
      </c>
      <c r="I7" s="262">
        <v>2397000</v>
      </c>
      <c r="J7" s="259">
        <v>1</v>
      </c>
      <c r="K7" s="263">
        <f t="shared" si="0"/>
        <v>2397000</v>
      </c>
      <c r="L7" s="268" t="s">
        <v>1064</v>
      </c>
    </row>
    <row r="8" spans="1:12" s="266" customFormat="1" ht="18" customHeight="1" outlineLevel="2">
      <c r="A8" s="259">
        <v>4</v>
      </c>
      <c r="B8" s="260" t="s">
        <v>865</v>
      </c>
      <c r="C8" s="259" t="s">
        <v>873</v>
      </c>
      <c r="D8" s="261" t="s">
        <v>874</v>
      </c>
      <c r="E8" s="261" t="s">
        <v>859</v>
      </c>
      <c r="F8" s="261" t="s">
        <v>877</v>
      </c>
      <c r="G8" s="261" t="s">
        <v>878</v>
      </c>
      <c r="H8" s="260"/>
      <c r="I8" s="262">
        <v>7350</v>
      </c>
      <c r="J8" s="259">
        <v>12</v>
      </c>
      <c r="K8" s="263">
        <f t="shared" si="0"/>
        <v>88200</v>
      </c>
      <c r="L8" s="261"/>
    </row>
    <row r="9" spans="1:12" s="266" customFormat="1" ht="18" customHeight="1" outlineLevel="2">
      <c r="A9" s="259">
        <v>4</v>
      </c>
      <c r="B9" s="260" t="s">
        <v>865</v>
      </c>
      <c r="C9" s="259" t="s">
        <v>873</v>
      </c>
      <c r="D9" s="261" t="s">
        <v>874</v>
      </c>
      <c r="E9" s="261" t="s">
        <v>859</v>
      </c>
      <c r="F9" s="271" t="s">
        <v>879</v>
      </c>
      <c r="G9" s="271" t="s">
        <v>880</v>
      </c>
      <c r="H9" s="260" t="s">
        <v>868</v>
      </c>
      <c r="I9" s="262">
        <v>255700</v>
      </c>
      <c r="J9" s="259">
        <v>1</v>
      </c>
      <c r="K9" s="263">
        <f t="shared" si="0"/>
        <v>255700</v>
      </c>
      <c r="L9" s="272"/>
    </row>
    <row r="10" spans="1:12" s="266" customFormat="1" ht="18" customHeight="1" outlineLevel="2">
      <c r="A10" s="259">
        <v>4</v>
      </c>
      <c r="B10" s="260" t="s">
        <v>865</v>
      </c>
      <c r="C10" s="259" t="s">
        <v>873</v>
      </c>
      <c r="D10" s="261" t="s">
        <v>874</v>
      </c>
      <c r="E10" s="261" t="s">
        <v>859</v>
      </c>
      <c r="F10" s="261" t="s">
        <v>881</v>
      </c>
      <c r="G10" s="261" t="s">
        <v>882</v>
      </c>
      <c r="H10" s="260" t="s">
        <v>868</v>
      </c>
      <c r="I10" s="262">
        <v>70000</v>
      </c>
      <c r="J10" s="259">
        <v>1</v>
      </c>
      <c r="K10" s="263">
        <f t="shared" si="0"/>
        <v>70000</v>
      </c>
      <c r="L10" s="261"/>
    </row>
    <row r="11" spans="1:12" s="266" customFormat="1" ht="18" customHeight="1" outlineLevel="2">
      <c r="A11" s="259">
        <v>4</v>
      </c>
      <c r="B11" s="260" t="s">
        <v>865</v>
      </c>
      <c r="C11" s="259" t="s">
        <v>873</v>
      </c>
      <c r="D11" s="261" t="s">
        <v>874</v>
      </c>
      <c r="E11" s="261" t="s">
        <v>859</v>
      </c>
      <c r="F11" s="268" t="s">
        <v>883</v>
      </c>
      <c r="G11" s="271" t="s">
        <v>884</v>
      </c>
      <c r="H11" s="260" t="s">
        <v>868</v>
      </c>
      <c r="I11" s="262">
        <v>308500</v>
      </c>
      <c r="J11" s="259">
        <v>1</v>
      </c>
      <c r="K11" s="263">
        <f t="shared" si="0"/>
        <v>308500</v>
      </c>
      <c r="L11" s="272"/>
    </row>
    <row r="12" spans="1:12" s="266" customFormat="1" ht="18" customHeight="1" outlineLevel="2">
      <c r="A12" s="259">
        <v>4</v>
      </c>
      <c r="B12" s="260" t="s">
        <v>865</v>
      </c>
      <c r="C12" s="259" t="s">
        <v>873</v>
      </c>
      <c r="D12" s="261" t="s">
        <v>874</v>
      </c>
      <c r="E12" s="261" t="s">
        <v>859</v>
      </c>
      <c r="F12" s="261" t="s">
        <v>885</v>
      </c>
      <c r="G12" s="261" t="s">
        <v>885</v>
      </c>
      <c r="H12" s="260" t="s">
        <v>868</v>
      </c>
      <c r="I12" s="262">
        <v>220000</v>
      </c>
      <c r="J12" s="259">
        <v>1</v>
      </c>
      <c r="K12" s="263">
        <f t="shared" si="0"/>
        <v>220000</v>
      </c>
      <c r="L12" s="261"/>
    </row>
    <row r="13" spans="1:12" s="266" customFormat="1" ht="18" customHeight="1" outlineLevel="2">
      <c r="A13" s="259">
        <v>4</v>
      </c>
      <c r="B13" s="260" t="s">
        <v>865</v>
      </c>
      <c r="C13" s="259" t="s">
        <v>873</v>
      </c>
      <c r="D13" s="261" t="s">
        <v>886</v>
      </c>
      <c r="E13" s="261" t="s">
        <v>859</v>
      </c>
      <c r="F13" s="261" t="s">
        <v>887</v>
      </c>
      <c r="G13" s="261" t="s">
        <v>887</v>
      </c>
      <c r="H13" s="260"/>
      <c r="I13" s="273">
        <v>15000</v>
      </c>
      <c r="J13" s="259">
        <v>6</v>
      </c>
      <c r="K13" s="263">
        <f t="shared" si="0"/>
        <v>90000</v>
      </c>
      <c r="L13" s="261"/>
    </row>
    <row r="14" spans="1:12" s="266" customFormat="1" ht="18" customHeight="1" outlineLevel="2">
      <c r="A14" s="259">
        <v>5</v>
      </c>
      <c r="B14" s="260" t="s">
        <v>865</v>
      </c>
      <c r="C14" s="259" t="s">
        <v>888</v>
      </c>
      <c r="D14" s="261" t="s">
        <v>889</v>
      </c>
      <c r="E14" s="261" t="s">
        <v>859</v>
      </c>
      <c r="F14" s="261" t="s">
        <v>860</v>
      </c>
      <c r="G14" s="261" t="s">
        <v>890</v>
      </c>
      <c r="H14" s="260"/>
      <c r="I14" s="262">
        <v>20000</v>
      </c>
      <c r="J14" s="259">
        <v>4</v>
      </c>
      <c r="K14" s="263">
        <f t="shared" si="0"/>
        <v>80000</v>
      </c>
      <c r="L14" s="261"/>
    </row>
    <row r="15" spans="1:12" s="266" customFormat="1" ht="18" customHeight="1" outlineLevel="2">
      <c r="A15" s="259">
        <v>6</v>
      </c>
      <c r="B15" s="260" t="s">
        <v>865</v>
      </c>
      <c r="C15" s="259" t="s">
        <v>888</v>
      </c>
      <c r="D15" s="261" t="s">
        <v>891</v>
      </c>
      <c r="E15" s="261" t="s">
        <v>859</v>
      </c>
      <c r="F15" s="261" t="s">
        <v>860</v>
      </c>
      <c r="G15" s="270" t="s">
        <v>872</v>
      </c>
      <c r="H15" s="260"/>
      <c r="I15" s="262">
        <v>12000</v>
      </c>
      <c r="J15" s="259">
        <v>8</v>
      </c>
      <c r="K15" s="263">
        <f t="shared" si="0"/>
        <v>96000</v>
      </c>
      <c r="L15" s="261"/>
    </row>
    <row r="16" spans="1:12" s="266" customFormat="1" ht="18" customHeight="1" outlineLevel="2">
      <c r="A16" s="259">
        <v>7</v>
      </c>
      <c r="B16" s="260" t="s">
        <v>865</v>
      </c>
      <c r="C16" s="259" t="s">
        <v>892</v>
      </c>
      <c r="D16" s="267" t="s">
        <v>893</v>
      </c>
      <c r="E16" s="261" t="s">
        <v>859</v>
      </c>
      <c r="F16" s="261" t="s">
        <v>860</v>
      </c>
      <c r="G16" s="261" t="s">
        <v>861</v>
      </c>
      <c r="H16" s="260"/>
      <c r="I16" s="274">
        <v>9000</v>
      </c>
      <c r="J16" s="259">
        <v>10</v>
      </c>
      <c r="K16" s="263">
        <f t="shared" si="0"/>
        <v>90000</v>
      </c>
      <c r="L16" s="261"/>
    </row>
    <row r="17" spans="1:12" s="266" customFormat="1" ht="18" customHeight="1" outlineLevel="2">
      <c r="A17" s="259">
        <v>8</v>
      </c>
      <c r="B17" s="260" t="s">
        <v>865</v>
      </c>
      <c r="C17" s="259" t="s">
        <v>892</v>
      </c>
      <c r="D17" s="261" t="s">
        <v>894</v>
      </c>
      <c r="E17" s="261" t="s">
        <v>859</v>
      </c>
      <c r="F17" s="265" t="s">
        <v>895</v>
      </c>
      <c r="G17" s="265" t="s">
        <v>896</v>
      </c>
      <c r="H17" s="275" t="s">
        <v>863</v>
      </c>
      <c r="I17" s="274">
        <v>60000</v>
      </c>
      <c r="J17" s="259">
        <v>1</v>
      </c>
      <c r="K17" s="263">
        <f t="shared" si="0"/>
        <v>60000</v>
      </c>
      <c r="L17" s="261"/>
    </row>
    <row r="18" spans="1:12" s="266" customFormat="1" ht="18" customHeight="1" outlineLevel="2">
      <c r="A18" s="264">
        <v>9</v>
      </c>
      <c r="B18" s="260" t="s">
        <v>865</v>
      </c>
      <c r="C18" s="259" t="s">
        <v>892</v>
      </c>
      <c r="D18" s="265" t="s">
        <v>897</v>
      </c>
      <c r="E18" s="261" t="s">
        <v>859</v>
      </c>
      <c r="F18" s="261" t="s">
        <v>860</v>
      </c>
      <c r="G18" s="261" t="s">
        <v>861</v>
      </c>
      <c r="H18" s="260"/>
      <c r="I18" s="276">
        <v>9000</v>
      </c>
      <c r="J18" s="264">
        <v>10</v>
      </c>
      <c r="K18" s="263">
        <f t="shared" si="0"/>
        <v>90000</v>
      </c>
      <c r="L18" s="261"/>
    </row>
    <row r="19" spans="1:12" s="266" customFormat="1" ht="18" customHeight="1" outlineLevel="2">
      <c r="A19" s="259">
        <v>10</v>
      </c>
      <c r="B19" s="260" t="s">
        <v>865</v>
      </c>
      <c r="C19" s="259" t="s">
        <v>892</v>
      </c>
      <c r="D19" s="261" t="s">
        <v>898</v>
      </c>
      <c r="E19" s="261" t="s">
        <v>859</v>
      </c>
      <c r="F19" s="265" t="s">
        <v>895</v>
      </c>
      <c r="G19" s="265" t="s">
        <v>899</v>
      </c>
      <c r="H19" s="275" t="s">
        <v>863</v>
      </c>
      <c r="I19" s="274">
        <v>60000</v>
      </c>
      <c r="J19" s="259">
        <v>1</v>
      </c>
      <c r="K19" s="263">
        <f t="shared" si="0"/>
        <v>60000</v>
      </c>
      <c r="L19" s="268"/>
    </row>
    <row r="20" spans="1:12" s="266" customFormat="1" ht="18" customHeight="1" outlineLevel="1">
      <c r="A20" s="259"/>
      <c r="B20" s="269" t="s">
        <v>736</v>
      </c>
      <c r="C20" s="259"/>
      <c r="D20" s="261"/>
      <c r="E20" s="261"/>
      <c r="F20" s="265"/>
      <c r="G20" s="265"/>
      <c r="H20" s="275"/>
      <c r="I20" s="274"/>
      <c r="J20" s="259">
        <f>SUBTOTAL(9,J3:J19)</f>
        <v>75</v>
      </c>
      <c r="K20" s="263">
        <f>SUBTOTAL(9,K3:K19)</f>
        <v>4505000</v>
      </c>
      <c r="L20" s="268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XEH159"/>
  <sheetViews>
    <sheetView topLeftCell="A130" workbookViewId="0">
      <selection activeCell="J3" sqref="J3:J12"/>
    </sheetView>
  </sheetViews>
  <sheetFormatPr defaultColWidth="8.75" defaultRowHeight="13.5"/>
  <cols>
    <col min="1" max="1" width="5.25" style="297" customWidth="1"/>
    <col min="2" max="2" width="6.875" style="297" customWidth="1"/>
    <col min="3" max="3" width="15" style="297" customWidth="1"/>
    <col min="4" max="4" width="7" style="297" customWidth="1"/>
    <col min="5" max="5" width="24.5" style="297" customWidth="1"/>
    <col min="6" max="6" width="5.625" style="297" customWidth="1"/>
    <col min="7" max="7" width="9.375" style="323" customWidth="1"/>
    <col min="8" max="8" width="11.375" style="323" customWidth="1"/>
    <col min="9" max="9" width="13.25" style="323" customWidth="1"/>
    <col min="10" max="10" width="13.625" style="297" customWidth="1"/>
    <col min="11" max="16361" width="8.75" style="297"/>
    <col min="16362" max="16362" width="8.75" style="298"/>
    <col min="16363" max="16384" width="8.75" style="205"/>
  </cols>
  <sheetData>
    <row r="1" spans="1:10 16362:16362" ht="23.1" customHeight="1">
      <c r="A1" s="379" t="s">
        <v>1062</v>
      </c>
      <c r="B1" s="379"/>
      <c r="C1" s="379"/>
      <c r="D1" s="379"/>
      <c r="E1" s="379"/>
      <c r="F1" s="379"/>
      <c r="G1" s="379"/>
      <c r="H1" s="379"/>
      <c r="I1" s="379"/>
      <c r="J1" s="380"/>
    </row>
    <row r="2" spans="1:10 16362:16362" s="302" customFormat="1" ht="24">
      <c r="A2" s="299" t="s">
        <v>1</v>
      </c>
      <c r="B2" s="299" t="s">
        <v>927</v>
      </c>
      <c r="C2" s="299" t="s">
        <v>940</v>
      </c>
      <c r="D2" s="370" t="s">
        <v>928</v>
      </c>
      <c r="E2" s="370"/>
      <c r="F2" s="299" t="s">
        <v>533</v>
      </c>
      <c r="G2" s="300" t="s">
        <v>929</v>
      </c>
      <c r="H2" s="300" t="s">
        <v>694</v>
      </c>
      <c r="I2" s="301" t="s">
        <v>930</v>
      </c>
      <c r="J2" s="324" t="s">
        <v>1063</v>
      </c>
    </row>
    <row r="3" spans="1:10 16362:16362" s="297" customFormat="1" ht="18" customHeight="1">
      <c r="A3" s="369">
        <v>1</v>
      </c>
      <c r="B3" s="369" t="s">
        <v>941</v>
      </c>
      <c r="C3" s="303" t="s">
        <v>942</v>
      </c>
      <c r="D3" s="369" t="s">
        <v>943</v>
      </c>
      <c r="E3" s="369"/>
      <c r="F3" s="303" t="s">
        <v>931</v>
      </c>
      <c r="G3" s="304">
        <v>700</v>
      </c>
      <c r="H3" s="305">
        <f>I3/G3</f>
        <v>288.85714285714283</v>
      </c>
      <c r="I3" s="304">
        <v>202200</v>
      </c>
      <c r="J3" s="370">
        <f>ROUND(I12*0.8,0)</f>
        <v>233968</v>
      </c>
    </row>
    <row r="4" spans="1:10 16362:16362" s="297" customFormat="1" ht="18" customHeight="1">
      <c r="A4" s="369"/>
      <c r="B4" s="369"/>
      <c r="C4" s="303" t="s">
        <v>281</v>
      </c>
      <c r="D4" s="369" t="s">
        <v>944</v>
      </c>
      <c r="E4" s="369"/>
      <c r="F4" s="303" t="s">
        <v>934</v>
      </c>
      <c r="G4" s="304">
        <v>104</v>
      </c>
      <c r="H4" s="305">
        <v>350</v>
      </c>
      <c r="I4" s="304">
        <f>G4*H4</f>
        <v>36400</v>
      </c>
      <c r="J4" s="381"/>
    </row>
    <row r="5" spans="1:10 16362:16362" s="302" customFormat="1" ht="18" customHeight="1">
      <c r="A5" s="371"/>
      <c r="B5" s="371"/>
      <c r="C5" s="371" t="s">
        <v>945</v>
      </c>
      <c r="D5" s="371"/>
      <c r="E5" s="371"/>
      <c r="F5" s="306"/>
      <c r="G5" s="301"/>
      <c r="H5" s="301"/>
      <c r="I5" s="307">
        <f>I3+I4</f>
        <v>238600</v>
      </c>
      <c r="J5" s="381"/>
      <c r="XEH5" s="308"/>
    </row>
    <row r="6" spans="1:10 16362:16362" s="297" customFormat="1" ht="18" customHeight="1">
      <c r="A6" s="369"/>
      <c r="B6" s="369"/>
      <c r="C6" s="369" t="s">
        <v>935</v>
      </c>
      <c r="D6" s="369"/>
      <c r="E6" s="369"/>
      <c r="F6" s="369" t="s">
        <v>932</v>
      </c>
      <c r="G6" s="372">
        <v>1</v>
      </c>
      <c r="H6" s="368">
        <f>I5*0.1</f>
        <v>23860</v>
      </c>
      <c r="I6" s="368">
        <f>G6*H6</f>
        <v>23860</v>
      </c>
      <c r="J6" s="381"/>
    </row>
    <row r="7" spans="1:10 16362:16362" s="297" customFormat="1" ht="18" customHeight="1">
      <c r="A7" s="369"/>
      <c r="B7" s="369"/>
      <c r="C7" s="369" t="s">
        <v>946</v>
      </c>
      <c r="D7" s="369"/>
      <c r="E7" s="369"/>
      <c r="F7" s="369"/>
      <c r="G7" s="372"/>
      <c r="H7" s="368"/>
      <c r="I7" s="368"/>
      <c r="J7" s="381"/>
    </row>
    <row r="8" spans="1:10 16362:16362" s="297" customFormat="1" ht="18" customHeight="1">
      <c r="A8" s="369"/>
      <c r="B8" s="369"/>
      <c r="C8" s="369" t="s">
        <v>936</v>
      </c>
      <c r="D8" s="369"/>
      <c r="E8" s="369"/>
      <c r="F8" s="369"/>
      <c r="G8" s="372"/>
      <c r="H8" s="368"/>
      <c r="I8" s="368"/>
      <c r="J8" s="381"/>
    </row>
    <row r="9" spans="1:10 16362:16362" s="297" customFormat="1" ht="18" customHeight="1">
      <c r="A9" s="369"/>
      <c r="B9" s="369"/>
      <c r="C9" s="369" t="s">
        <v>937</v>
      </c>
      <c r="D9" s="369"/>
      <c r="E9" s="369"/>
      <c r="F9" s="369"/>
      <c r="G9" s="372"/>
      <c r="H9" s="368"/>
      <c r="I9" s="368"/>
      <c r="J9" s="381"/>
    </row>
    <row r="10" spans="1:10 16362:16362" s="297" customFormat="1" ht="18" customHeight="1">
      <c r="A10" s="369"/>
      <c r="B10" s="369"/>
      <c r="C10" s="369" t="s">
        <v>947</v>
      </c>
      <c r="D10" s="369"/>
      <c r="E10" s="369"/>
      <c r="F10" s="303" t="s">
        <v>932</v>
      </c>
      <c r="G10" s="305">
        <v>1</v>
      </c>
      <c r="H10" s="309">
        <f>I10</f>
        <v>30000</v>
      </c>
      <c r="I10" s="309">
        <v>30000</v>
      </c>
      <c r="J10" s="381"/>
    </row>
    <row r="11" spans="1:10 16362:16362" s="302" customFormat="1" ht="18" customHeight="1">
      <c r="A11" s="371"/>
      <c r="B11" s="371"/>
      <c r="C11" s="371" t="s">
        <v>948</v>
      </c>
      <c r="D11" s="371"/>
      <c r="E11" s="371"/>
      <c r="F11" s="306"/>
      <c r="G11" s="301"/>
      <c r="H11" s="301"/>
      <c r="I11" s="307">
        <f>I6+I7+I8+I9+I10</f>
        <v>53860</v>
      </c>
      <c r="J11" s="381"/>
    </row>
    <row r="12" spans="1:10 16362:16362" s="297" customFormat="1" ht="18" customHeight="1">
      <c r="A12" s="303"/>
      <c r="B12" s="303"/>
      <c r="C12" s="371" t="s">
        <v>949</v>
      </c>
      <c r="D12" s="371"/>
      <c r="E12" s="371"/>
      <c r="F12" s="303"/>
      <c r="G12" s="301"/>
      <c r="H12" s="301"/>
      <c r="I12" s="307">
        <f>I5+I11</f>
        <v>292460</v>
      </c>
      <c r="J12" s="381"/>
    </row>
    <row r="13" spans="1:10 16362:16362" s="310" customFormat="1" ht="18" customHeight="1">
      <c r="A13" s="369">
        <v>2</v>
      </c>
      <c r="B13" s="369" t="s">
        <v>950</v>
      </c>
      <c r="C13" s="369" t="s">
        <v>951</v>
      </c>
      <c r="D13" s="369" t="s">
        <v>952</v>
      </c>
      <c r="E13" s="369"/>
      <c r="F13" s="303" t="s">
        <v>931</v>
      </c>
      <c r="G13" s="304">
        <v>2157</v>
      </c>
      <c r="H13" s="305">
        <v>122.021325915624</v>
      </c>
      <c r="I13" s="304">
        <v>263200</v>
      </c>
      <c r="J13" s="382">
        <f>ROUND(I40*0.8,0)</f>
        <v>922130</v>
      </c>
    </row>
    <row r="14" spans="1:10 16362:16362" s="310" customFormat="1" ht="18" customHeight="1">
      <c r="A14" s="369"/>
      <c r="B14" s="369"/>
      <c r="C14" s="369"/>
      <c r="D14" s="369" t="s">
        <v>953</v>
      </c>
      <c r="E14" s="369"/>
      <c r="F14" s="303" t="s">
        <v>931</v>
      </c>
      <c r="G14" s="304">
        <v>500</v>
      </c>
      <c r="H14" s="305">
        <v>42.6</v>
      </c>
      <c r="I14" s="304">
        <v>21300</v>
      </c>
      <c r="J14" s="383"/>
    </row>
    <row r="15" spans="1:10 16362:16362" s="310" customFormat="1" ht="18" customHeight="1">
      <c r="A15" s="369"/>
      <c r="B15" s="369"/>
      <c r="C15" s="369"/>
      <c r="D15" s="369" t="s">
        <v>954</v>
      </c>
      <c r="E15" s="369"/>
      <c r="F15" s="303" t="s">
        <v>931</v>
      </c>
      <c r="G15" s="304">
        <v>351.53</v>
      </c>
      <c r="H15" s="305">
        <f t="shared" ref="H15" si="0">I15/G15</f>
        <v>862.43279378715908</v>
      </c>
      <c r="I15" s="304">
        <v>303171</v>
      </c>
      <c r="J15" s="383"/>
    </row>
    <row r="16" spans="1:10 16362:16362" s="310" customFormat="1" ht="18" customHeight="1">
      <c r="A16" s="369"/>
      <c r="B16" s="369"/>
      <c r="C16" s="369"/>
      <c r="D16" s="369" t="s">
        <v>955</v>
      </c>
      <c r="E16" s="303" t="s">
        <v>956</v>
      </c>
      <c r="F16" s="303" t="s">
        <v>931</v>
      </c>
      <c r="G16" s="304">
        <v>160</v>
      </c>
      <c r="H16" s="311">
        <v>45</v>
      </c>
      <c r="I16" s="304">
        <v>7200</v>
      </c>
      <c r="J16" s="383"/>
    </row>
    <row r="17" spans="1:16362" s="310" customFormat="1" ht="18" customHeight="1">
      <c r="A17" s="369"/>
      <c r="B17" s="369"/>
      <c r="C17" s="369"/>
      <c r="D17" s="369"/>
      <c r="E17" s="303" t="s">
        <v>957</v>
      </c>
      <c r="F17" s="303" t="s">
        <v>931</v>
      </c>
      <c r="G17" s="304">
        <v>160</v>
      </c>
      <c r="H17" s="311">
        <v>260</v>
      </c>
      <c r="I17" s="304">
        <v>41600</v>
      </c>
      <c r="J17" s="383"/>
    </row>
    <row r="18" spans="1:16362" s="310" customFormat="1" ht="18" customHeight="1">
      <c r="A18" s="369"/>
      <c r="B18" s="369"/>
      <c r="C18" s="369"/>
      <c r="D18" s="369"/>
      <c r="E18" s="303" t="s">
        <v>958</v>
      </c>
      <c r="F18" s="303" t="s">
        <v>931</v>
      </c>
      <c r="G18" s="304">
        <v>400</v>
      </c>
      <c r="H18" s="311">
        <v>50</v>
      </c>
      <c r="I18" s="304">
        <f>G18*H18</f>
        <v>20000</v>
      </c>
      <c r="J18" s="383"/>
    </row>
    <row r="19" spans="1:16362" s="310" customFormat="1" ht="18" customHeight="1">
      <c r="A19" s="369"/>
      <c r="B19" s="369"/>
      <c r="C19" s="369"/>
      <c r="D19" s="369"/>
      <c r="E19" s="303" t="s">
        <v>959</v>
      </c>
      <c r="F19" s="303" t="s">
        <v>931</v>
      </c>
      <c r="G19" s="304">
        <v>400</v>
      </c>
      <c r="H19" s="311">
        <v>280</v>
      </c>
      <c r="I19" s="304">
        <f>G19*H19</f>
        <v>112000</v>
      </c>
      <c r="J19" s="383"/>
    </row>
    <row r="20" spans="1:16362" s="310" customFormat="1" ht="18" customHeight="1">
      <c r="A20" s="369"/>
      <c r="B20" s="369"/>
      <c r="C20" s="369"/>
      <c r="D20" s="369"/>
      <c r="E20" s="303" t="s">
        <v>960</v>
      </c>
      <c r="F20" s="303" t="s">
        <v>931</v>
      </c>
      <c r="G20" s="304">
        <v>160</v>
      </c>
      <c r="H20" s="311">
        <v>200</v>
      </c>
      <c r="I20" s="304">
        <v>32000</v>
      </c>
      <c r="J20" s="383"/>
    </row>
    <row r="21" spans="1:16362" s="310" customFormat="1" ht="18" customHeight="1">
      <c r="A21" s="369"/>
      <c r="B21" s="369"/>
      <c r="C21" s="369"/>
      <c r="D21" s="369"/>
      <c r="E21" s="303" t="s">
        <v>961</v>
      </c>
      <c r="F21" s="303" t="s">
        <v>962</v>
      </c>
      <c r="G21" s="304">
        <v>8</v>
      </c>
      <c r="H21" s="311">
        <v>3000</v>
      </c>
      <c r="I21" s="304">
        <v>24000</v>
      </c>
      <c r="J21" s="383"/>
    </row>
    <row r="22" spans="1:16362" s="310" customFormat="1" ht="18" customHeight="1">
      <c r="A22" s="369"/>
      <c r="B22" s="369"/>
      <c r="C22" s="369"/>
      <c r="D22" s="369"/>
      <c r="E22" s="303" t="s">
        <v>963</v>
      </c>
      <c r="F22" s="303" t="s">
        <v>932</v>
      </c>
      <c r="G22" s="304">
        <v>8</v>
      </c>
      <c r="H22" s="311">
        <v>18000</v>
      </c>
      <c r="I22" s="304">
        <v>144000</v>
      </c>
      <c r="J22" s="383"/>
    </row>
    <row r="23" spans="1:16362" s="310" customFormat="1" ht="18" customHeight="1">
      <c r="A23" s="369"/>
      <c r="B23" s="369"/>
      <c r="C23" s="369"/>
      <c r="D23" s="369"/>
      <c r="E23" s="303" t="s">
        <v>964</v>
      </c>
      <c r="F23" s="303" t="s">
        <v>932</v>
      </c>
      <c r="G23" s="304">
        <v>8</v>
      </c>
      <c r="H23" s="311">
        <v>1000</v>
      </c>
      <c r="I23" s="304">
        <v>8000</v>
      </c>
      <c r="J23" s="383"/>
    </row>
    <row r="24" spans="1:16362" s="310" customFormat="1" ht="18" customHeight="1">
      <c r="A24" s="369"/>
      <c r="B24" s="369"/>
      <c r="C24" s="369"/>
      <c r="D24" s="369" t="s">
        <v>965</v>
      </c>
      <c r="E24" s="303" t="s">
        <v>956</v>
      </c>
      <c r="F24" s="303" t="s">
        <v>931</v>
      </c>
      <c r="G24" s="304">
        <v>10</v>
      </c>
      <c r="H24" s="311">
        <v>45</v>
      </c>
      <c r="I24" s="304">
        <v>450</v>
      </c>
      <c r="J24" s="383"/>
    </row>
    <row r="25" spans="1:16362" s="310" customFormat="1" ht="18" customHeight="1">
      <c r="A25" s="369"/>
      <c r="B25" s="369"/>
      <c r="C25" s="369"/>
      <c r="D25" s="369"/>
      <c r="E25" s="303" t="s">
        <v>957</v>
      </c>
      <c r="F25" s="303" t="s">
        <v>931</v>
      </c>
      <c r="G25" s="304">
        <v>10</v>
      </c>
      <c r="H25" s="311">
        <v>260</v>
      </c>
      <c r="I25" s="304">
        <v>2600</v>
      </c>
      <c r="J25" s="383"/>
    </row>
    <row r="26" spans="1:16362" s="310" customFormat="1" ht="18" customHeight="1">
      <c r="A26" s="369"/>
      <c r="B26" s="369"/>
      <c r="C26" s="369"/>
      <c r="D26" s="369"/>
      <c r="E26" s="303" t="s">
        <v>958</v>
      </c>
      <c r="F26" s="303" t="s">
        <v>931</v>
      </c>
      <c r="G26" s="304">
        <v>30</v>
      </c>
      <c r="H26" s="311">
        <v>50</v>
      </c>
      <c r="I26" s="304">
        <v>1500</v>
      </c>
      <c r="J26" s="383"/>
    </row>
    <row r="27" spans="1:16362" s="310" customFormat="1" ht="18" customHeight="1">
      <c r="A27" s="369"/>
      <c r="B27" s="369"/>
      <c r="C27" s="369"/>
      <c r="D27" s="369"/>
      <c r="E27" s="303" t="s">
        <v>959</v>
      </c>
      <c r="F27" s="303" t="s">
        <v>931</v>
      </c>
      <c r="G27" s="304">
        <v>30</v>
      </c>
      <c r="H27" s="311">
        <v>280</v>
      </c>
      <c r="I27" s="304">
        <v>8400</v>
      </c>
      <c r="J27" s="383"/>
    </row>
    <row r="28" spans="1:16362" s="310" customFormat="1" ht="18" customHeight="1">
      <c r="A28" s="369"/>
      <c r="B28" s="369"/>
      <c r="C28" s="369"/>
      <c r="D28" s="369"/>
      <c r="E28" s="303" t="s">
        <v>960</v>
      </c>
      <c r="F28" s="303" t="s">
        <v>931</v>
      </c>
      <c r="G28" s="304">
        <v>10</v>
      </c>
      <c r="H28" s="311">
        <v>200</v>
      </c>
      <c r="I28" s="304">
        <v>2000</v>
      </c>
      <c r="J28" s="383"/>
    </row>
    <row r="29" spans="1:16362" s="310" customFormat="1" ht="18" customHeight="1">
      <c r="A29" s="369"/>
      <c r="B29" s="369"/>
      <c r="C29" s="369"/>
      <c r="D29" s="369"/>
      <c r="E29" s="303" t="s">
        <v>966</v>
      </c>
      <c r="F29" s="303" t="s">
        <v>932</v>
      </c>
      <c r="G29" s="304">
        <v>1</v>
      </c>
      <c r="H29" s="311">
        <v>10000</v>
      </c>
      <c r="I29" s="304">
        <v>10000</v>
      </c>
      <c r="J29" s="383"/>
    </row>
    <row r="30" spans="1:16362" s="310" customFormat="1" ht="18" customHeight="1">
      <c r="A30" s="371"/>
      <c r="B30" s="371"/>
      <c r="C30" s="369"/>
      <c r="D30" s="369"/>
      <c r="E30" s="303" t="s">
        <v>964</v>
      </c>
      <c r="F30" s="303" t="s">
        <v>932</v>
      </c>
      <c r="G30" s="304">
        <v>1</v>
      </c>
      <c r="H30" s="311">
        <v>1000</v>
      </c>
      <c r="I30" s="304">
        <v>1000</v>
      </c>
      <c r="J30" s="383"/>
      <c r="K30" s="302"/>
      <c r="L30" s="302"/>
      <c r="M30" s="302"/>
      <c r="N30" s="302"/>
      <c r="O30" s="302"/>
      <c r="P30" s="302"/>
      <c r="Q30" s="302"/>
      <c r="R30" s="302"/>
      <c r="S30" s="302"/>
      <c r="T30" s="302"/>
      <c r="U30" s="302"/>
      <c r="V30" s="302"/>
      <c r="W30" s="302"/>
      <c r="X30" s="302"/>
      <c r="Y30" s="302"/>
      <c r="Z30" s="302"/>
      <c r="AA30" s="302"/>
      <c r="AB30" s="302"/>
      <c r="AC30" s="302"/>
      <c r="AD30" s="302"/>
      <c r="AE30" s="302"/>
      <c r="AF30" s="302"/>
      <c r="AG30" s="302"/>
      <c r="AH30" s="302"/>
      <c r="AI30" s="302"/>
      <c r="AJ30" s="302"/>
      <c r="AK30" s="302"/>
      <c r="AL30" s="302"/>
      <c r="AM30" s="302"/>
      <c r="AN30" s="302"/>
      <c r="AO30" s="302"/>
      <c r="AP30" s="302"/>
      <c r="AQ30" s="302"/>
      <c r="AR30" s="302"/>
      <c r="AS30" s="302"/>
      <c r="AT30" s="302"/>
      <c r="AU30" s="302"/>
      <c r="AV30" s="302"/>
      <c r="AW30" s="302"/>
      <c r="AX30" s="302"/>
      <c r="AY30" s="302"/>
      <c r="AZ30" s="302"/>
      <c r="BA30" s="302"/>
      <c r="BB30" s="302"/>
      <c r="BC30" s="302"/>
      <c r="BD30" s="302"/>
      <c r="BE30" s="302"/>
      <c r="BF30" s="302"/>
      <c r="BG30" s="302"/>
      <c r="BH30" s="302"/>
      <c r="BI30" s="302"/>
      <c r="BJ30" s="302"/>
      <c r="BK30" s="302"/>
      <c r="BL30" s="302"/>
      <c r="BM30" s="302"/>
      <c r="BN30" s="302"/>
      <c r="BO30" s="302"/>
      <c r="BP30" s="302"/>
      <c r="BQ30" s="302"/>
      <c r="BR30" s="302"/>
      <c r="BS30" s="302"/>
      <c r="BT30" s="302"/>
      <c r="BU30" s="302"/>
      <c r="BV30" s="302"/>
      <c r="BW30" s="302"/>
      <c r="BX30" s="302"/>
      <c r="BY30" s="302"/>
      <c r="BZ30" s="302"/>
      <c r="CA30" s="302"/>
      <c r="CB30" s="302"/>
      <c r="CC30" s="302"/>
      <c r="CD30" s="302"/>
      <c r="CE30" s="302"/>
      <c r="CF30" s="302"/>
      <c r="CG30" s="302"/>
      <c r="CH30" s="302"/>
      <c r="CI30" s="302"/>
      <c r="CJ30" s="302"/>
      <c r="CK30" s="302"/>
      <c r="CL30" s="302"/>
      <c r="CM30" s="302"/>
      <c r="CN30" s="302"/>
      <c r="CO30" s="302"/>
      <c r="CP30" s="302"/>
      <c r="CQ30" s="302"/>
      <c r="CR30" s="302"/>
      <c r="CS30" s="302"/>
      <c r="CT30" s="302"/>
      <c r="CU30" s="302"/>
      <c r="CV30" s="302"/>
      <c r="CW30" s="302"/>
      <c r="CX30" s="302"/>
      <c r="CY30" s="302"/>
      <c r="CZ30" s="302"/>
      <c r="DA30" s="302"/>
      <c r="DB30" s="302"/>
      <c r="DC30" s="302"/>
      <c r="DD30" s="302"/>
      <c r="DE30" s="302"/>
      <c r="DF30" s="302"/>
      <c r="DG30" s="302"/>
      <c r="DH30" s="302"/>
      <c r="DI30" s="302"/>
      <c r="DJ30" s="302"/>
      <c r="DK30" s="302"/>
      <c r="DL30" s="302"/>
      <c r="DM30" s="302"/>
      <c r="DN30" s="302"/>
      <c r="DO30" s="302"/>
      <c r="DP30" s="302"/>
      <c r="DQ30" s="302"/>
      <c r="DR30" s="302"/>
      <c r="DS30" s="302"/>
      <c r="DT30" s="302"/>
      <c r="DU30" s="302"/>
      <c r="DV30" s="302"/>
      <c r="DW30" s="302"/>
      <c r="DX30" s="302"/>
      <c r="DY30" s="302"/>
      <c r="DZ30" s="302"/>
      <c r="EA30" s="302"/>
      <c r="EB30" s="302"/>
      <c r="EC30" s="302"/>
      <c r="ED30" s="302"/>
      <c r="EE30" s="302"/>
      <c r="EF30" s="302"/>
      <c r="EG30" s="302"/>
      <c r="EH30" s="302"/>
      <c r="EI30" s="302"/>
      <c r="EJ30" s="302"/>
      <c r="EK30" s="302"/>
      <c r="EL30" s="302"/>
      <c r="EM30" s="302"/>
      <c r="EN30" s="302"/>
      <c r="EO30" s="302"/>
      <c r="EP30" s="302"/>
      <c r="EQ30" s="302"/>
      <c r="ER30" s="302"/>
      <c r="ES30" s="302"/>
      <c r="ET30" s="302"/>
      <c r="EU30" s="302"/>
      <c r="EV30" s="302"/>
      <c r="EW30" s="302"/>
      <c r="EX30" s="302"/>
      <c r="EY30" s="302"/>
      <c r="EZ30" s="302"/>
      <c r="FA30" s="302"/>
      <c r="FB30" s="302"/>
      <c r="FC30" s="302"/>
      <c r="FD30" s="302"/>
      <c r="FE30" s="302"/>
      <c r="FF30" s="302"/>
      <c r="FG30" s="302"/>
      <c r="FH30" s="302"/>
      <c r="FI30" s="302"/>
      <c r="FJ30" s="302"/>
      <c r="FK30" s="302"/>
      <c r="FL30" s="302"/>
      <c r="FM30" s="302"/>
      <c r="FN30" s="302"/>
      <c r="FO30" s="302"/>
      <c r="FP30" s="302"/>
      <c r="FQ30" s="302"/>
      <c r="FR30" s="302"/>
      <c r="FS30" s="302"/>
      <c r="FT30" s="302"/>
      <c r="FU30" s="302"/>
      <c r="FV30" s="302"/>
      <c r="FW30" s="302"/>
      <c r="FX30" s="302"/>
      <c r="FY30" s="302"/>
      <c r="FZ30" s="302"/>
      <c r="GA30" s="302"/>
      <c r="GB30" s="302"/>
      <c r="GC30" s="302"/>
      <c r="GD30" s="302"/>
      <c r="GE30" s="302"/>
      <c r="GF30" s="302"/>
      <c r="GG30" s="302"/>
      <c r="GH30" s="302"/>
      <c r="GI30" s="302"/>
      <c r="GJ30" s="302"/>
      <c r="GK30" s="302"/>
      <c r="GL30" s="302"/>
      <c r="GM30" s="302"/>
      <c r="GN30" s="302"/>
      <c r="GO30" s="302"/>
      <c r="GP30" s="302"/>
      <c r="GQ30" s="302"/>
      <c r="GR30" s="302"/>
      <c r="GS30" s="302"/>
      <c r="GT30" s="302"/>
      <c r="GU30" s="302"/>
      <c r="GV30" s="302"/>
      <c r="GW30" s="302"/>
      <c r="GX30" s="302"/>
      <c r="GY30" s="302"/>
      <c r="GZ30" s="302"/>
      <c r="HA30" s="302"/>
      <c r="HB30" s="302"/>
      <c r="HC30" s="302"/>
      <c r="HD30" s="302"/>
      <c r="HE30" s="302"/>
      <c r="HF30" s="302"/>
      <c r="HG30" s="302"/>
      <c r="HH30" s="302"/>
      <c r="HI30" s="302"/>
      <c r="HJ30" s="302"/>
      <c r="HK30" s="302"/>
      <c r="HL30" s="302"/>
      <c r="HM30" s="302"/>
      <c r="HN30" s="302"/>
      <c r="HO30" s="302"/>
      <c r="HP30" s="302"/>
      <c r="HQ30" s="302"/>
      <c r="HR30" s="302"/>
      <c r="HS30" s="302"/>
      <c r="HT30" s="302"/>
      <c r="HU30" s="302"/>
      <c r="HV30" s="302"/>
      <c r="HW30" s="302"/>
      <c r="HX30" s="302"/>
      <c r="HY30" s="302"/>
      <c r="HZ30" s="302"/>
      <c r="IA30" s="302"/>
      <c r="IB30" s="302"/>
      <c r="IC30" s="302"/>
      <c r="ID30" s="302"/>
      <c r="IE30" s="302"/>
      <c r="IF30" s="302"/>
      <c r="IG30" s="302"/>
      <c r="IH30" s="302"/>
      <c r="II30" s="302"/>
      <c r="IJ30" s="302"/>
      <c r="IK30" s="302"/>
      <c r="IL30" s="302"/>
      <c r="IM30" s="302"/>
      <c r="IN30" s="302"/>
      <c r="IO30" s="302"/>
      <c r="IP30" s="302"/>
      <c r="IQ30" s="302"/>
      <c r="IR30" s="302"/>
      <c r="IS30" s="302"/>
      <c r="IT30" s="302"/>
      <c r="IU30" s="302"/>
      <c r="IV30" s="302"/>
      <c r="IW30" s="302"/>
      <c r="IX30" s="302"/>
      <c r="IY30" s="302"/>
      <c r="IZ30" s="302"/>
      <c r="JA30" s="302"/>
      <c r="JB30" s="302"/>
      <c r="JC30" s="302"/>
      <c r="JD30" s="302"/>
      <c r="JE30" s="302"/>
      <c r="JF30" s="302"/>
      <c r="JG30" s="302"/>
      <c r="JH30" s="302"/>
      <c r="JI30" s="302"/>
      <c r="JJ30" s="302"/>
      <c r="JK30" s="302"/>
      <c r="JL30" s="302"/>
      <c r="JM30" s="302"/>
      <c r="JN30" s="302"/>
      <c r="JO30" s="302"/>
      <c r="JP30" s="302"/>
      <c r="JQ30" s="302"/>
      <c r="JR30" s="302"/>
      <c r="JS30" s="302"/>
      <c r="JT30" s="302"/>
      <c r="JU30" s="302"/>
      <c r="JV30" s="302"/>
      <c r="JW30" s="302"/>
      <c r="JX30" s="302"/>
      <c r="JY30" s="302"/>
      <c r="JZ30" s="302"/>
      <c r="KA30" s="302"/>
      <c r="KB30" s="302"/>
      <c r="KC30" s="302"/>
      <c r="KD30" s="302"/>
      <c r="KE30" s="302"/>
      <c r="KF30" s="302"/>
      <c r="KG30" s="302"/>
      <c r="KH30" s="302"/>
      <c r="KI30" s="302"/>
      <c r="KJ30" s="302"/>
      <c r="KK30" s="302"/>
      <c r="KL30" s="302"/>
      <c r="KM30" s="302"/>
      <c r="KN30" s="302"/>
      <c r="KO30" s="302"/>
      <c r="KP30" s="302"/>
      <c r="KQ30" s="302"/>
      <c r="KR30" s="302"/>
      <c r="KS30" s="302"/>
      <c r="KT30" s="302"/>
      <c r="KU30" s="302"/>
      <c r="KV30" s="302"/>
      <c r="KW30" s="302"/>
      <c r="KX30" s="302"/>
      <c r="KY30" s="302"/>
      <c r="KZ30" s="302"/>
      <c r="LA30" s="302"/>
      <c r="LB30" s="302"/>
      <c r="LC30" s="302"/>
      <c r="LD30" s="302"/>
      <c r="LE30" s="302"/>
      <c r="LF30" s="302"/>
      <c r="LG30" s="302"/>
      <c r="LH30" s="302"/>
      <c r="LI30" s="302"/>
      <c r="LJ30" s="302"/>
      <c r="LK30" s="302"/>
      <c r="LL30" s="302"/>
      <c r="LM30" s="302"/>
      <c r="LN30" s="302"/>
      <c r="LO30" s="302"/>
      <c r="LP30" s="302"/>
      <c r="LQ30" s="302"/>
      <c r="LR30" s="302"/>
      <c r="LS30" s="302"/>
      <c r="LT30" s="302"/>
      <c r="LU30" s="302"/>
      <c r="LV30" s="302"/>
      <c r="LW30" s="302"/>
      <c r="LX30" s="302"/>
      <c r="LY30" s="302"/>
      <c r="LZ30" s="302"/>
      <c r="MA30" s="302"/>
      <c r="MB30" s="302"/>
      <c r="MC30" s="302"/>
      <c r="MD30" s="302"/>
      <c r="ME30" s="302"/>
      <c r="MF30" s="302"/>
      <c r="MG30" s="302"/>
      <c r="MH30" s="302"/>
      <c r="MI30" s="302"/>
      <c r="MJ30" s="302"/>
      <c r="MK30" s="302"/>
      <c r="ML30" s="302"/>
      <c r="MM30" s="302"/>
      <c r="MN30" s="302"/>
      <c r="MO30" s="302"/>
      <c r="MP30" s="302"/>
      <c r="MQ30" s="302"/>
      <c r="MR30" s="302"/>
      <c r="MS30" s="302"/>
      <c r="MT30" s="302"/>
      <c r="MU30" s="302"/>
      <c r="MV30" s="302"/>
      <c r="MW30" s="302"/>
      <c r="MX30" s="302"/>
      <c r="MY30" s="302"/>
      <c r="MZ30" s="302"/>
      <c r="NA30" s="302"/>
      <c r="NB30" s="302"/>
      <c r="NC30" s="302"/>
      <c r="ND30" s="302"/>
      <c r="NE30" s="302"/>
      <c r="NF30" s="302"/>
      <c r="NG30" s="302"/>
      <c r="NH30" s="302"/>
      <c r="NI30" s="302"/>
      <c r="NJ30" s="302"/>
      <c r="NK30" s="302"/>
      <c r="NL30" s="302"/>
      <c r="NM30" s="302"/>
      <c r="NN30" s="302"/>
      <c r="NO30" s="302"/>
      <c r="NP30" s="302"/>
      <c r="NQ30" s="302"/>
      <c r="NR30" s="302"/>
      <c r="NS30" s="302"/>
      <c r="NT30" s="302"/>
      <c r="NU30" s="302"/>
      <c r="NV30" s="302"/>
      <c r="NW30" s="302"/>
      <c r="NX30" s="302"/>
      <c r="NY30" s="302"/>
      <c r="NZ30" s="302"/>
      <c r="OA30" s="302"/>
      <c r="OB30" s="302"/>
      <c r="OC30" s="302"/>
      <c r="OD30" s="302"/>
      <c r="OE30" s="302"/>
      <c r="OF30" s="302"/>
      <c r="OG30" s="302"/>
      <c r="OH30" s="302"/>
      <c r="OI30" s="302"/>
      <c r="OJ30" s="302"/>
      <c r="OK30" s="302"/>
      <c r="OL30" s="302"/>
      <c r="OM30" s="302"/>
      <c r="ON30" s="302"/>
      <c r="OO30" s="302"/>
      <c r="OP30" s="302"/>
      <c r="OQ30" s="302"/>
      <c r="OR30" s="302"/>
      <c r="OS30" s="302"/>
      <c r="OT30" s="302"/>
      <c r="OU30" s="302"/>
      <c r="OV30" s="302"/>
      <c r="OW30" s="302"/>
      <c r="OX30" s="302"/>
      <c r="OY30" s="302"/>
      <c r="OZ30" s="302"/>
      <c r="PA30" s="302"/>
      <c r="PB30" s="302"/>
      <c r="PC30" s="302"/>
      <c r="PD30" s="302"/>
      <c r="PE30" s="302"/>
      <c r="PF30" s="302"/>
      <c r="PG30" s="302"/>
      <c r="PH30" s="302"/>
      <c r="PI30" s="302"/>
      <c r="PJ30" s="302"/>
      <c r="PK30" s="302"/>
      <c r="PL30" s="302"/>
      <c r="PM30" s="302"/>
      <c r="PN30" s="302"/>
      <c r="PO30" s="302"/>
      <c r="PP30" s="302"/>
      <c r="PQ30" s="302"/>
      <c r="PR30" s="302"/>
      <c r="PS30" s="302"/>
      <c r="PT30" s="302"/>
      <c r="PU30" s="302"/>
      <c r="PV30" s="302"/>
      <c r="PW30" s="302"/>
      <c r="PX30" s="302"/>
      <c r="PY30" s="302"/>
      <c r="PZ30" s="302"/>
      <c r="QA30" s="302"/>
      <c r="QB30" s="302"/>
      <c r="QC30" s="302"/>
      <c r="QD30" s="302"/>
      <c r="QE30" s="302"/>
      <c r="QF30" s="302"/>
      <c r="QG30" s="302"/>
      <c r="QH30" s="302"/>
      <c r="QI30" s="302"/>
      <c r="QJ30" s="302"/>
      <c r="QK30" s="302"/>
      <c r="QL30" s="302"/>
      <c r="QM30" s="302"/>
      <c r="QN30" s="302"/>
      <c r="QO30" s="302"/>
      <c r="QP30" s="302"/>
      <c r="QQ30" s="302"/>
      <c r="QR30" s="302"/>
      <c r="QS30" s="302"/>
      <c r="QT30" s="302"/>
      <c r="QU30" s="302"/>
      <c r="QV30" s="302"/>
      <c r="QW30" s="302"/>
      <c r="QX30" s="302"/>
      <c r="QY30" s="302"/>
      <c r="QZ30" s="302"/>
      <c r="RA30" s="302"/>
      <c r="RB30" s="302"/>
      <c r="RC30" s="302"/>
      <c r="RD30" s="302"/>
      <c r="RE30" s="302"/>
      <c r="RF30" s="302"/>
      <c r="RG30" s="302"/>
      <c r="RH30" s="302"/>
      <c r="RI30" s="302"/>
      <c r="RJ30" s="302"/>
      <c r="RK30" s="302"/>
      <c r="RL30" s="302"/>
      <c r="RM30" s="302"/>
      <c r="RN30" s="302"/>
      <c r="RO30" s="302"/>
      <c r="RP30" s="302"/>
      <c r="RQ30" s="302"/>
      <c r="RR30" s="302"/>
      <c r="RS30" s="302"/>
      <c r="RT30" s="302"/>
      <c r="RU30" s="302"/>
      <c r="RV30" s="302"/>
      <c r="RW30" s="302"/>
      <c r="RX30" s="302"/>
      <c r="RY30" s="302"/>
      <c r="RZ30" s="302"/>
      <c r="SA30" s="302"/>
      <c r="SB30" s="302"/>
      <c r="SC30" s="302"/>
      <c r="SD30" s="302"/>
      <c r="SE30" s="302"/>
      <c r="SF30" s="302"/>
      <c r="SG30" s="302"/>
      <c r="SH30" s="302"/>
      <c r="SI30" s="302"/>
      <c r="SJ30" s="302"/>
      <c r="SK30" s="302"/>
      <c r="SL30" s="302"/>
      <c r="SM30" s="302"/>
      <c r="SN30" s="302"/>
      <c r="SO30" s="302"/>
      <c r="SP30" s="302"/>
      <c r="SQ30" s="302"/>
      <c r="SR30" s="302"/>
      <c r="SS30" s="302"/>
      <c r="ST30" s="302"/>
      <c r="SU30" s="302"/>
      <c r="SV30" s="302"/>
      <c r="SW30" s="302"/>
      <c r="SX30" s="302"/>
      <c r="SY30" s="302"/>
      <c r="SZ30" s="302"/>
      <c r="TA30" s="302"/>
      <c r="TB30" s="302"/>
      <c r="TC30" s="302"/>
      <c r="TD30" s="302"/>
      <c r="TE30" s="302"/>
      <c r="TF30" s="302"/>
      <c r="TG30" s="302"/>
      <c r="TH30" s="302"/>
      <c r="TI30" s="302"/>
      <c r="TJ30" s="302"/>
      <c r="TK30" s="302"/>
      <c r="TL30" s="302"/>
      <c r="TM30" s="302"/>
      <c r="TN30" s="302"/>
      <c r="TO30" s="302"/>
      <c r="TP30" s="302"/>
      <c r="TQ30" s="302"/>
      <c r="TR30" s="302"/>
      <c r="TS30" s="302"/>
      <c r="TT30" s="302"/>
      <c r="TU30" s="302"/>
      <c r="TV30" s="302"/>
      <c r="TW30" s="302"/>
      <c r="TX30" s="302"/>
      <c r="TY30" s="302"/>
      <c r="TZ30" s="302"/>
      <c r="UA30" s="302"/>
      <c r="UB30" s="302"/>
      <c r="UC30" s="302"/>
      <c r="UD30" s="302"/>
      <c r="UE30" s="302"/>
      <c r="UF30" s="302"/>
      <c r="UG30" s="302"/>
      <c r="UH30" s="302"/>
      <c r="UI30" s="302"/>
      <c r="UJ30" s="302"/>
      <c r="UK30" s="302"/>
      <c r="UL30" s="302"/>
      <c r="UM30" s="302"/>
      <c r="UN30" s="302"/>
      <c r="UO30" s="302"/>
      <c r="UP30" s="302"/>
      <c r="UQ30" s="302"/>
      <c r="UR30" s="302"/>
      <c r="US30" s="302"/>
      <c r="UT30" s="302"/>
      <c r="UU30" s="302"/>
      <c r="UV30" s="302"/>
      <c r="UW30" s="302"/>
      <c r="UX30" s="302"/>
      <c r="UY30" s="302"/>
      <c r="UZ30" s="302"/>
      <c r="VA30" s="302"/>
      <c r="VB30" s="302"/>
      <c r="VC30" s="302"/>
      <c r="VD30" s="302"/>
      <c r="VE30" s="302"/>
      <c r="VF30" s="302"/>
      <c r="VG30" s="302"/>
      <c r="VH30" s="302"/>
      <c r="VI30" s="302"/>
      <c r="VJ30" s="302"/>
      <c r="VK30" s="302"/>
      <c r="VL30" s="302"/>
      <c r="VM30" s="302"/>
      <c r="VN30" s="302"/>
      <c r="VO30" s="302"/>
      <c r="VP30" s="302"/>
      <c r="VQ30" s="302"/>
      <c r="VR30" s="302"/>
      <c r="VS30" s="302"/>
      <c r="VT30" s="302"/>
      <c r="VU30" s="302"/>
      <c r="VV30" s="302"/>
      <c r="VW30" s="302"/>
      <c r="VX30" s="302"/>
      <c r="VY30" s="302"/>
      <c r="VZ30" s="302"/>
      <c r="WA30" s="302"/>
      <c r="WB30" s="302"/>
      <c r="WC30" s="302"/>
      <c r="WD30" s="302"/>
      <c r="WE30" s="302"/>
      <c r="WF30" s="302"/>
      <c r="WG30" s="302"/>
      <c r="WH30" s="302"/>
      <c r="WI30" s="302"/>
      <c r="WJ30" s="302"/>
      <c r="WK30" s="302"/>
      <c r="WL30" s="302"/>
      <c r="WM30" s="302"/>
      <c r="WN30" s="302"/>
      <c r="WO30" s="302"/>
      <c r="WP30" s="302"/>
      <c r="WQ30" s="302"/>
      <c r="WR30" s="302"/>
      <c r="WS30" s="302"/>
      <c r="WT30" s="302"/>
      <c r="WU30" s="302"/>
      <c r="WV30" s="302"/>
      <c r="WW30" s="302"/>
      <c r="WX30" s="302"/>
      <c r="WY30" s="302"/>
      <c r="WZ30" s="302"/>
      <c r="XA30" s="302"/>
      <c r="XB30" s="302"/>
      <c r="XC30" s="302"/>
      <c r="XD30" s="302"/>
      <c r="XE30" s="302"/>
      <c r="XF30" s="302"/>
      <c r="XG30" s="302"/>
      <c r="XH30" s="302"/>
      <c r="XI30" s="302"/>
      <c r="XJ30" s="302"/>
      <c r="XK30" s="302"/>
      <c r="XL30" s="302"/>
      <c r="XM30" s="302"/>
      <c r="XN30" s="302"/>
      <c r="XO30" s="302"/>
      <c r="XP30" s="302"/>
      <c r="XQ30" s="302"/>
      <c r="XR30" s="302"/>
      <c r="XS30" s="302"/>
      <c r="XT30" s="302"/>
      <c r="XU30" s="302"/>
      <c r="XV30" s="302"/>
      <c r="XW30" s="302"/>
      <c r="XX30" s="302"/>
      <c r="XY30" s="302"/>
      <c r="XZ30" s="302"/>
      <c r="YA30" s="302"/>
      <c r="YB30" s="302"/>
      <c r="YC30" s="302"/>
      <c r="YD30" s="302"/>
      <c r="YE30" s="302"/>
      <c r="YF30" s="302"/>
      <c r="YG30" s="302"/>
      <c r="YH30" s="302"/>
      <c r="YI30" s="302"/>
      <c r="YJ30" s="302"/>
      <c r="YK30" s="302"/>
      <c r="YL30" s="302"/>
      <c r="YM30" s="302"/>
      <c r="YN30" s="302"/>
      <c r="YO30" s="302"/>
      <c r="YP30" s="302"/>
      <c r="YQ30" s="302"/>
      <c r="YR30" s="302"/>
      <c r="YS30" s="302"/>
      <c r="YT30" s="302"/>
      <c r="YU30" s="302"/>
      <c r="YV30" s="302"/>
      <c r="YW30" s="302"/>
      <c r="YX30" s="302"/>
      <c r="YY30" s="302"/>
      <c r="YZ30" s="302"/>
      <c r="ZA30" s="302"/>
      <c r="ZB30" s="302"/>
      <c r="ZC30" s="302"/>
      <c r="ZD30" s="302"/>
      <c r="ZE30" s="302"/>
      <c r="ZF30" s="302"/>
      <c r="ZG30" s="302"/>
      <c r="ZH30" s="302"/>
      <c r="ZI30" s="302"/>
      <c r="ZJ30" s="302"/>
      <c r="ZK30" s="302"/>
      <c r="ZL30" s="302"/>
      <c r="ZM30" s="302"/>
      <c r="ZN30" s="302"/>
      <c r="ZO30" s="302"/>
      <c r="ZP30" s="302"/>
      <c r="ZQ30" s="302"/>
      <c r="ZR30" s="302"/>
      <c r="ZS30" s="302"/>
      <c r="ZT30" s="302"/>
      <c r="ZU30" s="302"/>
      <c r="ZV30" s="302"/>
      <c r="ZW30" s="302"/>
      <c r="ZX30" s="302"/>
      <c r="ZY30" s="302"/>
      <c r="ZZ30" s="302"/>
      <c r="AAA30" s="302"/>
      <c r="AAB30" s="302"/>
      <c r="AAC30" s="302"/>
      <c r="AAD30" s="302"/>
      <c r="AAE30" s="302"/>
      <c r="AAF30" s="302"/>
      <c r="AAG30" s="302"/>
      <c r="AAH30" s="302"/>
      <c r="AAI30" s="302"/>
      <c r="AAJ30" s="302"/>
      <c r="AAK30" s="302"/>
      <c r="AAL30" s="302"/>
      <c r="AAM30" s="302"/>
      <c r="AAN30" s="302"/>
      <c r="AAO30" s="302"/>
      <c r="AAP30" s="302"/>
      <c r="AAQ30" s="302"/>
      <c r="AAR30" s="302"/>
      <c r="AAS30" s="302"/>
      <c r="AAT30" s="302"/>
      <c r="AAU30" s="302"/>
      <c r="AAV30" s="302"/>
      <c r="AAW30" s="302"/>
      <c r="AAX30" s="302"/>
      <c r="AAY30" s="302"/>
      <c r="AAZ30" s="302"/>
      <c r="ABA30" s="302"/>
      <c r="ABB30" s="302"/>
      <c r="ABC30" s="302"/>
      <c r="ABD30" s="302"/>
      <c r="ABE30" s="302"/>
      <c r="ABF30" s="302"/>
      <c r="ABG30" s="302"/>
      <c r="ABH30" s="302"/>
      <c r="ABI30" s="302"/>
      <c r="ABJ30" s="302"/>
      <c r="ABK30" s="302"/>
      <c r="ABL30" s="302"/>
      <c r="ABM30" s="302"/>
      <c r="ABN30" s="302"/>
      <c r="ABO30" s="302"/>
      <c r="ABP30" s="302"/>
      <c r="ABQ30" s="302"/>
      <c r="ABR30" s="302"/>
      <c r="ABS30" s="302"/>
      <c r="ABT30" s="302"/>
      <c r="ABU30" s="302"/>
      <c r="ABV30" s="302"/>
      <c r="ABW30" s="302"/>
      <c r="ABX30" s="302"/>
      <c r="ABY30" s="302"/>
      <c r="ABZ30" s="302"/>
      <c r="ACA30" s="302"/>
      <c r="ACB30" s="302"/>
      <c r="ACC30" s="302"/>
      <c r="ACD30" s="302"/>
      <c r="ACE30" s="302"/>
      <c r="ACF30" s="302"/>
      <c r="ACG30" s="302"/>
      <c r="ACH30" s="302"/>
      <c r="ACI30" s="302"/>
      <c r="ACJ30" s="302"/>
      <c r="ACK30" s="302"/>
      <c r="ACL30" s="302"/>
      <c r="ACM30" s="302"/>
      <c r="ACN30" s="302"/>
      <c r="ACO30" s="302"/>
      <c r="ACP30" s="302"/>
      <c r="ACQ30" s="302"/>
      <c r="ACR30" s="302"/>
      <c r="ACS30" s="302"/>
      <c r="ACT30" s="302"/>
      <c r="ACU30" s="302"/>
      <c r="ACV30" s="302"/>
      <c r="ACW30" s="302"/>
      <c r="ACX30" s="302"/>
      <c r="ACY30" s="302"/>
      <c r="ACZ30" s="302"/>
      <c r="ADA30" s="302"/>
      <c r="ADB30" s="302"/>
      <c r="ADC30" s="302"/>
      <c r="ADD30" s="302"/>
      <c r="ADE30" s="302"/>
      <c r="ADF30" s="302"/>
      <c r="ADG30" s="302"/>
      <c r="ADH30" s="302"/>
      <c r="ADI30" s="302"/>
      <c r="ADJ30" s="302"/>
      <c r="ADK30" s="302"/>
      <c r="ADL30" s="302"/>
      <c r="ADM30" s="302"/>
      <c r="ADN30" s="302"/>
      <c r="ADO30" s="302"/>
      <c r="ADP30" s="302"/>
      <c r="ADQ30" s="302"/>
      <c r="ADR30" s="302"/>
      <c r="ADS30" s="302"/>
      <c r="ADT30" s="302"/>
      <c r="ADU30" s="302"/>
      <c r="ADV30" s="302"/>
      <c r="ADW30" s="302"/>
      <c r="ADX30" s="302"/>
      <c r="ADY30" s="302"/>
      <c r="ADZ30" s="302"/>
      <c r="AEA30" s="302"/>
      <c r="AEB30" s="302"/>
      <c r="AEC30" s="302"/>
      <c r="AED30" s="302"/>
      <c r="AEE30" s="302"/>
      <c r="AEF30" s="302"/>
      <c r="AEG30" s="302"/>
      <c r="AEH30" s="302"/>
      <c r="AEI30" s="302"/>
      <c r="AEJ30" s="302"/>
      <c r="AEK30" s="302"/>
      <c r="AEL30" s="302"/>
      <c r="AEM30" s="302"/>
      <c r="AEN30" s="302"/>
      <c r="AEO30" s="302"/>
      <c r="AEP30" s="302"/>
      <c r="AEQ30" s="302"/>
      <c r="AER30" s="302"/>
      <c r="AES30" s="302"/>
      <c r="AET30" s="302"/>
      <c r="AEU30" s="302"/>
      <c r="AEV30" s="302"/>
      <c r="AEW30" s="302"/>
      <c r="AEX30" s="302"/>
      <c r="AEY30" s="302"/>
      <c r="AEZ30" s="302"/>
      <c r="AFA30" s="302"/>
      <c r="AFB30" s="302"/>
      <c r="AFC30" s="302"/>
      <c r="AFD30" s="302"/>
      <c r="AFE30" s="302"/>
      <c r="AFF30" s="302"/>
      <c r="AFG30" s="302"/>
      <c r="AFH30" s="302"/>
      <c r="AFI30" s="302"/>
      <c r="AFJ30" s="302"/>
      <c r="AFK30" s="302"/>
      <c r="AFL30" s="302"/>
      <c r="AFM30" s="302"/>
      <c r="AFN30" s="302"/>
      <c r="AFO30" s="302"/>
      <c r="AFP30" s="302"/>
      <c r="AFQ30" s="302"/>
      <c r="AFR30" s="302"/>
      <c r="AFS30" s="302"/>
      <c r="AFT30" s="302"/>
      <c r="AFU30" s="302"/>
      <c r="AFV30" s="302"/>
      <c r="AFW30" s="302"/>
      <c r="AFX30" s="302"/>
      <c r="AFY30" s="302"/>
      <c r="AFZ30" s="302"/>
      <c r="AGA30" s="302"/>
      <c r="AGB30" s="302"/>
      <c r="AGC30" s="302"/>
      <c r="AGD30" s="302"/>
      <c r="AGE30" s="302"/>
      <c r="AGF30" s="302"/>
      <c r="AGG30" s="302"/>
      <c r="AGH30" s="302"/>
      <c r="AGI30" s="302"/>
      <c r="AGJ30" s="302"/>
      <c r="AGK30" s="302"/>
      <c r="AGL30" s="302"/>
      <c r="AGM30" s="302"/>
      <c r="AGN30" s="302"/>
      <c r="AGO30" s="302"/>
      <c r="AGP30" s="302"/>
      <c r="AGQ30" s="302"/>
      <c r="AGR30" s="302"/>
      <c r="AGS30" s="302"/>
      <c r="AGT30" s="302"/>
      <c r="AGU30" s="302"/>
      <c r="AGV30" s="302"/>
      <c r="AGW30" s="302"/>
      <c r="AGX30" s="302"/>
      <c r="AGY30" s="302"/>
      <c r="AGZ30" s="302"/>
      <c r="AHA30" s="302"/>
      <c r="AHB30" s="302"/>
      <c r="AHC30" s="302"/>
      <c r="AHD30" s="302"/>
      <c r="AHE30" s="302"/>
      <c r="AHF30" s="302"/>
      <c r="AHG30" s="302"/>
      <c r="AHH30" s="302"/>
      <c r="AHI30" s="302"/>
      <c r="AHJ30" s="302"/>
      <c r="AHK30" s="302"/>
      <c r="AHL30" s="302"/>
      <c r="AHM30" s="302"/>
      <c r="AHN30" s="302"/>
      <c r="AHO30" s="302"/>
      <c r="AHP30" s="302"/>
      <c r="AHQ30" s="302"/>
      <c r="AHR30" s="302"/>
      <c r="AHS30" s="302"/>
      <c r="AHT30" s="302"/>
      <c r="AHU30" s="302"/>
      <c r="AHV30" s="302"/>
      <c r="AHW30" s="302"/>
      <c r="AHX30" s="302"/>
      <c r="AHY30" s="302"/>
      <c r="AHZ30" s="302"/>
      <c r="AIA30" s="302"/>
      <c r="AIB30" s="302"/>
      <c r="AIC30" s="302"/>
      <c r="AID30" s="302"/>
      <c r="AIE30" s="302"/>
      <c r="AIF30" s="302"/>
      <c r="AIG30" s="302"/>
      <c r="AIH30" s="302"/>
      <c r="AII30" s="302"/>
      <c r="AIJ30" s="302"/>
      <c r="AIK30" s="302"/>
      <c r="AIL30" s="302"/>
      <c r="AIM30" s="302"/>
      <c r="AIN30" s="302"/>
      <c r="AIO30" s="302"/>
      <c r="AIP30" s="302"/>
      <c r="AIQ30" s="302"/>
      <c r="AIR30" s="302"/>
      <c r="AIS30" s="302"/>
      <c r="AIT30" s="302"/>
      <c r="AIU30" s="302"/>
      <c r="AIV30" s="302"/>
      <c r="AIW30" s="302"/>
      <c r="AIX30" s="302"/>
      <c r="AIY30" s="302"/>
      <c r="AIZ30" s="302"/>
      <c r="AJA30" s="302"/>
      <c r="AJB30" s="302"/>
      <c r="AJC30" s="302"/>
      <c r="AJD30" s="302"/>
      <c r="AJE30" s="302"/>
      <c r="AJF30" s="302"/>
      <c r="AJG30" s="302"/>
      <c r="AJH30" s="302"/>
      <c r="AJI30" s="302"/>
      <c r="AJJ30" s="302"/>
      <c r="AJK30" s="302"/>
      <c r="AJL30" s="302"/>
      <c r="AJM30" s="302"/>
      <c r="AJN30" s="302"/>
      <c r="AJO30" s="302"/>
      <c r="AJP30" s="302"/>
      <c r="AJQ30" s="302"/>
      <c r="AJR30" s="302"/>
      <c r="AJS30" s="302"/>
      <c r="AJT30" s="302"/>
      <c r="AJU30" s="302"/>
      <c r="AJV30" s="302"/>
      <c r="AJW30" s="302"/>
      <c r="AJX30" s="302"/>
      <c r="AJY30" s="302"/>
      <c r="AJZ30" s="302"/>
      <c r="AKA30" s="302"/>
      <c r="AKB30" s="302"/>
      <c r="AKC30" s="302"/>
      <c r="AKD30" s="302"/>
      <c r="AKE30" s="302"/>
      <c r="AKF30" s="302"/>
      <c r="AKG30" s="302"/>
      <c r="AKH30" s="302"/>
      <c r="AKI30" s="302"/>
      <c r="AKJ30" s="302"/>
      <c r="AKK30" s="302"/>
      <c r="AKL30" s="302"/>
      <c r="AKM30" s="302"/>
      <c r="AKN30" s="302"/>
      <c r="AKO30" s="302"/>
      <c r="AKP30" s="302"/>
      <c r="AKQ30" s="302"/>
      <c r="AKR30" s="302"/>
      <c r="AKS30" s="302"/>
      <c r="AKT30" s="302"/>
      <c r="AKU30" s="302"/>
      <c r="AKV30" s="302"/>
      <c r="AKW30" s="302"/>
      <c r="AKX30" s="302"/>
      <c r="AKY30" s="302"/>
      <c r="AKZ30" s="302"/>
      <c r="ALA30" s="302"/>
      <c r="ALB30" s="302"/>
      <c r="ALC30" s="302"/>
      <c r="ALD30" s="302"/>
      <c r="ALE30" s="302"/>
      <c r="ALF30" s="302"/>
      <c r="ALG30" s="302"/>
      <c r="ALH30" s="302"/>
      <c r="ALI30" s="302"/>
      <c r="ALJ30" s="302"/>
      <c r="ALK30" s="302"/>
      <c r="ALL30" s="302"/>
      <c r="ALM30" s="302"/>
      <c r="ALN30" s="302"/>
      <c r="ALO30" s="302"/>
      <c r="ALP30" s="302"/>
      <c r="ALQ30" s="302"/>
      <c r="ALR30" s="302"/>
      <c r="ALS30" s="302"/>
      <c r="ALT30" s="302"/>
      <c r="ALU30" s="302"/>
      <c r="ALV30" s="302"/>
      <c r="ALW30" s="302"/>
      <c r="ALX30" s="302"/>
      <c r="ALY30" s="302"/>
      <c r="ALZ30" s="302"/>
      <c r="AMA30" s="302"/>
      <c r="AMB30" s="302"/>
      <c r="AMC30" s="302"/>
      <c r="AMD30" s="302"/>
      <c r="AME30" s="302"/>
      <c r="AMF30" s="302"/>
      <c r="AMG30" s="302"/>
      <c r="AMH30" s="302"/>
      <c r="AMI30" s="302"/>
      <c r="AMJ30" s="302"/>
      <c r="AMK30" s="302"/>
      <c r="AML30" s="302"/>
      <c r="AMM30" s="302"/>
      <c r="AMN30" s="302"/>
      <c r="AMO30" s="302"/>
      <c r="AMP30" s="302"/>
      <c r="AMQ30" s="302"/>
      <c r="AMR30" s="302"/>
      <c r="AMS30" s="302"/>
      <c r="AMT30" s="302"/>
      <c r="AMU30" s="302"/>
      <c r="AMV30" s="302"/>
      <c r="AMW30" s="302"/>
      <c r="AMX30" s="302"/>
      <c r="AMY30" s="302"/>
      <c r="AMZ30" s="302"/>
      <c r="ANA30" s="302"/>
      <c r="ANB30" s="302"/>
      <c r="ANC30" s="302"/>
      <c r="AND30" s="302"/>
      <c r="ANE30" s="302"/>
      <c r="ANF30" s="302"/>
      <c r="ANG30" s="302"/>
      <c r="ANH30" s="302"/>
      <c r="ANI30" s="302"/>
      <c r="ANJ30" s="302"/>
      <c r="ANK30" s="302"/>
      <c r="ANL30" s="302"/>
      <c r="ANM30" s="302"/>
      <c r="ANN30" s="302"/>
      <c r="ANO30" s="302"/>
      <c r="ANP30" s="302"/>
      <c r="ANQ30" s="302"/>
      <c r="ANR30" s="302"/>
      <c r="ANS30" s="302"/>
      <c r="ANT30" s="302"/>
      <c r="ANU30" s="302"/>
      <c r="ANV30" s="302"/>
      <c r="ANW30" s="302"/>
      <c r="ANX30" s="302"/>
      <c r="ANY30" s="302"/>
      <c r="ANZ30" s="302"/>
      <c r="AOA30" s="302"/>
      <c r="AOB30" s="302"/>
      <c r="AOC30" s="302"/>
      <c r="AOD30" s="302"/>
      <c r="AOE30" s="302"/>
      <c r="AOF30" s="302"/>
      <c r="AOG30" s="302"/>
      <c r="AOH30" s="302"/>
      <c r="AOI30" s="302"/>
      <c r="AOJ30" s="302"/>
      <c r="AOK30" s="302"/>
      <c r="AOL30" s="302"/>
      <c r="AOM30" s="302"/>
      <c r="AON30" s="302"/>
      <c r="AOO30" s="302"/>
      <c r="AOP30" s="302"/>
      <c r="AOQ30" s="302"/>
      <c r="AOR30" s="302"/>
      <c r="AOS30" s="302"/>
      <c r="AOT30" s="302"/>
      <c r="AOU30" s="302"/>
      <c r="AOV30" s="302"/>
      <c r="AOW30" s="302"/>
      <c r="AOX30" s="302"/>
      <c r="AOY30" s="302"/>
      <c r="AOZ30" s="302"/>
      <c r="APA30" s="302"/>
      <c r="APB30" s="302"/>
      <c r="APC30" s="302"/>
      <c r="APD30" s="302"/>
      <c r="APE30" s="302"/>
      <c r="APF30" s="302"/>
      <c r="APG30" s="302"/>
      <c r="APH30" s="302"/>
      <c r="API30" s="302"/>
      <c r="APJ30" s="302"/>
      <c r="APK30" s="302"/>
      <c r="APL30" s="302"/>
      <c r="APM30" s="302"/>
      <c r="APN30" s="302"/>
      <c r="APO30" s="302"/>
      <c r="APP30" s="302"/>
      <c r="APQ30" s="302"/>
      <c r="APR30" s="302"/>
      <c r="APS30" s="302"/>
      <c r="APT30" s="302"/>
      <c r="APU30" s="302"/>
      <c r="APV30" s="302"/>
      <c r="APW30" s="302"/>
      <c r="APX30" s="302"/>
      <c r="APY30" s="302"/>
      <c r="APZ30" s="302"/>
      <c r="AQA30" s="302"/>
      <c r="AQB30" s="302"/>
      <c r="AQC30" s="302"/>
      <c r="AQD30" s="302"/>
      <c r="AQE30" s="302"/>
      <c r="AQF30" s="302"/>
      <c r="AQG30" s="302"/>
      <c r="AQH30" s="302"/>
      <c r="AQI30" s="302"/>
      <c r="AQJ30" s="302"/>
      <c r="AQK30" s="302"/>
      <c r="AQL30" s="302"/>
      <c r="AQM30" s="302"/>
      <c r="AQN30" s="302"/>
      <c r="AQO30" s="302"/>
      <c r="AQP30" s="302"/>
      <c r="AQQ30" s="302"/>
      <c r="AQR30" s="302"/>
      <c r="AQS30" s="302"/>
      <c r="AQT30" s="302"/>
      <c r="AQU30" s="302"/>
      <c r="AQV30" s="302"/>
      <c r="AQW30" s="302"/>
      <c r="AQX30" s="302"/>
      <c r="AQY30" s="302"/>
      <c r="AQZ30" s="302"/>
      <c r="ARA30" s="302"/>
      <c r="ARB30" s="302"/>
      <c r="ARC30" s="302"/>
      <c r="ARD30" s="302"/>
      <c r="ARE30" s="302"/>
      <c r="ARF30" s="302"/>
      <c r="ARG30" s="302"/>
      <c r="ARH30" s="302"/>
      <c r="ARI30" s="302"/>
      <c r="ARJ30" s="302"/>
      <c r="ARK30" s="302"/>
      <c r="ARL30" s="302"/>
      <c r="ARM30" s="302"/>
      <c r="ARN30" s="302"/>
      <c r="ARO30" s="302"/>
      <c r="ARP30" s="302"/>
      <c r="ARQ30" s="302"/>
      <c r="ARR30" s="302"/>
      <c r="ARS30" s="302"/>
      <c r="ART30" s="302"/>
      <c r="ARU30" s="302"/>
      <c r="ARV30" s="302"/>
      <c r="ARW30" s="302"/>
      <c r="ARX30" s="302"/>
      <c r="ARY30" s="302"/>
      <c r="ARZ30" s="302"/>
      <c r="ASA30" s="302"/>
      <c r="ASB30" s="302"/>
      <c r="ASC30" s="302"/>
      <c r="ASD30" s="302"/>
      <c r="ASE30" s="302"/>
      <c r="ASF30" s="302"/>
      <c r="ASG30" s="302"/>
      <c r="ASH30" s="302"/>
      <c r="ASI30" s="302"/>
      <c r="ASJ30" s="302"/>
      <c r="ASK30" s="302"/>
      <c r="ASL30" s="302"/>
      <c r="ASM30" s="302"/>
      <c r="ASN30" s="302"/>
      <c r="ASO30" s="302"/>
      <c r="ASP30" s="302"/>
      <c r="ASQ30" s="302"/>
      <c r="ASR30" s="302"/>
      <c r="ASS30" s="302"/>
      <c r="AST30" s="302"/>
      <c r="ASU30" s="302"/>
      <c r="ASV30" s="302"/>
      <c r="ASW30" s="302"/>
      <c r="ASX30" s="302"/>
      <c r="ASY30" s="302"/>
      <c r="ASZ30" s="302"/>
      <c r="ATA30" s="302"/>
      <c r="ATB30" s="302"/>
      <c r="ATC30" s="302"/>
      <c r="ATD30" s="302"/>
      <c r="ATE30" s="302"/>
      <c r="ATF30" s="302"/>
      <c r="ATG30" s="302"/>
      <c r="ATH30" s="302"/>
      <c r="ATI30" s="302"/>
      <c r="ATJ30" s="302"/>
      <c r="ATK30" s="302"/>
      <c r="ATL30" s="302"/>
      <c r="ATM30" s="302"/>
      <c r="ATN30" s="302"/>
      <c r="ATO30" s="302"/>
      <c r="ATP30" s="302"/>
      <c r="ATQ30" s="302"/>
      <c r="ATR30" s="302"/>
      <c r="ATS30" s="302"/>
      <c r="ATT30" s="302"/>
      <c r="ATU30" s="302"/>
      <c r="ATV30" s="302"/>
      <c r="ATW30" s="302"/>
      <c r="ATX30" s="302"/>
      <c r="ATY30" s="302"/>
      <c r="ATZ30" s="302"/>
      <c r="AUA30" s="302"/>
      <c r="AUB30" s="302"/>
      <c r="AUC30" s="302"/>
      <c r="AUD30" s="302"/>
      <c r="AUE30" s="302"/>
      <c r="AUF30" s="302"/>
      <c r="AUG30" s="302"/>
      <c r="AUH30" s="302"/>
      <c r="AUI30" s="302"/>
      <c r="AUJ30" s="302"/>
      <c r="AUK30" s="302"/>
      <c r="AUL30" s="302"/>
      <c r="AUM30" s="302"/>
      <c r="AUN30" s="302"/>
      <c r="AUO30" s="302"/>
      <c r="AUP30" s="302"/>
      <c r="AUQ30" s="302"/>
      <c r="AUR30" s="302"/>
      <c r="AUS30" s="302"/>
      <c r="AUT30" s="302"/>
      <c r="AUU30" s="302"/>
      <c r="AUV30" s="302"/>
      <c r="AUW30" s="302"/>
      <c r="AUX30" s="302"/>
      <c r="AUY30" s="302"/>
      <c r="AUZ30" s="302"/>
      <c r="AVA30" s="302"/>
      <c r="AVB30" s="302"/>
      <c r="AVC30" s="302"/>
      <c r="AVD30" s="302"/>
      <c r="AVE30" s="302"/>
      <c r="AVF30" s="302"/>
      <c r="AVG30" s="302"/>
      <c r="AVH30" s="302"/>
      <c r="AVI30" s="302"/>
      <c r="AVJ30" s="302"/>
      <c r="AVK30" s="302"/>
      <c r="AVL30" s="302"/>
      <c r="AVM30" s="302"/>
      <c r="AVN30" s="302"/>
      <c r="AVO30" s="302"/>
      <c r="AVP30" s="302"/>
      <c r="AVQ30" s="302"/>
      <c r="AVR30" s="302"/>
      <c r="AVS30" s="302"/>
      <c r="AVT30" s="302"/>
      <c r="AVU30" s="302"/>
      <c r="AVV30" s="302"/>
      <c r="AVW30" s="302"/>
      <c r="AVX30" s="302"/>
      <c r="AVY30" s="302"/>
      <c r="AVZ30" s="302"/>
      <c r="AWA30" s="302"/>
      <c r="AWB30" s="302"/>
      <c r="AWC30" s="302"/>
      <c r="AWD30" s="302"/>
      <c r="AWE30" s="302"/>
      <c r="AWF30" s="302"/>
      <c r="AWG30" s="302"/>
      <c r="AWH30" s="302"/>
      <c r="AWI30" s="302"/>
      <c r="AWJ30" s="302"/>
      <c r="AWK30" s="302"/>
      <c r="AWL30" s="302"/>
      <c r="AWM30" s="302"/>
      <c r="AWN30" s="302"/>
      <c r="AWO30" s="302"/>
      <c r="AWP30" s="302"/>
      <c r="AWQ30" s="302"/>
      <c r="AWR30" s="302"/>
      <c r="AWS30" s="302"/>
      <c r="AWT30" s="302"/>
      <c r="AWU30" s="302"/>
      <c r="AWV30" s="302"/>
      <c r="AWW30" s="302"/>
      <c r="AWX30" s="302"/>
      <c r="AWY30" s="302"/>
      <c r="AWZ30" s="302"/>
      <c r="AXA30" s="302"/>
      <c r="AXB30" s="302"/>
      <c r="AXC30" s="302"/>
      <c r="AXD30" s="302"/>
      <c r="AXE30" s="302"/>
      <c r="AXF30" s="302"/>
      <c r="AXG30" s="302"/>
      <c r="AXH30" s="302"/>
      <c r="AXI30" s="302"/>
      <c r="AXJ30" s="302"/>
      <c r="AXK30" s="302"/>
      <c r="AXL30" s="302"/>
      <c r="AXM30" s="302"/>
      <c r="AXN30" s="302"/>
      <c r="AXO30" s="302"/>
      <c r="AXP30" s="302"/>
      <c r="AXQ30" s="302"/>
      <c r="AXR30" s="302"/>
      <c r="AXS30" s="302"/>
      <c r="AXT30" s="302"/>
      <c r="AXU30" s="302"/>
      <c r="AXV30" s="302"/>
      <c r="AXW30" s="302"/>
      <c r="AXX30" s="302"/>
      <c r="AXY30" s="302"/>
      <c r="AXZ30" s="302"/>
      <c r="AYA30" s="302"/>
      <c r="AYB30" s="302"/>
      <c r="AYC30" s="302"/>
      <c r="AYD30" s="302"/>
      <c r="AYE30" s="302"/>
      <c r="AYF30" s="302"/>
      <c r="AYG30" s="302"/>
      <c r="AYH30" s="302"/>
      <c r="AYI30" s="302"/>
      <c r="AYJ30" s="302"/>
      <c r="AYK30" s="302"/>
      <c r="AYL30" s="302"/>
      <c r="AYM30" s="302"/>
      <c r="AYN30" s="302"/>
      <c r="AYO30" s="302"/>
      <c r="AYP30" s="302"/>
      <c r="AYQ30" s="302"/>
      <c r="AYR30" s="302"/>
      <c r="AYS30" s="302"/>
      <c r="AYT30" s="302"/>
      <c r="AYU30" s="302"/>
      <c r="AYV30" s="302"/>
      <c r="AYW30" s="302"/>
      <c r="AYX30" s="302"/>
      <c r="AYY30" s="302"/>
      <c r="AYZ30" s="302"/>
      <c r="AZA30" s="302"/>
      <c r="AZB30" s="302"/>
      <c r="AZC30" s="302"/>
      <c r="AZD30" s="302"/>
      <c r="AZE30" s="302"/>
      <c r="AZF30" s="302"/>
      <c r="AZG30" s="302"/>
      <c r="AZH30" s="302"/>
      <c r="AZI30" s="302"/>
      <c r="AZJ30" s="302"/>
      <c r="AZK30" s="302"/>
      <c r="AZL30" s="302"/>
      <c r="AZM30" s="302"/>
      <c r="AZN30" s="302"/>
      <c r="AZO30" s="302"/>
      <c r="AZP30" s="302"/>
      <c r="AZQ30" s="302"/>
      <c r="AZR30" s="302"/>
      <c r="AZS30" s="302"/>
      <c r="AZT30" s="302"/>
      <c r="AZU30" s="302"/>
      <c r="AZV30" s="302"/>
      <c r="AZW30" s="302"/>
      <c r="AZX30" s="302"/>
      <c r="AZY30" s="302"/>
      <c r="AZZ30" s="302"/>
      <c r="BAA30" s="302"/>
      <c r="BAB30" s="302"/>
      <c r="BAC30" s="302"/>
      <c r="BAD30" s="302"/>
      <c r="BAE30" s="302"/>
      <c r="BAF30" s="302"/>
      <c r="BAG30" s="302"/>
      <c r="BAH30" s="302"/>
      <c r="BAI30" s="302"/>
      <c r="BAJ30" s="302"/>
      <c r="BAK30" s="302"/>
      <c r="BAL30" s="302"/>
      <c r="BAM30" s="302"/>
      <c r="BAN30" s="302"/>
      <c r="BAO30" s="302"/>
      <c r="BAP30" s="302"/>
      <c r="BAQ30" s="302"/>
      <c r="BAR30" s="302"/>
      <c r="BAS30" s="302"/>
      <c r="BAT30" s="302"/>
      <c r="BAU30" s="302"/>
      <c r="BAV30" s="302"/>
      <c r="BAW30" s="302"/>
      <c r="BAX30" s="302"/>
      <c r="BAY30" s="302"/>
      <c r="BAZ30" s="302"/>
      <c r="BBA30" s="302"/>
      <c r="BBB30" s="302"/>
      <c r="BBC30" s="302"/>
      <c r="BBD30" s="302"/>
      <c r="BBE30" s="302"/>
      <c r="BBF30" s="302"/>
      <c r="BBG30" s="302"/>
      <c r="BBH30" s="302"/>
      <c r="BBI30" s="302"/>
      <c r="BBJ30" s="302"/>
      <c r="BBK30" s="302"/>
      <c r="BBL30" s="302"/>
      <c r="BBM30" s="302"/>
      <c r="BBN30" s="302"/>
      <c r="BBO30" s="302"/>
      <c r="BBP30" s="302"/>
      <c r="BBQ30" s="302"/>
      <c r="BBR30" s="302"/>
      <c r="BBS30" s="302"/>
      <c r="BBT30" s="302"/>
      <c r="BBU30" s="302"/>
      <c r="BBV30" s="302"/>
      <c r="BBW30" s="302"/>
      <c r="BBX30" s="302"/>
      <c r="BBY30" s="302"/>
      <c r="BBZ30" s="302"/>
      <c r="BCA30" s="302"/>
      <c r="BCB30" s="302"/>
      <c r="BCC30" s="302"/>
      <c r="BCD30" s="302"/>
      <c r="BCE30" s="302"/>
      <c r="BCF30" s="302"/>
      <c r="BCG30" s="302"/>
      <c r="BCH30" s="302"/>
      <c r="BCI30" s="302"/>
      <c r="BCJ30" s="302"/>
      <c r="BCK30" s="302"/>
      <c r="BCL30" s="302"/>
      <c r="BCM30" s="302"/>
      <c r="BCN30" s="302"/>
      <c r="BCO30" s="302"/>
      <c r="BCP30" s="302"/>
      <c r="BCQ30" s="302"/>
      <c r="BCR30" s="302"/>
      <c r="BCS30" s="302"/>
      <c r="BCT30" s="302"/>
      <c r="BCU30" s="302"/>
      <c r="BCV30" s="302"/>
      <c r="BCW30" s="302"/>
      <c r="BCX30" s="302"/>
      <c r="BCY30" s="302"/>
      <c r="BCZ30" s="302"/>
      <c r="BDA30" s="302"/>
      <c r="BDB30" s="302"/>
      <c r="BDC30" s="302"/>
      <c r="BDD30" s="302"/>
      <c r="BDE30" s="302"/>
      <c r="BDF30" s="302"/>
      <c r="BDG30" s="302"/>
      <c r="BDH30" s="302"/>
      <c r="BDI30" s="302"/>
      <c r="BDJ30" s="302"/>
      <c r="BDK30" s="302"/>
      <c r="BDL30" s="302"/>
      <c r="BDM30" s="302"/>
      <c r="BDN30" s="302"/>
      <c r="BDO30" s="302"/>
      <c r="BDP30" s="302"/>
      <c r="BDQ30" s="302"/>
      <c r="BDR30" s="302"/>
      <c r="BDS30" s="302"/>
      <c r="BDT30" s="302"/>
      <c r="BDU30" s="302"/>
      <c r="BDV30" s="302"/>
      <c r="BDW30" s="302"/>
      <c r="BDX30" s="302"/>
      <c r="BDY30" s="302"/>
      <c r="BDZ30" s="302"/>
      <c r="BEA30" s="302"/>
      <c r="BEB30" s="302"/>
      <c r="BEC30" s="302"/>
      <c r="BED30" s="302"/>
      <c r="BEE30" s="302"/>
      <c r="BEF30" s="302"/>
      <c r="BEG30" s="302"/>
      <c r="BEH30" s="302"/>
      <c r="BEI30" s="302"/>
      <c r="BEJ30" s="302"/>
      <c r="BEK30" s="302"/>
      <c r="BEL30" s="302"/>
      <c r="BEM30" s="302"/>
      <c r="BEN30" s="302"/>
      <c r="BEO30" s="302"/>
      <c r="BEP30" s="302"/>
      <c r="BEQ30" s="302"/>
      <c r="BER30" s="302"/>
      <c r="BES30" s="302"/>
      <c r="BET30" s="302"/>
      <c r="BEU30" s="302"/>
      <c r="BEV30" s="302"/>
      <c r="BEW30" s="302"/>
      <c r="BEX30" s="302"/>
      <c r="BEY30" s="302"/>
      <c r="BEZ30" s="302"/>
      <c r="BFA30" s="302"/>
      <c r="BFB30" s="302"/>
      <c r="BFC30" s="302"/>
      <c r="BFD30" s="302"/>
      <c r="BFE30" s="302"/>
      <c r="BFF30" s="302"/>
      <c r="BFG30" s="302"/>
      <c r="BFH30" s="302"/>
      <c r="BFI30" s="302"/>
      <c r="BFJ30" s="302"/>
      <c r="BFK30" s="302"/>
      <c r="BFL30" s="302"/>
      <c r="BFM30" s="302"/>
      <c r="BFN30" s="302"/>
      <c r="BFO30" s="302"/>
      <c r="BFP30" s="302"/>
      <c r="BFQ30" s="302"/>
      <c r="BFR30" s="302"/>
      <c r="BFS30" s="302"/>
      <c r="BFT30" s="302"/>
      <c r="BFU30" s="302"/>
      <c r="BFV30" s="302"/>
      <c r="BFW30" s="302"/>
      <c r="BFX30" s="302"/>
      <c r="BFY30" s="302"/>
      <c r="BFZ30" s="302"/>
      <c r="BGA30" s="302"/>
      <c r="BGB30" s="302"/>
      <c r="BGC30" s="302"/>
      <c r="BGD30" s="302"/>
      <c r="BGE30" s="302"/>
      <c r="BGF30" s="302"/>
      <c r="BGG30" s="302"/>
      <c r="BGH30" s="302"/>
      <c r="BGI30" s="302"/>
      <c r="BGJ30" s="302"/>
      <c r="BGK30" s="302"/>
      <c r="BGL30" s="302"/>
      <c r="BGM30" s="302"/>
      <c r="BGN30" s="302"/>
      <c r="BGO30" s="302"/>
      <c r="BGP30" s="302"/>
      <c r="BGQ30" s="302"/>
      <c r="BGR30" s="302"/>
      <c r="BGS30" s="302"/>
      <c r="BGT30" s="302"/>
      <c r="BGU30" s="302"/>
      <c r="BGV30" s="302"/>
      <c r="BGW30" s="302"/>
      <c r="BGX30" s="302"/>
      <c r="BGY30" s="302"/>
      <c r="BGZ30" s="302"/>
      <c r="BHA30" s="302"/>
      <c r="BHB30" s="302"/>
      <c r="BHC30" s="302"/>
      <c r="BHD30" s="302"/>
      <c r="BHE30" s="302"/>
      <c r="BHF30" s="302"/>
      <c r="BHG30" s="302"/>
      <c r="BHH30" s="302"/>
      <c r="BHI30" s="302"/>
      <c r="BHJ30" s="302"/>
      <c r="BHK30" s="302"/>
      <c r="BHL30" s="302"/>
      <c r="BHM30" s="302"/>
      <c r="BHN30" s="302"/>
      <c r="BHO30" s="302"/>
      <c r="BHP30" s="302"/>
      <c r="BHQ30" s="302"/>
      <c r="BHR30" s="302"/>
      <c r="BHS30" s="302"/>
      <c r="BHT30" s="302"/>
      <c r="BHU30" s="302"/>
      <c r="BHV30" s="302"/>
      <c r="BHW30" s="302"/>
      <c r="BHX30" s="302"/>
      <c r="BHY30" s="302"/>
      <c r="BHZ30" s="302"/>
      <c r="BIA30" s="302"/>
      <c r="BIB30" s="302"/>
      <c r="BIC30" s="302"/>
      <c r="BID30" s="302"/>
      <c r="BIE30" s="302"/>
      <c r="BIF30" s="302"/>
      <c r="BIG30" s="302"/>
      <c r="BIH30" s="302"/>
      <c r="BII30" s="302"/>
      <c r="BIJ30" s="302"/>
      <c r="BIK30" s="302"/>
      <c r="BIL30" s="302"/>
      <c r="BIM30" s="302"/>
      <c r="BIN30" s="302"/>
      <c r="BIO30" s="302"/>
      <c r="BIP30" s="302"/>
      <c r="BIQ30" s="302"/>
      <c r="BIR30" s="302"/>
      <c r="BIS30" s="302"/>
      <c r="BIT30" s="302"/>
      <c r="BIU30" s="302"/>
      <c r="BIV30" s="302"/>
      <c r="BIW30" s="302"/>
      <c r="BIX30" s="302"/>
      <c r="BIY30" s="302"/>
      <c r="BIZ30" s="302"/>
      <c r="BJA30" s="302"/>
      <c r="BJB30" s="302"/>
      <c r="BJC30" s="302"/>
      <c r="BJD30" s="302"/>
      <c r="BJE30" s="302"/>
      <c r="BJF30" s="302"/>
      <c r="BJG30" s="302"/>
      <c r="BJH30" s="302"/>
      <c r="BJI30" s="302"/>
      <c r="BJJ30" s="302"/>
      <c r="BJK30" s="302"/>
      <c r="BJL30" s="302"/>
      <c r="BJM30" s="302"/>
      <c r="BJN30" s="302"/>
      <c r="BJO30" s="302"/>
      <c r="BJP30" s="302"/>
      <c r="BJQ30" s="302"/>
      <c r="BJR30" s="302"/>
      <c r="BJS30" s="302"/>
      <c r="BJT30" s="302"/>
      <c r="BJU30" s="302"/>
      <c r="BJV30" s="302"/>
      <c r="BJW30" s="302"/>
      <c r="BJX30" s="302"/>
      <c r="BJY30" s="302"/>
      <c r="BJZ30" s="302"/>
      <c r="BKA30" s="302"/>
      <c r="BKB30" s="302"/>
      <c r="BKC30" s="302"/>
      <c r="BKD30" s="302"/>
      <c r="BKE30" s="302"/>
      <c r="BKF30" s="302"/>
      <c r="BKG30" s="302"/>
      <c r="BKH30" s="302"/>
      <c r="BKI30" s="302"/>
      <c r="BKJ30" s="302"/>
      <c r="BKK30" s="302"/>
      <c r="BKL30" s="302"/>
      <c r="BKM30" s="302"/>
      <c r="BKN30" s="302"/>
      <c r="BKO30" s="302"/>
      <c r="BKP30" s="302"/>
      <c r="BKQ30" s="302"/>
      <c r="BKR30" s="302"/>
      <c r="BKS30" s="302"/>
      <c r="BKT30" s="302"/>
      <c r="BKU30" s="302"/>
      <c r="BKV30" s="302"/>
      <c r="BKW30" s="302"/>
      <c r="BKX30" s="302"/>
      <c r="BKY30" s="302"/>
      <c r="BKZ30" s="302"/>
      <c r="BLA30" s="302"/>
      <c r="BLB30" s="302"/>
      <c r="BLC30" s="302"/>
      <c r="BLD30" s="302"/>
      <c r="BLE30" s="302"/>
      <c r="BLF30" s="302"/>
      <c r="BLG30" s="302"/>
      <c r="BLH30" s="302"/>
      <c r="BLI30" s="302"/>
      <c r="BLJ30" s="302"/>
      <c r="BLK30" s="302"/>
      <c r="BLL30" s="302"/>
      <c r="BLM30" s="302"/>
      <c r="BLN30" s="302"/>
      <c r="BLO30" s="302"/>
      <c r="BLP30" s="302"/>
      <c r="BLQ30" s="302"/>
      <c r="BLR30" s="302"/>
      <c r="BLS30" s="302"/>
      <c r="BLT30" s="302"/>
      <c r="BLU30" s="302"/>
      <c r="BLV30" s="302"/>
      <c r="BLW30" s="302"/>
      <c r="BLX30" s="302"/>
      <c r="BLY30" s="302"/>
      <c r="BLZ30" s="302"/>
      <c r="BMA30" s="302"/>
      <c r="BMB30" s="302"/>
      <c r="BMC30" s="302"/>
      <c r="BMD30" s="302"/>
      <c r="BME30" s="302"/>
      <c r="BMF30" s="302"/>
      <c r="BMG30" s="302"/>
      <c r="BMH30" s="302"/>
      <c r="BMI30" s="302"/>
      <c r="BMJ30" s="302"/>
      <c r="BMK30" s="302"/>
      <c r="BML30" s="302"/>
      <c r="BMM30" s="302"/>
      <c r="BMN30" s="302"/>
      <c r="BMO30" s="302"/>
      <c r="BMP30" s="302"/>
      <c r="BMQ30" s="302"/>
      <c r="BMR30" s="302"/>
      <c r="BMS30" s="302"/>
      <c r="BMT30" s="302"/>
      <c r="BMU30" s="302"/>
      <c r="BMV30" s="302"/>
      <c r="BMW30" s="302"/>
      <c r="BMX30" s="302"/>
      <c r="BMY30" s="302"/>
      <c r="BMZ30" s="302"/>
      <c r="BNA30" s="302"/>
      <c r="BNB30" s="302"/>
      <c r="BNC30" s="302"/>
      <c r="BND30" s="302"/>
      <c r="BNE30" s="302"/>
      <c r="BNF30" s="302"/>
      <c r="BNG30" s="302"/>
      <c r="BNH30" s="302"/>
      <c r="BNI30" s="302"/>
      <c r="BNJ30" s="302"/>
      <c r="BNK30" s="302"/>
      <c r="BNL30" s="302"/>
      <c r="BNM30" s="302"/>
      <c r="BNN30" s="302"/>
      <c r="BNO30" s="302"/>
      <c r="BNP30" s="302"/>
      <c r="BNQ30" s="302"/>
      <c r="BNR30" s="302"/>
      <c r="BNS30" s="302"/>
      <c r="BNT30" s="302"/>
      <c r="BNU30" s="302"/>
      <c r="BNV30" s="302"/>
      <c r="BNW30" s="302"/>
      <c r="BNX30" s="302"/>
      <c r="BNY30" s="302"/>
      <c r="BNZ30" s="302"/>
      <c r="BOA30" s="302"/>
      <c r="BOB30" s="302"/>
      <c r="BOC30" s="302"/>
      <c r="BOD30" s="302"/>
      <c r="BOE30" s="302"/>
      <c r="BOF30" s="302"/>
      <c r="BOG30" s="302"/>
      <c r="BOH30" s="302"/>
      <c r="BOI30" s="302"/>
      <c r="BOJ30" s="302"/>
      <c r="BOK30" s="302"/>
      <c r="BOL30" s="302"/>
      <c r="BOM30" s="302"/>
      <c r="BON30" s="302"/>
      <c r="BOO30" s="302"/>
      <c r="BOP30" s="302"/>
      <c r="BOQ30" s="302"/>
      <c r="BOR30" s="302"/>
      <c r="BOS30" s="302"/>
      <c r="BOT30" s="302"/>
      <c r="BOU30" s="302"/>
      <c r="BOV30" s="302"/>
      <c r="BOW30" s="302"/>
      <c r="BOX30" s="302"/>
      <c r="BOY30" s="302"/>
      <c r="BOZ30" s="302"/>
      <c r="BPA30" s="302"/>
      <c r="BPB30" s="302"/>
      <c r="BPC30" s="302"/>
      <c r="BPD30" s="302"/>
      <c r="BPE30" s="302"/>
      <c r="BPF30" s="302"/>
      <c r="BPG30" s="302"/>
      <c r="BPH30" s="302"/>
      <c r="BPI30" s="302"/>
      <c r="BPJ30" s="302"/>
      <c r="BPK30" s="302"/>
      <c r="BPL30" s="302"/>
      <c r="BPM30" s="302"/>
      <c r="BPN30" s="302"/>
      <c r="BPO30" s="302"/>
      <c r="BPP30" s="302"/>
      <c r="BPQ30" s="302"/>
      <c r="BPR30" s="302"/>
      <c r="BPS30" s="302"/>
      <c r="BPT30" s="302"/>
      <c r="BPU30" s="302"/>
      <c r="BPV30" s="302"/>
      <c r="BPW30" s="302"/>
      <c r="BPX30" s="302"/>
      <c r="BPY30" s="302"/>
      <c r="BPZ30" s="302"/>
      <c r="BQA30" s="302"/>
      <c r="BQB30" s="302"/>
      <c r="BQC30" s="302"/>
      <c r="BQD30" s="302"/>
      <c r="BQE30" s="302"/>
      <c r="BQF30" s="302"/>
      <c r="BQG30" s="302"/>
      <c r="BQH30" s="302"/>
      <c r="BQI30" s="302"/>
      <c r="BQJ30" s="302"/>
      <c r="BQK30" s="302"/>
      <c r="BQL30" s="302"/>
      <c r="BQM30" s="302"/>
      <c r="BQN30" s="302"/>
      <c r="BQO30" s="302"/>
      <c r="BQP30" s="302"/>
      <c r="BQQ30" s="302"/>
      <c r="BQR30" s="302"/>
      <c r="BQS30" s="302"/>
      <c r="BQT30" s="302"/>
      <c r="BQU30" s="302"/>
      <c r="BQV30" s="302"/>
      <c r="BQW30" s="302"/>
      <c r="BQX30" s="302"/>
      <c r="BQY30" s="302"/>
      <c r="BQZ30" s="302"/>
      <c r="BRA30" s="302"/>
      <c r="BRB30" s="302"/>
      <c r="BRC30" s="302"/>
      <c r="BRD30" s="302"/>
      <c r="BRE30" s="302"/>
      <c r="BRF30" s="302"/>
      <c r="BRG30" s="302"/>
      <c r="BRH30" s="302"/>
      <c r="BRI30" s="302"/>
      <c r="BRJ30" s="302"/>
      <c r="BRK30" s="302"/>
      <c r="BRL30" s="302"/>
      <c r="BRM30" s="302"/>
      <c r="BRN30" s="302"/>
      <c r="BRO30" s="302"/>
      <c r="BRP30" s="302"/>
      <c r="BRQ30" s="302"/>
      <c r="BRR30" s="302"/>
      <c r="BRS30" s="302"/>
      <c r="BRT30" s="302"/>
      <c r="BRU30" s="302"/>
      <c r="BRV30" s="302"/>
      <c r="BRW30" s="302"/>
      <c r="BRX30" s="302"/>
      <c r="BRY30" s="302"/>
      <c r="BRZ30" s="302"/>
      <c r="BSA30" s="302"/>
      <c r="BSB30" s="302"/>
      <c r="BSC30" s="302"/>
      <c r="BSD30" s="302"/>
      <c r="BSE30" s="302"/>
      <c r="BSF30" s="302"/>
      <c r="BSG30" s="302"/>
      <c r="BSH30" s="302"/>
      <c r="BSI30" s="302"/>
      <c r="BSJ30" s="302"/>
      <c r="BSK30" s="302"/>
      <c r="BSL30" s="302"/>
      <c r="BSM30" s="302"/>
      <c r="BSN30" s="302"/>
      <c r="BSO30" s="302"/>
      <c r="BSP30" s="302"/>
      <c r="BSQ30" s="302"/>
      <c r="BSR30" s="302"/>
      <c r="BSS30" s="302"/>
      <c r="BST30" s="302"/>
      <c r="BSU30" s="302"/>
      <c r="BSV30" s="302"/>
      <c r="BSW30" s="302"/>
      <c r="BSX30" s="302"/>
      <c r="BSY30" s="302"/>
      <c r="BSZ30" s="302"/>
      <c r="BTA30" s="302"/>
      <c r="BTB30" s="302"/>
      <c r="BTC30" s="302"/>
      <c r="BTD30" s="302"/>
      <c r="BTE30" s="302"/>
      <c r="BTF30" s="302"/>
      <c r="BTG30" s="302"/>
      <c r="BTH30" s="302"/>
      <c r="BTI30" s="302"/>
      <c r="BTJ30" s="302"/>
      <c r="BTK30" s="302"/>
      <c r="BTL30" s="302"/>
      <c r="BTM30" s="302"/>
      <c r="BTN30" s="302"/>
      <c r="BTO30" s="302"/>
      <c r="BTP30" s="302"/>
      <c r="BTQ30" s="302"/>
      <c r="BTR30" s="302"/>
      <c r="BTS30" s="302"/>
      <c r="BTT30" s="302"/>
      <c r="BTU30" s="302"/>
      <c r="BTV30" s="302"/>
      <c r="BTW30" s="302"/>
      <c r="BTX30" s="302"/>
      <c r="BTY30" s="302"/>
      <c r="BTZ30" s="302"/>
      <c r="BUA30" s="302"/>
      <c r="BUB30" s="302"/>
      <c r="BUC30" s="302"/>
      <c r="BUD30" s="302"/>
      <c r="BUE30" s="302"/>
      <c r="BUF30" s="302"/>
      <c r="BUG30" s="302"/>
      <c r="BUH30" s="302"/>
      <c r="BUI30" s="302"/>
      <c r="BUJ30" s="302"/>
      <c r="BUK30" s="302"/>
      <c r="BUL30" s="302"/>
      <c r="BUM30" s="302"/>
      <c r="BUN30" s="302"/>
      <c r="BUO30" s="302"/>
      <c r="BUP30" s="302"/>
      <c r="BUQ30" s="302"/>
      <c r="BUR30" s="302"/>
      <c r="BUS30" s="302"/>
      <c r="BUT30" s="302"/>
      <c r="BUU30" s="302"/>
      <c r="BUV30" s="302"/>
      <c r="BUW30" s="302"/>
      <c r="BUX30" s="302"/>
      <c r="BUY30" s="302"/>
      <c r="BUZ30" s="302"/>
      <c r="BVA30" s="302"/>
      <c r="BVB30" s="302"/>
      <c r="BVC30" s="302"/>
      <c r="BVD30" s="302"/>
      <c r="BVE30" s="302"/>
      <c r="BVF30" s="302"/>
      <c r="BVG30" s="302"/>
      <c r="BVH30" s="302"/>
      <c r="BVI30" s="302"/>
      <c r="BVJ30" s="302"/>
      <c r="BVK30" s="302"/>
      <c r="BVL30" s="302"/>
      <c r="BVM30" s="302"/>
      <c r="BVN30" s="302"/>
      <c r="BVO30" s="302"/>
      <c r="BVP30" s="302"/>
      <c r="BVQ30" s="302"/>
      <c r="BVR30" s="302"/>
      <c r="BVS30" s="302"/>
      <c r="BVT30" s="302"/>
      <c r="BVU30" s="302"/>
      <c r="BVV30" s="302"/>
      <c r="BVW30" s="302"/>
      <c r="BVX30" s="302"/>
      <c r="BVY30" s="302"/>
      <c r="BVZ30" s="302"/>
      <c r="BWA30" s="302"/>
      <c r="BWB30" s="302"/>
      <c r="BWC30" s="302"/>
      <c r="BWD30" s="302"/>
      <c r="BWE30" s="302"/>
      <c r="BWF30" s="302"/>
      <c r="BWG30" s="302"/>
      <c r="BWH30" s="302"/>
      <c r="BWI30" s="302"/>
      <c r="BWJ30" s="302"/>
      <c r="BWK30" s="302"/>
      <c r="BWL30" s="302"/>
      <c r="BWM30" s="302"/>
      <c r="BWN30" s="302"/>
      <c r="BWO30" s="302"/>
      <c r="BWP30" s="302"/>
      <c r="BWQ30" s="302"/>
      <c r="BWR30" s="302"/>
      <c r="BWS30" s="302"/>
      <c r="BWT30" s="302"/>
      <c r="BWU30" s="302"/>
      <c r="BWV30" s="302"/>
      <c r="BWW30" s="302"/>
      <c r="BWX30" s="302"/>
      <c r="BWY30" s="302"/>
      <c r="BWZ30" s="302"/>
      <c r="BXA30" s="302"/>
      <c r="BXB30" s="302"/>
      <c r="BXC30" s="302"/>
      <c r="BXD30" s="302"/>
      <c r="BXE30" s="302"/>
      <c r="BXF30" s="302"/>
      <c r="BXG30" s="302"/>
      <c r="BXH30" s="302"/>
      <c r="BXI30" s="302"/>
      <c r="BXJ30" s="302"/>
      <c r="BXK30" s="302"/>
      <c r="BXL30" s="302"/>
      <c r="BXM30" s="302"/>
      <c r="BXN30" s="302"/>
      <c r="BXO30" s="302"/>
      <c r="BXP30" s="302"/>
      <c r="BXQ30" s="302"/>
      <c r="BXR30" s="302"/>
      <c r="BXS30" s="302"/>
      <c r="BXT30" s="302"/>
      <c r="BXU30" s="302"/>
      <c r="BXV30" s="302"/>
      <c r="BXW30" s="302"/>
      <c r="BXX30" s="302"/>
      <c r="BXY30" s="302"/>
      <c r="BXZ30" s="302"/>
      <c r="BYA30" s="302"/>
      <c r="BYB30" s="302"/>
      <c r="BYC30" s="302"/>
      <c r="BYD30" s="302"/>
      <c r="BYE30" s="302"/>
      <c r="BYF30" s="302"/>
      <c r="BYG30" s="302"/>
      <c r="BYH30" s="302"/>
      <c r="BYI30" s="302"/>
      <c r="BYJ30" s="302"/>
      <c r="BYK30" s="302"/>
      <c r="BYL30" s="302"/>
      <c r="BYM30" s="302"/>
      <c r="BYN30" s="302"/>
      <c r="BYO30" s="302"/>
      <c r="BYP30" s="302"/>
      <c r="BYQ30" s="302"/>
      <c r="BYR30" s="302"/>
      <c r="BYS30" s="302"/>
      <c r="BYT30" s="302"/>
      <c r="BYU30" s="302"/>
      <c r="BYV30" s="302"/>
      <c r="BYW30" s="302"/>
      <c r="BYX30" s="302"/>
      <c r="BYY30" s="302"/>
      <c r="BYZ30" s="302"/>
      <c r="BZA30" s="302"/>
      <c r="BZB30" s="302"/>
      <c r="BZC30" s="302"/>
      <c r="BZD30" s="302"/>
      <c r="BZE30" s="302"/>
      <c r="BZF30" s="302"/>
      <c r="BZG30" s="302"/>
      <c r="BZH30" s="302"/>
      <c r="BZI30" s="302"/>
      <c r="BZJ30" s="302"/>
      <c r="BZK30" s="302"/>
      <c r="BZL30" s="302"/>
      <c r="BZM30" s="302"/>
      <c r="BZN30" s="302"/>
      <c r="BZO30" s="302"/>
      <c r="BZP30" s="302"/>
      <c r="BZQ30" s="302"/>
      <c r="BZR30" s="302"/>
      <c r="BZS30" s="302"/>
      <c r="BZT30" s="302"/>
      <c r="BZU30" s="302"/>
      <c r="BZV30" s="302"/>
      <c r="BZW30" s="302"/>
      <c r="BZX30" s="302"/>
      <c r="BZY30" s="302"/>
      <c r="BZZ30" s="302"/>
      <c r="CAA30" s="302"/>
      <c r="CAB30" s="302"/>
      <c r="CAC30" s="302"/>
      <c r="CAD30" s="302"/>
      <c r="CAE30" s="302"/>
      <c r="CAF30" s="302"/>
      <c r="CAG30" s="302"/>
      <c r="CAH30" s="302"/>
      <c r="CAI30" s="302"/>
      <c r="CAJ30" s="302"/>
      <c r="CAK30" s="302"/>
      <c r="CAL30" s="302"/>
      <c r="CAM30" s="302"/>
      <c r="CAN30" s="302"/>
      <c r="CAO30" s="302"/>
      <c r="CAP30" s="302"/>
      <c r="CAQ30" s="302"/>
      <c r="CAR30" s="302"/>
      <c r="CAS30" s="302"/>
      <c r="CAT30" s="302"/>
      <c r="CAU30" s="302"/>
      <c r="CAV30" s="302"/>
      <c r="CAW30" s="302"/>
      <c r="CAX30" s="302"/>
      <c r="CAY30" s="302"/>
      <c r="CAZ30" s="302"/>
      <c r="CBA30" s="302"/>
      <c r="CBB30" s="302"/>
      <c r="CBC30" s="302"/>
      <c r="CBD30" s="302"/>
      <c r="CBE30" s="302"/>
      <c r="CBF30" s="302"/>
      <c r="CBG30" s="302"/>
      <c r="CBH30" s="302"/>
      <c r="CBI30" s="302"/>
      <c r="CBJ30" s="302"/>
      <c r="CBK30" s="302"/>
      <c r="CBL30" s="302"/>
      <c r="CBM30" s="302"/>
      <c r="CBN30" s="302"/>
      <c r="CBO30" s="302"/>
      <c r="CBP30" s="302"/>
      <c r="CBQ30" s="302"/>
      <c r="CBR30" s="302"/>
      <c r="CBS30" s="302"/>
      <c r="CBT30" s="302"/>
      <c r="CBU30" s="302"/>
      <c r="CBV30" s="302"/>
      <c r="CBW30" s="302"/>
      <c r="CBX30" s="302"/>
      <c r="CBY30" s="302"/>
      <c r="CBZ30" s="302"/>
      <c r="CCA30" s="302"/>
      <c r="CCB30" s="302"/>
      <c r="CCC30" s="302"/>
      <c r="CCD30" s="302"/>
      <c r="CCE30" s="302"/>
      <c r="CCF30" s="302"/>
      <c r="CCG30" s="302"/>
      <c r="CCH30" s="302"/>
      <c r="CCI30" s="302"/>
      <c r="CCJ30" s="302"/>
      <c r="CCK30" s="302"/>
      <c r="CCL30" s="302"/>
      <c r="CCM30" s="302"/>
      <c r="CCN30" s="302"/>
      <c r="CCO30" s="302"/>
      <c r="CCP30" s="302"/>
      <c r="CCQ30" s="302"/>
      <c r="CCR30" s="302"/>
      <c r="CCS30" s="302"/>
      <c r="CCT30" s="302"/>
      <c r="CCU30" s="302"/>
      <c r="CCV30" s="302"/>
      <c r="CCW30" s="302"/>
      <c r="CCX30" s="302"/>
      <c r="CCY30" s="302"/>
      <c r="CCZ30" s="302"/>
      <c r="CDA30" s="302"/>
      <c r="CDB30" s="302"/>
      <c r="CDC30" s="302"/>
      <c r="CDD30" s="302"/>
      <c r="CDE30" s="302"/>
      <c r="CDF30" s="302"/>
      <c r="CDG30" s="302"/>
      <c r="CDH30" s="302"/>
      <c r="CDI30" s="302"/>
      <c r="CDJ30" s="302"/>
      <c r="CDK30" s="302"/>
      <c r="CDL30" s="302"/>
      <c r="CDM30" s="302"/>
      <c r="CDN30" s="302"/>
      <c r="CDO30" s="302"/>
      <c r="CDP30" s="302"/>
      <c r="CDQ30" s="302"/>
      <c r="CDR30" s="302"/>
      <c r="CDS30" s="302"/>
      <c r="CDT30" s="302"/>
      <c r="CDU30" s="302"/>
      <c r="CDV30" s="302"/>
      <c r="CDW30" s="302"/>
      <c r="CDX30" s="302"/>
      <c r="CDY30" s="302"/>
      <c r="CDZ30" s="302"/>
      <c r="CEA30" s="302"/>
      <c r="CEB30" s="302"/>
      <c r="CEC30" s="302"/>
      <c r="CED30" s="302"/>
      <c r="CEE30" s="302"/>
      <c r="CEF30" s="302"/>
      <c r="CEG30" s="302"/>
      <c r="CEH30" s="302"/>
      <c r="CEI30" s="302"/>
      <c r="CEJ30" s="302"/>
      <c r="CEK30" s="302"/>
      <c r="CEL30" s="302"/>
      <c r="CEM30" s="302"/>
      <c r="CEN30" s="302"/>
      <c r="CEO30" s="302"/>
      <c r="CEP30" s="302"/>
      <c r="CEQ30" s="302"/>
      <c r="CER30" s="302"/>
      <c r="CES30" s="302"/>
      <c r="CET30" s="302"/>
      <c r="CEU30" s="302"/>
      <c r="CEV30" s="302"/>
      <c r="CEW30" s="302"/>
      <c r="CEX30" s="302"/>
      <c r="CEY30" s="302"/>
      <c r="CEZ30" s="302"/>
      <c r="CFA30" s="302"/>
      <c r="CFB30" s="302"/>
      <c r="CFC30" s="302"/>
      <c r="CFD30" s="302"/>
      <c r="CFE30" s="302"/>
      <c r="CFF30" s="302"/>
      <c r="CFG30" s="302"/>
      <c r="CFH30" s="302"/>
      <c r="CFI30" s="302"/>
      <c r="CFJ30" s="302"/>
      <c r="CFK30" s="302"/>
      <c r="CFL30" s="302"/>
      <c r="CFM30" s="302"/>
      <c r="CFN30" s="302"/>
      <c r="CFO30" s="302"/>
      <c r="CFP30" s="302"/>
      <c r="CFQ30" s="302"/>
      <c r="CFR30" s="302"/>
      <c r="CFS30" s="302"/>
      <c r="CFT30" s="302"/>
      <c r="CFU30" s="302"/>
      <c r="CFV30" s="302"/>
      <c r="CFW30" s="302"/>
      <c r="CFX30" s="302"/>
      <c r="CFY30" s="302"/>
      <c r="CFZ30" s="302"/>
      <c r="CGA30" s="302"/>
      <c r="CGB30" s="302"/>
      <c r="CGC30" s="302"/>
      <c r="CGD30" s="302"/>
      <c r="CGE30" s="302"/>
      <c r="CGF30" s="302"/>
      <c r="CGG30" s="302"/>
      <c r="CGH30" s="302"/>
      <c r="CGI30" s="302"/>
      <c r="CGJ30" s="302"/>
      <c r="CGK30" s="302"/>
      <c r="CGL30" s="302"/>
      <c r="CGM30" s="302"/>
      <c r="CGN30" s="302"/>
      <c r="CGO30" s="302"/>
      <c r="CGP30" s="302"/>
      <c r="CGQ30" s="302"/>
      <c r="CGR30" s="302"/>
      <c r="CGS30" s="302"/>
      <c r="CGT30" s="302"/>
      <c r="CGU30" s="302"/>
      <c r="CGV30" s="302"/>
      <c r="CGW30" s="302"/>
      <c r="CGX30" s="302"/>
      <c r="CGY30" s="302"/>
      <c r="CGZ30" s="302"/>
      <c r="CHA30" s="302"/>
      <c r="CHB30" s="302"/>
      <c r="CHC30" s="302"/>
      <c r="CHD30" s="302"/>
      <c r="CHE30" s="302"/>
      <c r="CHF30" s="302"/>
      <c r="CHG30" s="302"/>
      <c r="CHH30" s="302"/>
      <c r="CHI30" s="302"/>
      <c r="CHJ30" s="302"/>
      <c r="CHK30" s="302"/>
      <c r="CHL30" s="302"/>
      <c r="CHM30" s="302"/>
      <c r="CHN30" s="302"/>
      <c r="CHO30" s="302"/>
      <c r="CHP30" s="302"/>
      <c r="CHQ30" s="302"/>
      <c r="CHR30" s="302"/>
      <c r="CHS30" s="302"/>
      <c r="CHT30" s="302"/>
      <c r="CHU30" s="302"/>
      <c r="CHV30" s="302"/>
      <c r="CHW30" s="302"/>
      <c r="CHX30" s="302"/>
      <c r="CHY30" s="302"/>
      <c r="CHZ30" s="302"/>
      <c r="CIA30" s="302"/>
      <c r="CIB30" s="302"/>
      <c r="CIC30" s="302"/>
      <c r="CID30" s="302"/>
      <c r="CIE30" s="302"/>
      <c r="CIF30" s="302"/>
      <c r="CIG30" s="302"/>
      <c r="CIH30" s="302"/>
      <c r="CII30" s="302"/>
      <c r="CIJ30" s="302"/>
      <c r="CIK30" s="302"/>
      <c r="CIL30" s="302"/>
      <c r="CIM30" s="302"/>
      <c r="CIN30" s="302"/>
      <c r="CIO30" s="302"/>
      <c r="CIP30" s="302"/>
      <c r="CIQ30" s="302"/>
      <c r="CIR30" s="302"/>
      <c r="CIS30" s="302"/>
      <c r="CIT30" s="302"/>
      <c r="CIU30" s="302"/>
      <c r="CIV30" s="302"/>
      <c r="CIW30" s="302"/>
      <c r="CIX30" s="302"/>
      <c r="CIY30" s="302"/>
      <c r="CIZ30" s="302"/>
      <c r="CJA30" s="302"/>
      <c r="CJB30" s="302"/>
      <c r="CJC30" s="302"/>
      <c r="CJD30" s="302"/>
      <c r="CJE30" s="302"/>
      <c r="CJF30" s="302"/>
      <c r="CJG30" s="302"/>
      <c r="CJH30" s="302"/>
      <c r="CJI30" s="302"/>
      <c r="CJJ30" s="302"/>
      <c r="CJK30" s="302"/>
      <c r="CJL30" s="302"/>
      <c r="CJM30" s="302"/>
      <c r="CJN30" s="302"/>
      <c r="CJO30" s="302"/>
      <c r="CJP30" s="302"/>
      <c r="CJQ30" s="302"/>
      <c r="CJR30" s="302"/>
      <c r="CJS30" s="302"/>
      <c r="CJT30" s="302"/>
      <c r="CJU30" s="302"/>
      <c r="CJV30" s="302"/>
      <c r="CJW30" s="302"/>
      <c r="CJX30" s="302"/>
      <c r="CJY30" s="302"/>
      <c r="CJZ30" s="302"/>
      <c r="CKA30" s="302"/>
      <c r="CKB30" s="302"/>
      <c r="CKC30" s="302"/>
      <c r="CKD30" s="302"/>
      <c r="CKE30" s="302"/>
      <c r="CKF30" s="302"/>
      <c r="CKG30" s="302"/>
      <c r="CKH30" s="302"/>
      <c r="CKI30" s="302"/>
      <c r="CKJ30" s="302"/>
      <c r="CKK30" s="302"/>
      <c r="CKL30" s="302"/>
      <c r="CKM30" s="302"/>
      <c r="CKN30" s="302"/>
      <c r="CKO30" s="302"/>
      <c r="CKP30" s="302"/>
      <c r="CKQ30" s="302"/>
      <c r="CKR30" s="302"/>
      <c r="CKS30" s="302"/>
      <c r="CKT30" s="302"/>
      <c r="CKU30" s="302"/>
      <c r="CKV30" s="302"/>
      <c r="CKW30" s="302"/>
      <c r="CKX30" s="302"/>
      <c r="CKY30" s="302"/>
      <c r="CKZ30" s="302"/>
      <c r="CLA30" s="302"/>
      <c r="CLB30" s="302"/>
      <c r="CLC30" s="302"/>
      <c r="CLD30" s="302"/>
      <c r="CLE30" s="302"/>
      <c r="CLF30" s="302"/>
      <c r="CLG30" s="302"/>
      <c r="CLH30" s="302"/>
      <c r="CLI30" s="302"/>
      <c r="CLJ30" s="302"/>
      <c r="CLK30" s="302"/>
      <c r="CLL30" s="302"/>
      <c r="CLM30" s="302"/>
      <c r="CLN30" s="302"/>
      <c r="CLO30" s="302"/>
      <c r="CLP30" s="302"/>
      <c r="CLQ30" s="302"/>
      <c r="CLR30" s="302"/>
      <c r="CLS30" s="302"/>
      <c r="CLT30" s="302"/>
      <c r="CLU30" s="302"/>
      <c r="CLV30" s="302"/>
      <c r="CLW30" s="302"/>
      <c r="CLX30" s="302"/>
      <c r="CLY30" s="302"/>
      <c r="CLZ30" s="302"/>
      <c r="CMA30" s="302"/>
      <c r="CMB30" s="302"/>
      <c r="CMC30" s="302"/>
      <c r="CMD30" s="302"/>
      <c r="CME30" s="302"/>
      <c r="CMF30" s="302"/>
      <c r="CMG30" s="302"/>
      <c r="CMH30" s="302"/>
      <c r="CMI30" s="302"/>
      <c r="CMJ30" s="302"/>
      <c r="CMK30" s="302"/>
      <c r="CML30" s="302"/>
      <c r="CMM30" s="302"/>
      <c r="CMN30" s="302"/>
      <c r="CMO30" s="302"/>
      <c r="CMP30" s="302"/>
      <c r="CMQ30" s="302"/>
      <c r="CMR30" s="302"/>
      <c r="CMS30" s="302"/>
      <c r="CMT30" s="302"/>
      <c r="CMU30" s="302"/>
      <c r="CMV30" s="302"/>
      <c r="CMW30" s="302"/>
      <c r="CMX30" s="302"/>
      <c r="CMY30" s="302"/>
      <c r="CMZ30" s="302"/>
      <c r="CNA30" s="302"/>
      <c r="CNB30" s="302"/>
      <c r="CNC30" s="302"/>
      <c r="CND30" s="302"/>
      <c r="CNE30" s="302"/>
      <c r="CNF30" s="302"/>
      <c r="CNG30" s="302"/>
      <c r="CNH30" s="302"/>
      <c r="CNI30" s="302"/>
      <c r="CNJ30" s="302"/>
      <c r="CNK30" s="302"/>
      <c r="CNL30" s="302"/>
      <c r="CNM30" s="302"/>
      <c r="CNN30" s="302"/>
      <c r="CNO30" s="302"/>
      <c r="CNP30" s="302"/>
      <c r="CNQ30" s="302"/>
      <c r="CNR30" s="302"/>
      <c r="CNS30" s="302"/>
      <c r="CNT30" s="302"/>
      <c r="CNU30" s="302"/>
      <c r="CNV30" s="302"/>
      <c r="CNW30" s="302"/>
      <c r="CNX30" s="302"/>
      <c r="CNY30" s="302"/>
      <c r="CNZ30" s="302"/>
      <c r="COA30" s="302"/>
      <c r="COB30" s="302"/>
      <c r="COC30" s="302"/>
      <c r="COD30" s="302"/>
      <c r="COE30" s="302"/>
      <c r="COF30" s="302"/>
      <c r="COG30" s="302"/>
      <c r="COH30" s="302"/>
      <c r="COI30" s="302"/>
      <c r="COJ30" s="302"/>
      <c r="COK30" s="302"/>
      <c r="COL30" s="302"/>
      <c r="COM30" s="302"/>
      <c r="CON30" s="302"/>
      <c r="COO30" s="302"/>
      <c r="COP30" s="302"/>
      <c r="COQ30" s="302"/>
      <c r="COR30" s="302"/>
      <c r="COS30" s="302"/>
      <c r="COT30" s="302"/>
      <c r="COU30" s="302"/>
      <c r="COV30" s="302"/>
      <c r="COW30" s="302"/>
      <c r="COX30" s="302"/>
      <c r="COY30" s="302"/>
      <c r="COZ30" s="302"/>
      <c r="CPA30" s="302"/>
      <c r="CPB30" s="302"/>
      <c r="CPC30" s="302"/>
      <c r="CPD30" s="302"/>
      <c r="CPE30" s="302"/>
      <c r="CPF30" s="302"/>
      <c r="CPG30" s="302"/>
      <c r="CPH30" s="302"/>
      <c r="CPI30" s="302"/>
      <c r="CPJ30" s="302"/>
      <c r="CPK30" s="302"/>
      <c r="CPL30" s="302"/>
      <c r="CPM30" s="302"/>
      <c r="CPN30" s="302"/>
      <c r="CPO30" s="302"/>
      <c r="CPP30" s="302"/>
      <c r="CPQ30" s="302"/>
      <c r="CPR30" s="302"/>
      <c r="CPS30" s="302"/>
      <c r="CPT30" s="302"/>
      <c r="CPU30" s="302"/>
      <c r="CPV30" s="302"/>
      <c r="CPW30" s="302"/>
      <c r="CPX30" s="302"/>
      <c r="CPY30" s="302"/>
      <c r="CPZ30" s="302"/>
      <c r="CQA30" s="302"/>
      <c r="CQB30" s="302"/>
      <c r="CQC30" s="302"/>
      <c r="CQD30" s="302"/>
      <c r="CQE30" s="302"/>
      <c r="CQF30" s="302"/>
      <c r="CQG30" s="302"/>
      <c r="CQH30" s="302"/>
      <c r="CQI30" s="302"/>
      <c r="CQJ30" s="302"/>
      <c r="CQK30" s="302"/>
      <c r="CQL30" s="302"/>
      <c r="CQM30" s="302"/>
      <c r="CQN30" s="302"/>
      <c r="CQO30" s="302"/>
      <c r="CQP30" s="302"/>
      <c r="CQQ30" s="302"/>
      <c r="CQR30" s="302"/>
      <c r="CQS30" s="302"/>
      <c r="CQT30" s="302"/>
      <c r="CQU30" s="302"/>
      <c r="CQV30" s="302"/>
      <c r="CQW30" s="302"/>
      <c r="CQX30" s="302"/>
      <c r="CQY30" s="302"/>
      <c r="CQZ30" s="302"/>
      <c r="CRA30" s="302"/>
      <c r="CRB30" s="302"/>
      <c r="CRC30" s="302"/>
      <c r="CRD30" s="302"/>
      <c r="CRE30" s="302"/>
      <c r="CRF30" s="302"/>
      <c r="CRG30" s="302"/>
      <c r="CRH30" s="302"/>
      <c r="CRI30" s="302"/>
      <c r="CRJ30" s="302"/>
      <c r="CRK30" s="302"/>
      <c r="CRL30" s="302"/>
      <c r="CRM30" s="302"/>
      <c r="CRN30" s="302"/>
      <c r="CRO30" s="302"/>
      <c r="CRP30" s="302"/>
      <c r="CRQ30" s="302"/>
      <c r="CRR30" s="302"/>
      <c r="CRS30" s="302"/>
      <c r="CRT30" s="302"/>
      <c r="CRU30" s="302"/>
      <c r="CRV30" s="302"/>
      <c r="CRW30" s="302"/>
      <c r="CRX30" s="302"/>
      <c r="CRY30" s="302"/>
      <c r="CRZ30" s="302"/>
      <c r="CSA30" s="302"/>
      <c r="CSB30" s="302"/>
      <c r="CSC30" s="302"/>
      <c r="CSD30" s="302"/>
      <c r="CSE30" s="302"/>
      <c r="CSF30" s="302"/>
      <c r="CSG30" s="302"/>
      <c r="CSH30" s="302"/>
      <c r="CSI30" s="302"/>
      <c r="CSJ30" s="302"/>
      <c r="CSK30" s="302"/>
      <c r="CSL30" s="302"/>
      <c r="CSM30" s="302"/>
      <c r="CSN30" s="302"/>
      <c r="CSO30" s="302"/>
      <c r="CSP30" s="302"/>
      <c r="CSQ30" s="302"/>
      <c r="CSR30" s="302"/>
      <c r="CSS30" s="302"/>
      <c r="CST30" s="302"/>
      <c r="CSU30" s="302"/>
      <c r="CSV30" s="302"/>
      <c r="CSW30" s="302"/>
      <c r="CSX30" s="302"/>
      <c r="CSY30" s="302"/>
      <c r="CSZ30" s="302"/>
      <c r="CTA30" s="302"/>
      <c r="CTB30" s="302"/>
      <c r="CTC30" s="302"/>
      <c r="CTD30" s="302"/>
      <c r="CTE30" s="302"/>
      <c r="CTF30" s="302"/>
      <c r="CTG30" s="302"/>
      <c r="CTH30" s="302"/>
      <c r="CTI30" s="302"/>
      <c r="CTJ30" s="302"/>
      <c r="CTK30" s="302"/>
      <c r="CTL30" s="302"/>
      <c r="CTM30" s="302"/>
      <c r="CTN30" s="302"/>
      <c r="CTO30" s="302"/>
      <c r="CTP30" s="302"/>
      <c r="CTQ30" s="302"/>
      <c r="CTR30" s="302"/>
      <c r="CTS30" s="302"/>
      <c r="CTT30" s="302"/>
      <c r="CTU30" s="302"/>
      <c r="CTV30" s="302"/>
      <c r="CTW30" s="302"/>
      <c r="CTX30" s="302"/>
      <c r="CTY30" s="302"/>
      <c r="CTZ30" s="302"/>
      <c r="CUA30" s="302"/>
      <c r="CUB30" s="302"/>
      <c r="CUC30" s="302"/>
      <c r="CUD30" s="302"/>
      <c r="CUE30" s="302"/>
      <c r="CUF30" s="302"/>
      <c r="CUG30" s="302"/>
      <c r="CUH30" s="302"/>
      <c r="CUI30" s="302"/>
      <c r="CUJ30" s="302"/>
      <c r="CUK30" s="302"/>
      <c r="CUL30" s="302"/>
      <c r="CUM30" s="302"/>
      <c r="CUN30" s="302"/>
      <c r="CUO30" s="302"/>
      <c r="CUP30" s="302"/>
      <c r="CUQ30" s="302"/>
      <c r="CUR30" s="302"/>
      <c r="CUS30" s="302"/>
      <c r="CUT30" s="302"/>
      <c r="CUU30" s="302"/>
      <c r="CUV30" s="302"/>
      <c r="CUW30" s="302"/>
      <c r="CUX30" s="302"/>
      <c r="CUY30" s="302"/>
      <c r="CUZ30" s="302"/>
      <c r="CVA30" s="302"/>
      <c r="CVB30" s="302"/>
      <c r="CVC30" s="302"/>
      <c r="CVD30" s="302"/>
      <c r="CVE30" s="302"/>
      <c r="CVF30" s="302"/>
      <c r="CVG30" s="302"/>
      <c r="CVH30" s="302"/>
      <c r="CVI30" s="302"/>
      <c r="CVJ30" s="302"/>
      <c r="CVK30" s="302"/>
      <c r="CVL30" s="302"/>
      <c r="CVM30" s="302"/>
      <c r="CVN30" s="302"/>
      <c r="CVO30" s="302"/>
      <c r="CVP30" s="302"/>
      <c r="CVQ30" s="302"/>
      <c r="CVR30" s="302"/>
      <c r="CVS30" s="302"/>
      <c r="CVT30" s="302"/>
      <c r="CVU30" s="302"/>
      <c r="CVV30" s="302"/>
      <c r="CVW30" s="302"/>
      <c r="CVX30" s="302"/>
      <c r="CVY30" s="302"/>
      <c r="CVZ30" s="302"/>
      <c r="CWA30" s="302"/>
      <c r="CWB30" s="302"/>
      <c r="CWC30" s="302"/>
      <c r="CWD30" s="302"/>
      <c r="CWE30" s="302"/>
      <c r="CWF30" s="302"/>
      <c r="CWG30" s="302"/>
      <c r="CWH30" s="302"/>
      <c r="CWI30" s="302"/>
      <c r="CWJ30" s="302"/>
      <c r="CWK30" s="302"/>
      <c r="CWL30" s="302"/>
      <c r="CWM30" s="302"/>
      <c r="CWN30" s="302"/>
      <c r="CWO30" s="302"/>
      <c r="CWP30" s="302"/>
      <c r="CWQ30" s="302"/>
      <c r="CWR30" s="302"/>
      <c r="CWS30" s="302"/>
      <c r="CWT30" s="302"/>
      <c r="CWU30" s="302"/>
      <c r="CWV30" s="302"/>
      <c r="CWW30" s="302"/>
      <c r="CWX30" s="302"/>
      <c r="CWY30" s="302"/>
      <c r="CWZ30" s="302"/>
      <c r="CXA30" s="302"/>
      <c r="CXB30" s="302"/>
      <c r="CXC30" s="302"/>
      <c r="CXD30" s="302"/>
      <c r="CXE30" s="302"/>
      <c r="CXF30" s="302"/>
      <c r="CXG30" s="302"/>
      <c r="CXH30" s="302"/>
      <c r="CXI30" s="302"/>
      <c r="CXJ30" s="302"/>
      <c r="CXK30" s="302"/>
      <c r="CXL30" s="302"/>
      <c r="CXM30" s="302"/>
      <c r="CXN30" s="302"/>
      <c r="CXO30" s="302"/>
      <c r="CXP30" s="302"/>
      <c r="CXQ30" s="302"/>
      <c r="CXR30" s="302"/>
      <c r="CXS30" s="302"/>
      <c r="CXT30" s="302"/>
      <c r="CXU30" s="302"/>
      <c r="CXV30" s="302"/>
      <c r="CXW30" s="302"/>
      <c r="CXX30" s="302"/>
      <c r="CXY30" s="302"/>
      <c r="CXZ30" s="302"/>
      <c r="CYA30" s="302"/>
      <c r="CYB30" s="302"/>
      <c r="CYC30" s="302"/>
      <c r="CYD30" s="302"/>
      <c r="CYE30" s="302"/>
      <c r="CYF30" s="302"/>
      <c r="CYG30" s="302"/>
      <c r="CYH30" s="302"/>
      <c r="CYI30" s="302"/>
      <c r="CYJ30" s="302"/>
      <c r="CYK30" s="302"/>
      <c r="CYL30" s="302"/>
      <c r="CYM30" s="302"/>
      <c r="CYN30" s="302"/>
      <c r="CYO30" s="302"/>
      <c r="CYP30" s="302"/>
      <c r="CYQ30" s="302"/>
      <c r="CYR30" s="302"/>
      <c r="CYS30" s="302"/>
      <c r="CYT30" s="302"/>
      <c r="CYU30" s="302"/>
      <c r="CYV30" s="302"/>
      <c r="CYW30" s="302"/>
      <c r="CYX30" s="302"/>
      <c r="CYY30" s="302"/>
      <c r="CYZ30" s="302"/>
      <c r="CZA30" s="302"/>
      <c r="CZB30" s="302"/>
      <c r="CZC30" s="302"/>
      <c r="CZD30" s="302"/>
      <c r="CZE30" s="302"/>
      <c r="CZF30" s="302"/>
      <c r="CZG30" s="302"/>
      <c r="CZH30" s="302"/>
      <c r="CZI30" s="302"/>
      <c r="CZJ30" s="302"/>
      <c r="CZK30" s="302"/>
      <c r="CZL30" s="302"/>
      <c r="CZM30" s="302"/>
      <c r="CZN30" s="302"/>
      <c r="CZO30" s="302"/>
      <c r="CZP30" s="302"/>
      <c r="CZQ30" s="302"/>
      <c r="CZR30" s="302"/>
      <c r="CZS30" s="302"/>
      <c r="CZT30" s="302"/>
      <c r="CZU30" s="302"/>
      <c r="CZV30" s="302"/>
      <c r="CZW30" s="302"/>
      <c r="CZX30" s="302"/>
      <c r="CZY30" s="302"/>
      <c r="CZZ30" s="302"/>
      <c r="DAA30" s="302"/>
      <c r="DAB30" s="302"/>
      <c r="DAC30" s="302"/>
      <c r="DAD30" s="302"/>
      <c r="DAE30" s="302"/>
      <c r="DAF30" s="302"/>
      <c r="DAG30" s="302"/>
      <c r="DAH30" s="302"/>
      <c r="DAI30" s="302"/>
      <c r="DAJ30" s="302"/>
      <c r="DAK30" s="302"/>
      <c r="DAL30" s="302"/>
      <c r="DAM30" s="302"/>
      <c r="DAN30" s="302"/>
      <c r="DAO30" s="302"/>
      <c r="DAP30" s="302"/>
      <c r="DAQ30" s="302"/>
      <c r="DAR30" s="302"/>
      <c r="DAS30" s="302"/>
      <c r="DAT30" s="302"/>
      <c r="DAU30" s="302"/>
      <c r="DAV30" s="302"/>
      <c r="DAW30" s="302"/>
      <c r="DAX30" s="302"/>
      <c r="DAY30" s="302"/>
      <c r="DAZ30" s="302"/>
      <c r="DBA30" s="302"/>
      <c r="DBB30" s="302"/>
      <c r="DBC30" s="302"/>
      <c r="DBD30" s="302"/>
      <c r="DBE30" s="302"/>
      <c r="DBF30" s="302"/>
      <c r="DBG30" s="302"/>
      <c r="DBH30" s="302"/>
      <c r="DBI30" s="302"/>
      <c r="DBJ30" s="302"/>
      <c r="DBK30" s="302"/>
      <c r="DBL30" s="302"/>
      <c r="DBM30" s="302"/>
      <c r="DBN30" s="302"/>
      <c r="DBO30" s="302"/>
      <c r="DBP30" s="302"/>
      <c r="DBQ30" s="302"/>
      <c r="DBR30" s="302"/>
      <c r="DBS30" s="302"/>
      <c r="DBT30" s="302"/>
      <c r="DBU30" s="302"/>
      <c r="DBV30" s="302"/>
      <c r="DBW30" s="302"/>
      <c r="DBX30" s="302"/>
      <c r="DBY30" s="302"/>
      <c r="DBZ30" s="302"/>
      <c r="DCA30" s="302"/>
      <c r="DCB30" s="302"/>
      <c r="DCC30" s="302"/>
      <c r="DCD30" s="302"/>
      <c r="DCE30" s="302"/>
      <c r="DCF30" s="302"/>
      <c r="DCG30" s="302"/>
      <c r="DCH30" s="302"/>
      <c r="DCI30" s="302"/>
      <c r="DCJ30" s="302"/>
      <c r="DCK30" s="302"/>
      <c r="DCL30" s="302"/>
      <c r="DCM30" s="302"/>
      <c r="DCN30" s="302"/>
      <c r="DCO30" s="302"/>
      <c r="DCP30" s="302"/>
      <c r="DCQ30" s="302"/>
      <c r="DCR30" s="302"/>
      <c r="DCS30" s="302"/>
      <c r="DCT30" s="302"/>
      <c r="DCU30" s="302"/>
      <c r="DCV30" s="302"/>
      <c r="DCW30" s="302"/>
      <c r="DCX30" s="302"/>
      <c r="DCY30" s="302"/>
      <c r="DCZ30" s="302"/>
      <c r="DDA30" s="302"/>
      <c r="DDB30" s="302"/>
      <c r="DDC30" s="302"/>
      <c r="DDD30" s="302"/>
      <c r="DDE30" s="302"/>
      <c r="DDF30" s="302"/>
      <c r="DDG30" s="302"/>
      <c r="DDH30" s="302"/>
      <c r="DDI30" s="302"/>
      <c r="DDJ30" s="302"/>
      <c r="DDK30" s="302"/>
      <c r="DDL30" s="302"/>
      <c r="DDM30" s="302"/>
      <c r="DDN30" s="302"/>
      <c r="DDO30" s="302"/>
      <c r="DDP30" s="302"/>
      <c r="DDQ30" s="302"/>
      <c r="DDR30" s="302"/>
      <c r="DDS30" s="302"/>
      <c r="DDT30" s="302"/>
      <c r="DDU30" s="302"/>
      <c r="DDV30" s="302"/>
      <c r="DDW30" s="302"/>
      <c r="DDX30" s="302"/>
      <c r="DDY30" s="302"/>
      <c r="DDZ30" s="302"/>
      <c r="DEA30" s="302"/>
      <c r="DEB30" s="302"/>
      <c r="DEC30" s="302"/>
      <c r="DED30" s="302"/>
      <c r="DEE30" s="302"/>
      <c r="DEF30" s="302"/>
      <c r="DEG30" s="302"/>
      <c r="DEH30" s="302"/>
      <c r="DEI30" s="302"/>
      <c r="DEJ30" s="302"/>
      <c r="DEK30" s="302"/>
      <c r="DEL30" s="302"/>
      <c r="DEM30" s="302"/>
      <c r="DEN30" s="302"/>
      <c r="DEO30" s="302"/>
      <c r="DEP30" s="302"/>
      <c r="DEQ30" s="302"/>
      <c r="DER30" s="302"/>
      <c r="DES30" s="302"/>
      <c r="DET30" s="302"/>
      <c r="DEU30" s="302"/>
      <c r="DEV30" s="302"/>
      <c r="DEW30" s="302"/>
      <c r="DEX30" s="302"/>
      <c r="DEY30" s="302"/>
      <c r="DEZ30" s="302"/>
      <c r="DFA30" s="302"/>
      <c r="DFB30" s="302"/>
      <c r="DFC30" s="302"/>
      <c r="DFD30" s="302"/>
      <c r="DFE30" s="302"/>
      <c r="DFF30" s="302"/>
      <c r="DFG30" s="302"/>
      <c r="DFH30" s="302"/>
      <c r="DFI30" s="302"/>
      <c r="DFJ30" s="302"/>
      <c r="DFK30" s="302"/>
      <c r="DFL30" s="302"/>
      <c r="DFM30" s="302"/>
      <c r="DFN30" s="302"/>
      <c r="DFO30" s="302"/>
      <c r="DFP30" s="302"/>
      <c r="DFQ30" s="302"/>
      <c r="DFR30" s="302"/>
      <c r="DFS30" s="302"/>
      <c r="DFT30" s="302"/>
      <c r="DFU30" s="302"/>
      <c r="DFV30" s="302"/>
      <c r="DFW30" s="302"/>
      <c r="DFX30" s="302"/>
      <c r="DFY30" s="302"/>
      <c r="DFZ30" s="302"/>
      <c r="DGA30" s="302"/>
      <c r="DGB30" s="302"/>
      <c r="DGC30" s="302"/>
      <c r="DGD30" s="302"/>
      <c r="DGE30" s="302"/>
      <c r="DGF30" s="302"/>
      <c r="DGG30" s="302"/>
      <c r="DGH30" s="302"/>
      <c r="DGI30" s="302"/>
      <c r="DGJ30" s="302"/>
      <c r="DGK30" s="302"/>
      <c r="DGL30" s="302"/>
      <c r="DGM30" s="302"/>
      <c r="DGN30" s="302"/>
      <c r="DGO30" s="302"/>
      <c r="DGP30" s="302"/>
      <c r="DGQ30" s="302"/>
      <c r="DGR30" s="302"/>
      <c r="DGS30" s="302"/>
      <c r="DGT30" s="302"/>
      <c r="DGU30" s="302"/>
      <c r="DGV30" s="302"/>
      <c r="DGW30" s="302"/>
      <c r="DGX30" s="302"/>
      <c r="DGY30" s="302"/>
      <c r="DGZ30" s="302"/>
      <c r="DHA30" s="302"/>
      <c r="DHB30" s="302"/>
      <c r="DHC30" s="302"/>
      <c r="DHD30" s="302"/>
      <c r="DHE30" s="302"/>
      <c r="DHF30" s="302"/>
      <c r="DHG30" s="302"/>
      <c r="DHH30" s="302"/>
      <c r="DHI30" s="302"/>
      <c r="DHJ30" s="302"/>
      <c r="DHK30" s="302"/>
      <c r="DHL30" s="302"/>
      <c r="DHM30" s="302"/>
      <c r="DHN30" s="302"/>
      <c r="DHO30" s="302"/>
      <c r="DHP30" s="302"/>
      <c r="DHQ30" s="302"/>
      <c r="DHR30" s="302"/>
      <c r="DHS30" s="302"/>
      <c r="DHT30" s="302"/>
      <c r="DHU30" s="302"/>
      <c r="DHV30" s="302"/>
      <c r="DHW30" s="302"/>
      <c r="DHX30" s="302"/>
      <c r="DHY30" s="302"/>
      <c r="DHZ30" s="302"/>
      <c r="DIA30" s="302"/>
      <c r="DIB30" s="302"/>
      <c r="DIC30" s="302"/>
      <c r="DID30" s="302"/>
      <c r="DIE30" s="302"/>
      <c r="DIF30" s="302"/>
      <c r="DIG30" s="302"/>
      <c r="DIH30" s="302"/>
      <c r="DII30" s="302"/>
      <c r="DIJ30" s="302"/>
      <c r="DIK30" s="302"/>
      <c r="DIL30" s="302"/>
      <c r="DIM30" s="302"/>
      <c r="DIN30" s="302"/>
      <c r="DIO30" s="302"/>
      <c r="DIP30" s="302"/>
      <c r="DIQ30" s="302"/>
      <c r="DIR30" s="302"/>
      <c r="DIS30" s="302"/>
      <c r="DIT30" s="302"/>
      <c r="DIU30" s="302"/>
      <c r="DIV30" s="302"/>
      <c r="DIW30" s="302"/>
      <c r="DIX30" s="302"/>
      <c r="DIY30" s="302"/>
      <c r="DIZ30" s="302"/>
      <c r="DJA30" s="302"/>
      <c r="DJB30" s="302"/>
      <c r="DJC30" s="302"/>
      <c r="DJD30" s="302"/>
      <c r="DJE30" s="302"/>
      <c r="DJF30" s="302"/>
      <c r="DJG30" s="302"/>
      <c r="DJH30" s="302"/>
      <c r="DJI30" s="302"/>
      <c r="DJJ30" s="302"/>
      <c r="DJK30" s="302"/>
      <c r="DJL30" s="302"/>
      <c r="DJM30" s="302"/>
      <c r="DJN30" s="302"/>
      <c r="DJO30" s="302"/>
      <c r="DJP30" s="302"/>
      <c r="DJQ30" s="302"/>
      <c r="DJR30" s="302"/>
      <c r="DJS30" s="302"/>
      <c r="DJT30" s="302"/>
      <c r="DJU30" s="302"/>
      <c r="DJV30" s="302"/>
      <c r="DJW30" s="302"/>
      <c r="DJX30" s="302"/>
      <c r="DJY30" s="302"/>
      <c r="DJZ30" s="302"/>
      <c r="DKA30" s="302"/>
      <c r="DKB30" s="302"/>
      <c r="DKC30" s="302"/>
      <c r="DKD30" s="302"/>
      <c r="DKE30" s="302"/>
      <c r="DKF30" s="302"/>
      <c r="DKG30" s="302"/>
      <c r="DKH30" s="302"/>
      <c r="DKI30" s="302"/>
      <c r="DKJ30" s="302"/>
      <c r="DKK30" s="302"/>
      <c r="DKL30" s="302"/>
      <c r="DKM30" s="302"/>
      <c r="DKN30" s="302"/>
      <c r="DKO30" s="302"/>
      <c r="DKP30" s="302"/>
      <c r="DKQ30" s="302"/>
      <c r="DKR30" s="302"/>
      <c r="DKS30" s="302"/>
      <c r="DKT30" s="302"/>
      <c r="DKU30" s="302"/>
      <c r="DKV30" s="302"/>
      <c r="DKW30" s="302"/>
      <c r="DKX30" s="302"/>
      <c r="DKY30" s="302"/>
      <c r="DKZ30" s="302"/>
      <c r="DLA30" s="302"/>
      <c r="DLB30" s="302"/>
      <c r="DLC30" s="302"/>
      <c r="DLD30" s="302"/>
      <c r="DLE30" s="302"/>
      <c r="DLF30" s="302"/>
      <c r="DLG30" s="302"/>
      <c r="DLH30" s="302"/>
      <c r="DLI30" s="302"/>
      <c r="DLJ30" s="302"/>
      <c r="DLK30" s="302"/>
      <c r="DLL30" s="302"/>
      <c r="DLM30" s="302"/>
      <c r="DLN30" s="302"/>
      <c r="DLO30" s="302"/>
      <c r="DLP30" s="302"/>
      <c r="DLQ30" s="302"/>
      <c r="DLR30" s="302"/>
      <c r="DLS30" s="302"/>
      <c r="DLT30" s="302"/>
      <c r="DLU30" s="302"/>
      <c r="DLV30" s="302"/>
      <c r="DLW30" s="302"/>
      <c r="DLX30" s="302"/>
      <c r="DLY30" s="302"/>
      <c r="DLZ30" s="302"/>
      <c r="DMA30" s="302"/>
      <c r="DMB30" s="302"/>
      <c r="DMC30" s="302"/>
      <c r="DMD30" s="302"/>
      <c r="DME30" s="302"/>
      <c r="DMF30" s="302"/>
      <c r="DMG30" s="302"/>
      <c r="DMH30" s="302"/>
      <c r="DMI30" s="302"/>
      <c r="DMJ30" s="302"/>
      <c r="DMK30" s="302"/>
      <c r="DML30" s="302"/>
      <c r="DMM30" s="302"/>
      <c r="DMN30" s="302"/>
      <c r="DMO30" s="302"/>
      <c r="DMP30" s="302"/>
      <c r="DMQ30" s="302"/>
      <c r="DMR30" s="302"/>
      <c r="DMS30" s="302"/>
      <c r="DMT30" s="302"/>
      <c r="DMU30" s="302"/>
      <c r="DMV30" s="302"/>
      <c r="DMW30" s="302"/>
      <c r="DMX30" s="302"/>
      <c r="DMY30" s="302"/>
      <c r="DMZ30" s="302"/>
      <c r="DNA30" s="302"/>
      <c r="DNB30" s="302"/>
      <c r="DNC30" s="302"/>
      <c r="DND30" s="302"/>
      <c r="DNE30" s="302"/>
      <c r="DNF30" s="302"/>
      <c r="DNG30" s="302"/>
      <c r="DNH30" s="302"/>
      <c r="DNI30" s="302"/>
      <c r="DNJ30" s="302"/>
      <c r="DNK30" s="302"/>
      <c r="DNL30" s="302"/>
      <c r="DNM30" s="302"/>
      <c r="DNN30" s="302"/>
      <c r="DNO30" s="302"/>
      <c r="DNP30" s="302"/>
      <c r="DNQ30" s="302"/>
      <c r="DNR30" s="302"/>
      <c r="DNS30" s="302"/>
      <c r="DNT30" s="302"/>
      <c r="DNU30" s="302"/>
      <c r="DNV30" s="302"/>
      <c r="DNW30" s="302"/>
      <c r="DNX30" s="302"/>
      <c r="DNY30" s="302"/>
      <c r="DNZ30" s="302"/>
      <c r="DOA30" s="302"/>
      <c r="DOB30" s="302"/>
      <c r="DOC30" s="302"/>
      <c r="DOD30" s="302"/>
      <c r="DOE30" s="302"/>
      <c r="DOF30" s="302"/>
      <c r="DOG30" s="302"/>
      <c r="DOH30" s="302"/>
      <c r="DOI30" s="302"/>
      <c r="DOJ30" s="302"/>
      <c r="DOK30" s="302"/>
      <c r="DOL30" s="302"/>
      <c r="DOM30" s="302"/>
      <c r="DON30" s="302"/>
      <c r="DOO30" s="302"/>
      <c r="DOP30" s="302"/>
      <c r="DOQ30" s="302"/>
      <c r="DOR30" s="302"/>
      <c r="DOS30" s="302"/>
      <c r="DOT30" s="302"/>
      <c r="DOU30" s="302"/>
      <c r="DOV30" s="302"/>
      <c r="DOW30" s="302"/>
      <c r="DOX30" s="302"/>
      <c r="DOY30" s="302"/>
      <c r="DOZ30" s="302"/>
      <c r="DPA30" s="302"/>
      <c r="DPB30" s="302"/>
      <c r="DPC30" s="302"/>
      <c r="DPD30" s="302"/>
      <c r="DPE30" s="302"/>
      <c r="DPF30" s="302"/>
      <c r="DPG30" s="302"/>
      <c r="DPH30" s="302"/>
      <c r="DPI30" s="302"/>
      <c r="DPJ30" s="302"/>
      <c r="DPK30" s="302"/>
      <c r="DPL30" s="302"/>
      <c r="DPM30" s="302"/>
      <c r="DPN30" s="302"/>
      <c r="DPO30" s="302"/>
      <c r="DPP30" s="302"/>
      <c r="DPQ30" s="302"/>
      <c r="DPR30" s="302"/>
      <c r="DPS30" s="302"/>
      <c r="DPT30" s="302"/>
      <c r="DPU30" s="302"/>
      <c r="DPV30" s="302"/>
      <c r="DPW30" s="302"/>
      <c r="DPX30" s="302"/>
      <c r="DPY30" s="302"/>
      <c r="DPZ30" s="302"/>
      <c r="DQA30" s="302"/>
      <c r="DQB30" s="302"/>
      <c r="DQC30" s="302"/>
      <c r="DQD30" s="302"/>
      <c r="DQE30" s="302"/>
      <c r="DQF30" s="302"/>
      <c r="DQG30" s="302"/>
      <c r="DQH30" s="302"/>
      <c r="DQI30" s="302"/>
      <c r="DQJ30" s="302"/>
      <c r="DQK30" s="302"/>
      <c r="DQL30" s="302"/>
      <c r="DQM30" s="302"/>
      <c r="DQN30" s="302"/>
      <c r="DQO30" s="302"/>
      <c r="DQP30" s="302"/>
      <c r="DQQ30" s="302"/>
      <c r="DQR30" s="302"/>
      <c r="DQS30" s="302"/>
      <c r="DQT30" s="302"/>
      <c r="DQU30" s="302"/>
      <c r="DQV30" s="302"/>
      <c r="DQW30" s="302"/>
      <c r="DQX30" s="302"/>
      <c r="DQY30" s="302"/>
      <c r="DQZ30" s="302"/>
      <c r="DRA30" s="302"/>
      <c r="DRB30" s="302"/>
      <c r="DRC30" s="302"/>
      <c r="DRD30" s="302"/>
      <c r="DRE30" s="302"/>
      <c r="DRF30" s="302"/>
      <c r="DRG30" s="302"/>
      <c r="DRH30" s="302"/>
      <c r="DRI30" s="302"/>
      <c r="DRJ30" s="302"/>
      <c r="DRK30" s="302"/>
      <c r="DRL30" s="302"/>
      <c r="DRM30" s="302"/>
      <c r="DRN30" s="302"/>
      <c r="DRO30" s="302"/>
      <c r="DRP30" s="302"/>
      <c r="DRQ30" s="302"/>
      <c r="DRR30" s="302"/>
      <c r="DRS30" s="302"/>
      <c r="DRT30" s="302"/>
      <c r="DRU30" s="302"/>
      <c r="DRV30" s="302"/>
      <c r="DRW30" s="302"/>
      <c r="DRX30" s="302"/>
      <c r="DRY30" s="302"/>
      <c r="DRZ30" s="302"/>
      <c r="DSA30" s="302"/>
      <c r="DSB30" s="302"/>
      <c r="DSC30" s="302"/>
      <c r="DSD30" s="302"/>
      <c r="DSE30" s="302"/>
      <c r="DSF30" s="302"/>
      <c r="DSG30" s="302"/>
      <c r="DSH30" s="302"/>
      <c r="DSI30" s="302"/>
      <c r="DSJ30" s="302"/>
      <c r="DSK30" s="302"/>
      <c r="DSL30" s="302"/>
      <c r="DSM30" s="302"/>
      <c r="DSN30" s="302"/>
      <c r="DSO30" s="302"/>
      <c r="DSP30" s="302"/>
      <c r="DSQ30" s="302"/>
      <c r="DSR30" s="302"/>
      <c r="DSS30" s="302"/>
      <c r="DST30" s="302"/>
      <c r="DSU30" s="302"/>
      <c r="DSV30" s="302"/>
      <c r="DSW30" s="302"/>
      <c r="DSX30" s="302"/>
      <c r="DSY30" s="302"/>
      <c r="DSZ30" s="302"/>
      <c r="DTA30" s="302"/>
      <c r="DTB30" s="302"/>
      <c r="DTC30" s="302"/>
      <c r="DTD30" s="302"/>
      <c r="DTE30" s="302"/>
      <c r="DTF30" s="302"/>
      <c r="DTG30" s="302"/>
      <c r="DTH30" s="302"/>
      <c r="DTI30" s="302"/>
      <c r="DTJ30" s="302"/>
      <c r="DTK30" s="302"/>
      <c r="DTL30" s="302"/>
      <c r="DTM30" s="302"/>
      <c r="DTN30" s="302"/>
      <c r="DTO30" s="302"/>
      <c r="DTP30" s="302"/>
      <c r="DTQ30" s="302"/>
      <c r="DTR30" s="302"/>
      <c r="DTS30" s="302"/>
      <c r="DTT30" s="302"/>
      <c r="DTU30" s="302"/>
      <c r="DTV30" s="302"/>
      <c r="DTW30" s="302"/>
      <c r="DTX30" s="302"/>
      <c r="DTY30" s="302"/>
      <c r="DTZ30" s="302"/>
      <c r="DUA30" s="302"/>
      <c r="DUB30" s="302"/>
      <c r="DUC30" s="302"/>
      <c r="DUD30" s="302"/>
      <c r="DUE30" s="302"/>
      <c r="DUF30" s="302"/>
      <c r="DUG30" s="302"/>
      <c r="DUH30" s="302"/>
      <c r="DUI30" s="302"/>
      <c r="DUJ30" s="302"/>
      <c r="DUK30" s="302"/>
      <c r="DUL30" s="302"/>
      <c r="DUM30" s="302"/>
      <c r="DUN30" s="302"/>
      <c r="DUO30" s="302"/>
      <c r="DUP30" s="302"/>
      <c r="DUQ30" s="302"/>
      <c r="DUR30" s="302"/>
      <c r="DUS30" s="302"/>
      <c r="DUT30" s="302"/>
      <c r="DUU30" s="302"/>
      <c r="DUV30" s="302"/>
      <c r="DUW30" s="302"/>
      <c r="DUX30" s="302"/>
      <c r="DUY30" s="302"/>
      <c r="DUZ30" s="302"/>
      <c r="DVA30" s="302"/>
      <c r="DVB30" s="302"/>
      <c r="DVC30" s="302"/>
      <c r="DVD30" s="302"/>
      <c r="DVE30" s="302"/>
      <c r="DVF30" s="302"/>
      <c r="DVG30" s="302"/>
      <c r="DVH30" s="302"/>
      <c r="DVI30" s="302"/>
      <c r="DVJ30" s="302"/>
      <c r="DVK30" s="302"/>
      <c r="DVL30" s="302"/>
      <c r="DVM30" s="302"/>
      <c r="DVN30" s="302"/>
      <c r="DVO30" s="302"/>
      <c r="DVP30" s="302"/>
      <c r="DVQ30" s="302"/>
      <c r="DVR30" s="302"/>
      <c r="DVS30" s="302"/>
      <c r="DVT30" s="302"/>
      <c r="DVU30" s="302"/>
      <c r="DVV30" s="302"/>
      <c r="DVW30" s="302"/>
      <c r="DVX30" s="302"/>
      <c r="DVY30" s="302"/>
      <c r="DVZ30" s="302"/>
      <c r="DWA30" s="302"/>
      <c r="DWB30" s="302"/>
      <c r="DWC30" s="302"/>
      <c r="DWD30" s="302"/>
      <c r="DWE30" s="302"/>
      <c r="DWF30" s="302"/>
      <c r="DWG30" s="302"/>
      <c r="DWH30" s="302"/>
      <c r="DWI30" s="302"/>
      <c r="DWJ30" s="302"/>
      <c r="DWK30" s="302"/>
      <c r="DWL30" s="302"/>
      <c r="DWM30" s="302"/>
      <c r="DWN30" s="302"/>
      <c r="DWO30" s="302"/>
      <c r="DWP30" s="302"/>
      <c r="DWQ30" s="302"/>
      <c r="DWR30" s="302"/>
      <c r="DWS30" s="302"/>
      <c r="DWT30" s="302"/>
      <c r="DWU30" s="302"/>
      <c r="DWV30" s="302"/>
      <c r="DWW30" s="302"/>
      <c r="DWX30" s="302"/>
      <c r="DWY30" s="302"/>
      <c r="DWZ30" s="302"/>
      <c r="DXA30" s="302"/>
      <c r="DXB30" s="302"/>
      <c r="DXC30" s="302"/>
      <c r="DXD30" s="302"/>
      <c r="DXE30" s="302"/>
      <c r="DXF30" s="302"/>
      <c r="DXG30" s="302"/>
      <c r="DXH30" s="302"/>
      <c r="DXI30" s="302"/>
      <c r="DXJ30" s="302"/>
      <c r="DXK30" s="302"/>
      <c r="DXL30" s="302"/>
      <c r="DXM30" s="302"/>
      <c r="DXN30" s="302"/>
      <c r="DXO30" s="302"/>
      <c r="DXP30" s="302"/>
      <c r="DXQ30" s="302"/>
      <c r="DXR30" s="302"/>
      <c r="DXS30" s="302"/>
      <c r="DXT30" s="302"/>
      <c r="DXU30" s="302"/>
      <c r="DXV30" s="302"/>
      <c r="DXW30" s="302"/>
      <c r="DXX30" s="302"/>
      <c r="DXY30" s="302"/>
      <c r="DXZ30" s="302"/>
      <c r="DYA30" s="302"/>
      <c r="DYB30" s="302"/>
      <c r="DYC30" s="302"/>
      <c r="DYD30" s="302"/>
      <c r="DYE30" s="302"/>
      <c r="DYF30" s="302"/>
      <c r="DYG30" s="302"/>
      <c r="DYH30" s="302"/>
      <c r="DYI30" s="302"/>
      <c r="DYJ30" s="302"/>
      <c r="DYK30" s="302"/>
      <c r="DYL30" s="302"/>
      <c r="DYM30" s="302"/>
      <c r="DYN30" s="302"/>
      <c r="DYO30" s="302"/>
      <c r="DYP30" s="302"/>
      <c r="DYQ30" s="302"/>
      <c r="DYR30" s="302"/>
      <c r="DYS30" s="302"/>
      <c r="DYT30" s="302"/>
      <c r="DYU30" s="302"/>
      <c r="DYV30" s="302"/>
      <c r="DYW30" s="302"/>
      <c r="DYX30" s="302"/>
      <c r="DYY30" s="302"/>
      <c r="DYZ30" s="302"/>
      <c r="DZA30" s="302"/>
      <c r="DZB30" s="302"/>
      <c r="DZC30" s="302"/>
      <c r="DZD30" s="302"/>
      <c r="DZE30" s="302"/>
      <c r="DZF30" s="302"/>
      <c r="DZG30" s="302"/>
      <c r="DZH30" s="302"/>
      <c r="DZI30" s="302"/>
      <c r="DZJ30" s="302"/>
      <c r="DZK30" s="302"/>
      <c r="DZL30" s="302"/>
      <c r="DZM30" s="302"/>
      <c r="DZN30" s="302"/>
      <c r="DZO30" s="302"/>
      <c r="DZP30" s="302"/>
      <c r="DZQ30" s="302"/>
      <c r="DZR30" s="302"/>
      <c r="DZS30" s="302"/>
      <c r="DZT30" s="302"/>
      <c r="DZU30" s="302"/>
      <c r="DZV30" s="302"/>
      <c r="DZW30" s="302"/>
      <c r="DZX30" s="302"/>
      <c r="DZY30" s="302"/>
      <c r="DZZ30" s="302"/>
      <c r="EAA30" s="302"/>
      <c r="EAB30" s="302"/>
      <c r="EAC30" s="302"/>
      <c r="EAD30" s="302"/>
      <c r="EAE30" s="302"/>
      <c r="EAF30" s="302"/>
      <c r="EAG30" s="302"/>
      <c r="EAH30" s="302"/>
      <c r="EAI30" s="302"/>
      <c r="EAJ30" s="302"/>
      <c r="EAK30" s="302"/>
      <c r="EAL30" s="302"/>
      <c r="EAM30" s="302"/>
      <c r="EAN30" s="302"/>
      <c r="EAO30" s="302"/>
      <c r="EAP30" s="302"/>
      <c r="EAQ30" s="302"/>
      <c r="EAR30" s="302"/>
      <c r="EAS30" s="302"/>
      <c r="EAT30" s="302"/>
      <c r="EAU30" s="302"/>
      <c r="EAV30" s="302"/>
      <c r="EAW30" s="302"/>
      <c r="EAX30" s="302"/>
      <c r="EAY30" s="302"/>
      <c r="EAZ30" s="302"/>
      <c r="EBA30" s="302"/>
      <c r="EBB30" s="302"/>
      <c r="EBC30" s="302"/>
      <c r="EBD30" s="302"/>
      <c r="EBE30" s="302"/>
      <c r="EBF30" s="302"/>
      <c r="EBG30" s="302"/>
      <c r="EBH30" s="302"/>
      <c r="EBI30" s="302"/>
      <c r="EBJ30" s="302"/>
      <c r="EBK30" s="302"/>
      <c r="EBL30" s="302"/>
      <c r="EBM30" s="302"/>
      <c r="EBN30" s="302"/>
      <c r="EBO30" s="302"/>
      <c r="EBP30" s="302"/>
      <c r="EBQ30" s="302"/>
      <c r="EBR30" s="302"/>
      <c r="EBS30" s="302"/>
      <c r="EBT30" s="302"/>
      <c r="EBU30" s="302"/>
      <c r="EBV30" s="302"/>
      <c r="EBW30" s="302"/>
      <c r="EBX30" s="302"/>
      <c r="EBY30" s="302"/>
      <c r="EBZ30" s="302"/>
      <c r="ECA30" s="302"/>
      <c r="ECB30" s="302"/>
      <c r="ECC30" s="302"/>
      <c r="ECD30" s="302"/>
      <c r="ECE30" s="302"/>
      <c r="ECF30" s="302"/>
      <c r="ECG30" s="302"/>
      <c r="ECH30" s="302"/>
      <c r="ECI30" s="302"/>
      <c r="ECJ30" s="302"/>
      <c r="ECK30" s="302"/>
      <c r="ECL30" s="302"/>
      <c r="ECM30" s="302"/>
      <c r="ECN30" s="302"/>
      <c r="ECO30" s="302"/>
      <c r="ECP30" s="302"/>
      <c r="ECQ30" s="302"/>
      <c r="ECR30" s="302"/>
      <c r="ECS30" s="302"/>
      <c r="ECT30" s="302"/>
      <c r="ECU30" s="302"/>
      <c r="ECV30" s="302"/>
      <c r="ECW30" s="302"/>
      <c r="ECX30" s="302"/>
      <c r="ECY30" s="302"/>
      <c r="ECZ30" s="302"/>
      <c r="EDA30" s="302"/>
      <c r="EDB30" s="302"/>
      <c r="EDC30" s="302"/>
      <c r="EDD30" s="302"/>
      <c r="EDE30" s="302"/>
      <c r="EDF30" s="302"/>
      <c r="EDG30" s="302"/>
      <c r="EDH30" s="302"/>
      <c r="EDI30" s="302"/>
      <c r="EDJ30" s="302"/>
      <c r="EDK30" s="302"/>
      <c r="EDL30" s="302"/>
      <c r="EDM30" s="302"/>
      <c r="EDN30" s="302"/>
      <c r="EDO30" s="302"/>
      <c r="EDP30" s="302"/>
      <c r="EDQ30" s="302"/>
      <c r="EDR30" s="302"/>
      <c r="EDS30" s="302"/>
      <c r="EDT30" s="302"/>
      <c r="EDU30" s="302"/>
      <c r="EDV30" s="302"/>
      <c r="EDW30" s="302"/>
      <c r="EDX30" s="302"/>
      <c r="EDY30" s="302"/>
      <c r="EDZ30" s="302"/>
      <c r="EEA30" s="302"/>
      <c r="EEB30" s="302"/>
      <c r="EEC30" s="302"/>
      <c r="EED30" s="302"/>
      <c r="EEE30" s="302"/>
      <c r="EEF30" s="302"/>
      <c r="EEG30" s="302"/>
      <c r="EEH30" s="302"/>
      <c r="EEI30" s="302"/>
      <c r="EEJ30" s="302"/>
      <c r="EEK30" s="302"/>
      <c r="EEL30" s="302"/>
      <c r="EEM30" s="302"/>
      <c r="EEN30" s="302"/>
      <c r="EEO30" s="302"/>
      <c r="EEP30" s="302"/>
      <c r="EEQ30" s="302"/>
      <c r="EER30" s="302"/>
      <c r="EES30" s="302"/>
      <c r="EET30" s="302"/>
      <c r="EEU30" s="302"/>
      <c r="EEV30" s="302"/>
      <c r="EEW30" s="302"/>
      <c r="EEX30" s="302"/>
      <c r="EEY30" s="302"/>
      <c r="EEZ30" s="302"/>
      <c r="EFA30" s="302"/>
      <c r="EFB30" s="302"/>
      <c r="EFC30" s="302"/>
      <c r="EFD30" s="302"/>
      <c r="EFE30" s="302"/>
      <c r="EFF30" s="302"/>
      <c r="EFG30" s="302"/>
      <c r="EFH30" s="302"/>
      <c r="EFI30" s="302"/>
      <c r="EFJ30" s="302"/>
      <c r="EFK30" s="302"/>
      <c r="EFL30" s="302"/>
      <c r="EFM30" s="302"/>
      <c r="EFN30" s="302"/>
      <c r="EFO30" s="302"/>
      <c r="EFP30" s="302"/>
      <c r="EFQ30" s="302"/>
      <c r="EFR30" s="302"/>
      <c r="EFS30" s="302"/>
      <c r="EFT30" s="302"/>
      <c r="EFU30" s="302"/>
      <c r="EFV30" s="302"/>
      <c r="EFW30" s="302"/>
      <c r="EFX30" s="302"/>
      <c r="EFY30" s="302"/>
      <c r="EFZ30" s="302"/>
      <c r="EGA30" s="302"/>
      <c r="EGB30" s="302"/>
      <c r="EGC30" s="302"/>
      <c r="EGD30" s="302"/>
      <c r="EGE30" s="302"/>
      <c r="EGF30" s="302"/>
      <c r="EGG30" s="302"/>
      <c r="EGH30" s="302"/>
      <c r="EGI30" s="302"/>
      <c r="EGJ30" s="302"/>
      <c r="EGK30" s="302"/>
      <c r="EGL30" s="302"/>
      <c r="EGM30" s="302"/>
      <c r="EGN30" s="302"/>
      <c r="EGO30" s="302"/>
      <c r="EGP30" s="302"/>
      <c r="EGQ30" s="302"/>
      <c r="EGR30" s="302"/>
      <c r="EGS30" s="302"/>
      <c r="EGT30" s="302"/>
      <c r="EGU30" s="302"/>
      <c r="EGV30" s="302"/>
      <c r="EGW30" s="302"/>
      <c r="EGX30" s="302"/>
      <c r="EGY30" s="302"/>
      <c r="EGZ30" s="302"/>
      <c r="EHA30" s="302"/>
      <c r="EHB30" s="302"/>
      <c r="EHC30" s="302"/>
      <c r="EHD30" s="302"/>
      <c r="EHE30" s="302"/>
      <c r="EHF30" s="302"/>
      <c r="EHG30" s="302"/>
      <c r="EHH30" s="302"/>
      <c r="EHI30" s="302"/>
      <c r="EHJ30" s="302"/>
      <c r="EHK30" s="302"/>
      <c r="EHL30" s="302"/>
      <c r="EHM30" s="302"/>
      <c r="EHN30" s="302"/>
      <c r="EHO30" s="302"/>
      <c r="EHP30" s="302"/>
      <c r="EHQ30" s="302"/>
      <c r="EHR30" s="302"/>
      <c r="EHS30" s="302"/>
      <c r="EHT30" s="302"/>
      <c r="EHU30" s="302"/>
      <c r="EHV30" s="302"/>
      <c r="EHW30" s="302"/>
      <c r="EHX30" s="302"/>
      <c r="EHY30" s="302"/>
      <c r="EHZ30" s="302"/>
      <c r="EIA30" s="302"/>
      <c r="EIB30" s="302"/>
      <c r="EIC30" s="302"/>
      <c r="EID30" s="302"/>
      <c r="EIE30" s="302"/>
      <c r="EIF30" s="302"/>
      <c r="EIG30" s="302"/>
      <c r="EIH30" s="302"/>
      <c r="EII30" s="302"/>
      <c r="EIJ30" s="302"/>
      <c r="EIK30" s="302"/>
      <c r="EIL30" s="302"/>
      <c r="EIM30" s="302"/>
      <c r="EIN30" s="302"/>
      <c r="EIO30" s="302"/>
      <c r="EIP30" s="302"/>
      <c r="EIQ30" s="302"/>
      <c r="EIR30" s="302"/>
      <c r="EIS30" s="302"/>
      <c r="EIT30" s="302"/>
      <c r="EIU30" s="302"/>
      <c r="EIV30" s="302"/>
      <c r="EIW30" s="302"/>
      <c r="EIX30" s="302"/>
      <c r="EIY30" s="302"/>
      <c r="EIZ30" s="302"/>
      <c r="EJA30" s="302"/>
      <c r="EJB30" s="302"/>
      <c r="EJC30" s="302"/>
      <c r="EJD30" s="302"/>
      <c r="EJE30" s="302"/>
      <c r="EJF30" s="302"/>
      <c r="EJG30" s="302"/>
      <c r="EJH30" s="302"/>
      <c r="EJI30" s="302"/>
      <c r="EJJ30" s="302"/>
      <c r="EJK30" s="302"/>
      <c r="EJL30" s="302"/>
      <c r="EJM30" s="302"/>
      <c r="EJN30" s="302"/>
      <c r="EJO30" s="302"/>
      <c r="EJP30" s="302"/>
      <c r="EJQ30" s="302"/>
      <c r="EJR30" s="302"/>
      <c r="EJS30" s="302"/>
      <c r="EJT30" s="302"/>
      <c r="EJU30" s="302"/>
      <c r="EJV30" s="302"/>
      <c r="EJW30" s="302"/>
      <c r="EJX30" s="302"/>
      <c r="EJY30" s="302"/>
      <c r="EJZ30" s="302"/>
      <c r="EKA30" s="302"/>
      <c r="EKB30" s="302"/>
      <c r="EKC30" s="302"/>
      <c r="EKD30" s="302"/>
      <c r="EKE30" s="302"/>
      <c r="EKF30" s="302"/>
      <c r="EKG30" s="302"/>
      <c r="EKH30" s="302"/>
      <c r="EKI30" s="302"/>
      <c r="EKJ30" s="302"/>
      <c r="EKK30" s="302"/>
      <c r="EKL30" s="302"/>
      <c r="EKM30" s="302"/>
      <c r="EKN30" s="302"/>
      <c r="EKO30" s="302"/>
      <c r="EKP30" s="302"/>
      <c r="EKQ30" s="302"/>
      <c r="EKR30" s="302"/>
      <c r="EKS30" s="302"/>
      <c r="EKT30" s="302"/>
      <c r="EKU30" s="302"/>
      <c r="EKV30" s="302"/>
      <c r="EKW30" s="302"/>
      <c r="EKX30" s="302"/>
      <c r="EKY30" s="302"/>
      <c r="EKZ30" s="302"/>
      <c r="ELA30" s="302"/>
      <c r="ELB30" s="302"/>
      <c r="ELC30" s="302"/>
      <c r="ELD30" s="302"/>
      <c r="ELE30" s="302"/>
      <c r="ELF30" s="302"/>
      <c r="ELG30" s="302"/>
      <c r="ELH30" s="302"/>
      <c r="ELI30" s="302"/>
      <c r="ELJ30" s="302"/>
      <c r="ELK30" s="302"/>
      <c r="ELL30" s="302"/>
      <c r="ELM30" s="302"/>
      <c r="ELN30" s="302"/>
      <c r="ELO30" s="302"/>
      <c r="ELP30" s="302"/>
      <c r="ELQ30" s="302"/>
      <c r="ELR30" s="302"/>
      <c r="ELS30" s="302"/>
      <c r="ELT30" s="302"/>
      <c r="ELU30" s="302"/>
      <c r="ELV30" s="302"/>
      <c r="ELW30" s="302"/>
      <c r="ELX30" s="302"/>
      <c r="ELY30" s="302"/>
      <c r="ELZ30" s="302"/>
      <c r="EMA30" s="302"/>
      <c r="EMB30" s="302"/>
      <c r="EMC30" s="302"/>
      <c r="EMD30" s="302"/>
      <c r="EME30" s="302"/>
      <c r="EMF30" s="302"/>
      <c r="EMG30" s="302"/>
      <c r="EMH30" s="302"/>
      <c r="EMI30" s="302"/>
      <c r="EMJ30" s="302"/>
      <c r="EMK30" s="302"/>
      <c r="EML30" s="302"/>
      <c r="EMM30" s="302"/>
      <c r="EMN30" s="302"/>
      <c r="EMO30" s="302"/>
      <c r="EMP30" s="302"/>
      <c r="EMQ30" s="302"/>
      <c r="EMR30" s="302"/>
      <c r="EMS30" s="302"/>
      <c r="EMT30" s="302"/>
      <c r="EMU30" s="302"/>
      <c r="EMV30" s="302"/>
      <c r="EMW30" s="302"/>
      <c r="EMX30" s="302"/>
      <c r="EMY30" s="302"/>
      <c r="EMZ30" s="302"/>
      <c r="ENA30" s="302"/>
      <c r="ENB30" s="302"/>
      <c r="ENC30" s="302"/>
      <c r="END30" s="302"/>
      <c r="ENE30" s="302"/>
      <c r="ENF30" s="302"/>
      <c r="ENG30" s="302"/>
      <c r="ENH30" s="302"/>
      <c r="ENI30" s="302"/>
      <c r="ENJ30" s="302"/>
      <c r="ENK30" s="302"/>
      <c r="ENL30" s="302"/>
      <c r="ENM30" s="302"/>
      <c r="ENN30" s="302"/>
      <c r="ENO30" s="302"/>
      <c r="ENP30" s="302"/>
      <c r="ENQ30" s="302"/>
      <c r="ENR30" s="302"/>
      <c r="ENS30" s="302"/>
      <c r="ENT30" s="302"/>
      <c r="ENU30" s="302"/>
      <c r="ENV30" s="302"/>
      <c r="ENW30" s="302"/>
      <c r="ENX30" s="302"/>
      <c r="ENY30" s="302"/>
      <c r="ENZ30" s="302"/>
      <c r="EOA30" s="302"/>
      <c r="EOB30" s="302"/>
      <c r="EOC30" s="302"/>
      <c r="EOD30" s="302"/>
      <c r="EOE30" s="302"/>
      <c r="EOF30" s="302"/>
      <c r="EOG30" s="302"/>
      <c r="EOH30" s="302"/>
      <c r="EOI30" s="302"/>
      <c r="EOJ30" s="302"/>
      <c r="EOK30" s="302"/>
      <c r="EOL30" s="302"/>
      <c r="EOM30" s="302"/>
      <c r="EON30" s="302"/>
      <c r="EOO30" s="302"/>
      <c r="EOP30" s="302"/>
      <c r="EOQ30" s="302"/>
      <c r="EOR30" s="302"/>
      <c r="EOS30" s="302"/>
      <c r="EOT30" s="302"/>
      <c r="EOU30" s="302"/>
      <c r="EOV30" s="302"/>
      <c r="EOW30" s="302"/>
      <c r="EOX30" s="302"/>
      <c r="EOY30" s="302"/>
      <c r="EOZ30" s="302"/>
      <c r="EPA30" s="302"/>
      <c r="EPB30" s="302"/>
      <c r="EPC30" s="302"/>
      <c r="EPD30" s="302"/>
      <c r="EPE30" s="302"/>
      <c r="EPF30" s="302"/>
      <c r="EPG30" s="302"/>
      <c r="EPH30" s="302"/>
      <c r="EPI30" s="302"/>
      <c r="EPJ30" s="302"/>
      <c r="EPK30" s="302"/>
      <c r="EPL30" s="302"/>
      <c r="EPM30" s="302"/>
      <c r="EPN30" s="302"/>
      <c r="EPO30" s="302"/>
      <c r="EPP30" s="302"/>
      <c r="EPQ30" s="302"/>
      <c r="EPR30" s="302"/>
      <c r="EPS30" s="302"/>
      <c r="EPT30" s="302"/>
      <c r="EPU30" s="302"/>
      <c r="EPV30" s="302"/>
      <c r="EPW30" s="302"/>
      <c r="EPX30" s="302"/>
      <c r="EPY30" s="302"/>
      <c r="EPZ30" s="302"/>
      <c r="EQA30" s="302"/>
      <c r="EQB30" s="302"/>
      <c r="EQC30" s="302"/>
      <c r="EQD30" s="302"/>
      <c r="EQE30" s="302"/>
      <c r="EQF30" s="302"/>
      <c r="EQG30" s="302"/>
      <c r="EQH30" s="302"/>
      <c r="EQI30" s="302"/>
      <c r="EQJ30" s="302"/>
      <c r="EQK30" s="302"/>
      <c r="EQL30" s="302"/>
      <c r="EQM30" s="302"/>
      <c r="EQN30" s="302"/>
      <c r="EQO30" s="302"/>
      <c r="EQP30" s="302"/>
      <c r="EQQ30" s="302"/>
      <c r="EQR30" s="302"/>
      <c r="EQS30" s="302"/>
      <c r="EQT30" s="302"/>
      <c r="EQU30" s="302"/>
      <c r="EQV30" s="302"/>
      <c r="EQW30" s="302"/>
      <c r="EQX30" s="302"/>
      <c r="EQY30" s="302"/>
      <c r="EQZ30" s="302"/>
      <c r="ERA30" s="302"/>
      <c r="ERB30" s="302"/>
      <c r="ERC30" s="302"/>
      <c r="ERD30" s="302"/>
      <c r="ERE30" s="302"/>
      <c r="ERF30" s="302"/>
      <c r="ERG30" s="302"/>
      <c r="ERH30" s="302"/>
      <c r="ERI30" s="302"/>
      <c r="ERJ30" s="302"/>
      <c r="ERK30" s="302"/>
      <c r="ERL30" s="302"/>
      <c r="ERM30" s="302"/>
      <c r="ERN30" s="302"/>
      <c r="ERO30" s="302"/>
      <c r="ERP30" s="302"/>
      <c r="ERQ30" s="302"/>
      <c r="ERR30" s="302"/>
      <c r="ERS30" s="302"/>
      <c r="ERT30" s="302"/>
      <c r="ERU30" s="302"/>
      <c r="ERV30" s="302"/>
      <c r="ERW30" s="302"/>
      <c r="ERX30" s="302"/>
      <c r="ERY30" s="302"/>
      <c r="ERZ30" s="302"/>
      <c r="ESA30" s="302"/>
      <c r="ESB30" s="302"/>
      <c r="ESC30" s="302"/>
      <c r="ESD30" s="302"/>
      <c r="ESE30" s="302"/>
      <c r="ESF30" s="302"/>
      <c r="ESG30" s="302"/>
      <c r="ESH30" s="302"/>
      <c r="ESI30" s="302"/>
      <c r="ESJ30" s="302"/>
      <c r="ESK30" s="302"/>
      <c r="ESL30" s="302"/>
      <c r="ESM30" s="302"/>
      <c r="ESN30" s="302"/>
      <c r="ESO30" s="302"/>
      <c r="ESP30" s="302"/>
      <c r="ESQ30" s="302"/>
      <c r="ESR30" s="302"/>
      <c r="ESS30" s="302"/>
      <c r="EST30" s="302"/>
      <c r="ESU30" s="302"/>
      <c r="ESV30" s="302"/>
      <c r="ESW30" s="302"/>
      <c r="ESX30" s="302"/>
      <c r="ESY30" s="302"/>
      <c r="ESZ30" s="302"/>
      <c r="ETA30" s="302"/>
      <c r="ETB30" s="302"/>
      <c r="ETC30" s="302"/>
      <c r="ETD30" s="302"/>
      <c r="ETE30" s="302"/>
      <c r="ETF30" s="302"/>
      <c r="ETG30" s="302"/>
      <c r="ETH30" s="302"/>
      <c r="ETI30" s="302"/>
      <c r="ETJ30" s="302"/>
      <c r="ETK30" s="302"/>
      <c r="ETL30" s="302"/>
      <c r="ETM30" s="302"/>
      <c r="ETN30" s="302"/>
      <c r="ETO30" s="302"/>
      <c r="ETP30" s="302"/>
      <c r="ETQ30" s="302"/>
      <c r="ETR30" s="302"/>
      <c r="ETS30" s="302"/>
      <c r="ETT30" s="302"/>
      <c r="ETU30" s="302"/>
      <c r="ETV30" s="302"/>
      <c r="ETW30" s="302"/>
      <c r="ETX30" s="302"/>
      <c r="ETY30" s="302"/>
      <c r="ETZ30" s="302"/>
      <c r="EUA30" s="302"/>
      <c r="EUB30" s="302"/>
      <c r="EUC30" s="302"/>
      <c r="EUD30" s="302"/>
      <c r="EUE30" s="302"/>
      <c r="EUF30" s="302"/>
      <c r="EUG30" s="302"/>
      <c r="EUH30" s="302"/>
      <c r="EUI30" s="302"/>
      <c r="EUJ30" s="302"/>
      <c r="EUK30" s="302"/>
      <c r="EUL30" s="302"/>
      <c r="EUM30" s="302"/>
      <c r="EUN30" s="302"/>
      <c r="EUO30" s="302"/>
      <c r="EUP30" s="302"/>
      <c r="EUQ30" s="302"/>
      <c r="EUR30" s="302"/>
      <c r="EUS30" s="302"/>
      <c r="EUT30" s="302"/>
      <c r="EUU30" s="302"/>
      <c r="EUV30" s="302"/>
      <c r="EUW30" s="302"/>
      <c r="EUX30" s="302"/>
      <c r="EUY30" s="302"/>
      <c r="EUZ30" s="302"/>
      <c r="EVA30" s="302"/>
      <c r="EVB30" s="302"/>
      <c r="EVC30" s="302"/>
      <c r="EVD30" s="302"/>
      <c r="EVE30" s="302"/>
      <c r="EVF30" s="302"/>
      <c r="EVG30" s="302"/>
      <c r="EVH30" s="302"/>
      <c r="EVI30" s="302"/>
      <c r="EVJ30" s="302"/>
      <c r="EVK30" s="302"/>
      <c r="EVL30" s="302"/>
      <c r="EVM30" s="302"/>
      <c r="EVN30" s="302"/>
      <c r="EVO30" s="302"/>
      <c r="EVP30" s="302"/>
      <c r="EVQ30" s="302"/>
      <c r="EVR30" s="302"/>
      <c r="EVS30" s="302"/>
      <c r="EVT30" s="302"/>
      <c r="EVU30" s="302"/>
      <c r="EVV30" s="302"/>
      <c r="EVW30" s="302"/>
      <c r="EVX30" s="302"/>
      <c r="EVY30" s="302"/>
      <c r="EVZ30" s="302"/>
      <c r="EWA30" s="302"/>
      <c r="EWB30" s="302"/>
      <c r="EWC30" s="302"/>
      <c r="EWD30" s="302"/>
      <c r="EWE30" s="302"/>
      <c r="EWF30" s="302"/>
      <c r="EWG30" s="302"/>
      <c r="EWH30" s="302"/>
      <c r="EWI30" s="302"/>
      <c r="EWJ30" s="302"/>
      <c r="EWK30" s="302"/>
      <c r="EWL30" s="302"/>
      <c r="EWM30" s="302"/>
      <c r="EWN30" s="302"/>
      <c r="EWO30" s="302"/>
      <c r="EWP30" s="302"/>
      <c r="EWQ30" s="302"/>
      <c r="EWR30" s="302"/>
      <c r="EWS30" s="302"/>
      <c r="EWT30" s="302"/>
      <c r="EWU30" s="302"/>
      <c r="EWV30" s="302"/>
      <c r="EWW30" s="302"/>
      <c r="EWX30" s="302"/>
      <c r="EWY30" s="302"/>
      <c r="EWZ30" s="302"/>
      <c r="EXA30" s="302"/>
      <c r="EXB30" s="302"/>
      <c r="EXC30" s="302"/>
      <c r="EXD30" s="302"/>
      <c r="EXE30" s="302"/>
      <c r="EXF30" s="302"/>
      <c r="EXG30" s="302"/>
      <c r="EXH30" s="302"/>
      <c r="EXI30" s="302"/>
      <c r="EXJ30" s="302"/>
      <c r="EXK30" s="302"/>
      <c r="EXL30" s="302"/>
      <c r="EXM30" s="302"/>
      <c r="EXN30" s="302"/>
      <c r="EXO30" s="302"/>
      <c r="EXP30" s="302"/>
      <c r="EXQ30" s="302"/>
      <c r="EXR30" s="302"/>
      <c r="EXS30" s="302"/>
      <c r="EXT30" s="302"/>
      <c r="EXU30" s="302"/>
      <c r="EXV30" s="302"/>
      <c r="EXW30" s="302"/>
      <c r="EXX30" s="302"/>
      <c r="EXY30" s="302"/>
      <c r="EXZ30" s="302"/>
      <c r="EYA30" s="302"/>
      <c r="EYB30" s="302"/>
      <c r="EYC30" s="302"/>
      <c r="EYD30" s="302"/>
      <c r="EYE30" s="302"/>
      <c r="EYF30" s="302"/>
      <c r="EYG30" s="302"/>
      <c r="EYH30" s="302"/>
      <c r="EYI30" s="302"/>
      <c r="EYJ30" s="302"/>
      <c r="EYK30" s="302"/>
      <c r="EYL30" s="302"/>
      <c r="EYM30" s="302"/>
      <c r="EYN30" s="302"/>
      <c r="EYO30" s="302"/>
      <c r="EYP30" s="302"/>
      <c r="EYQ30" s="302"/>
      <c r="EYR30" s="302"/>
      <c r="EYS30" s="302"/>
      <c r="EYT30" s="302"/>
      <c r="EYU30" s="302"/>
      <c r="EYV30" s="302"/>
      <c r="EYW30" s="302"/>
      <c r="EYX30" s="302"/>
      <c r="EYY30" s="302"/>
      <c r="EYZ30" s="302"/>
      <c r="EZA30" s="302"/>
      <c r="EZB30" s="302"/>
      <c r="EZC30" s="302"/>
      <c r="EZD30" s="302"/>
      <c r="EZE30" s="302"/>
      <c r="EZF30" s="302"/>
      <c r="EZG30" s="302"/>
      <c r="EZH30" s="302"/>
      <c r="EZI30" s="302"/>
      <c r="EZJ30" s="302"/>
      <c r="EZK30" s="302"/>
      <c r="EZL30" s="302"/>
      <c r="EZM30" s="302"/>
      <c r="EZN30" s="302"/>
      <c r="EZO30" s="302"/>
      <c r="EZP30" s="302"/>
      <c r="EZQ30" s="302"/>
      <c r="EZR30" s="302"/>
      <c r="EZS30" s="302"/>
      <c r="EZT30" s="302"/>
      <c r="EZU30" s="302"/>
      <c r="EZV30" s="302"/>
      <c r="EZW30" s="302"/>
      <c r="EZX30" s="302"/>
      <c r="EZY30" s="302"/>
      <c r="EZZ30" s="302"/>
      <c r="FAA30" s="302"/>
      <c r="FAB30" s="302"/>
      <c r="FAC30" s="302"/>
      <c r="FAD30" s="302"/>
      <c r="FAE30" s="302"/>
      <c r="FAF30" s="302"/>
      <c r="FAG30" s="302"/>
      <c r="FAH30" s="302"/>
      <c r="FAI30" s="302"/>
      <c r="FAJ30" s="302"/>
      <c r="FAK30" s="302"/>
      <c r="FAL30" s="302"/>
      <c r="FAM30" s="302"/>
      <c r="FAN30" s="302"/>
      <c r="FAO30" s="302"/>
      <c r="FAP30" s="302"/>
      <c r="FAQ30" s="302"/>
      <c r="FAR30" s="302"/>
      <c r="FAS30" s="302"/>
      <c r="FAT30" s="302"/>
      <c r="FAU30" s="302"/>
      <c r="FAV30" s="302"/>
      <c r="FAW30" s="302"/>
      <c r="FAX30" s="302"/>
      <c r="FAY30" s="302"/>
      <c r="FAZ30" s="302"/>
      <c r="FBA30" s="302"/>
      <c r="FBB30" s="302"/>
      <c r="FBC30" s="302"/>
      <c r="FBD30" s="302"/>
      <c r="FBE30" s="302"/>
      <c r="FBF30" s="302"/>
      <c r="FBG30" s="302"/>
      <c r="FBH30" s="302"/>
      <c r="FBI30" s="302"/>
      <c r="FBJ30" s="302"/>
      <c r="FBK30" s="302"/>
      <c r="FBL30" s="302"/>
      <c r="FBM30" s="302"/>
      <c r="FBN30" s="302"/>
      <c r="FBO30" s="302"/>
      <c r="FBP30" s="302"/>
      <c r="FBQ30" s="302"/>
      <c r="FBR30" s="302"/>
      <c r="FBS30" s="302"/>
      <c r="FBT30" s="302"/>
      <c r="FBU30" s="302"/>
      <c r="FBV30" s="302"/>
      <c r="FBW30" s="302"/>
      <c r="FBX30" s="302"/>
      <c r="FBY30" s="302"/>
      <c r="FBZ30" s="302"/>
      <c r="FCA30" s="302"/>
      <c r="FCB30" s="302"/>
      <c r="FCC30" s="302"/>
      <c r="FCD30" s="302"/>
      <c r="FCE30" s="302"/>
      <c r="FCF30" s="302"/>
      <c r="FCG30" s="302"/>
      <c r="FCH30" s="302"/>
      <c r="FCI30" s="302"/>
      <c r="FCJ30" s="302"/>
      <c r="FCK30" s="302"/>
      <c r="FCL30" s="302"/>
      <c r="FCM30" s="302"/>
      <c r="FCN30" s="302"/>
      <c r="FCO30" s="302"/>
      <c r="FCP30" s="302"/>
      <c r="FCQ30" s="302"/>
      <c r="FCR30" s="302"/>
      <c r="FCS30" s="302"/>
      <c r="FCT30" s="302"/>
      <c r="FCU30" s="302"/>
      <c r="FCV30" s="302"/>
      <c r="FCW30" s="302"/>
      <c r="FCX30" s="302"/>
      <c r="FCY30" s="302"/>
      <c r="FCZ30" s="302"/>
      <c r="FDA30" s="302"/>
      <c r="FDB30" s="302"/>
      <c r="FDC30" s="302"/>
      <c r="FDD30" s="302"/>
      <c r="FDE30" s="302"/>
      <c r="FDF30" s="302"/>
      <c r="FDG30" s="302"/>
      <c r="FDH30" s="302"/>
      <c r="FDI30" s="302"/>
      <c r="FDJ30" s="302"/>
      <c r="FDK30" s="302"/>
      <c r="FDL30" s="302"/>
      <c r="FDM30" s="302"/>
      <c r="FDN30" s="302"/>
      <c r="FDO30" s="302"/>
      <c r="FDP30" s="302"/>
      <c r="FDQ30" s="302"/>
      <c r="FDR30" s="302"/>
      <c r="FDS30" s="302"/>
      <c r="FDT30" s="302"/>
      <c r="FDU30" s="302"/>
      <c r="FDV30" s="302"/>
      <c r="FDW30" s="302"/>
      <c r="FDX30" s="302"/>
      <c r="FDY30" s="302"/>
      <c r="FDZ30" s="302"/>
      <c r="FEA30" s="302"/>
      <c r="FEB30" s="302"/>
      <c r="FEC30" s="302"/>
      <c r="FED30" s="302"/>
      <c r="FEE30" s="302"/>
      <c r="FEF30" s="302"/>
      <c r="FEG30" s="302"/>
      <c r="FEH30" s="302"/>
      <c r="FEI30" s="302"/>
      <c r="FEJ30" s="302"/>
      <c r="FEK30" s="302"/>
      <c r="FEL30" s="302"/>
      <c r="FEM30" s="302"/>
      <c r="FEN30" s="302"/>
      <c r="FEO30" s="302"/>
      <c r="FEP30" s="302"/>
      <c r="FEQ30" s="302"/>
      <c r="FER30" s="302"/>
      <c r="FES30" s="302"/>
      <c r="FET30" s="302"/>
      <c r="FEU30" s="302"/>
      <c r="FEV30" s="302"/>
      <c r="FEW30" s="302"/>
      <c r="FEX30" s="302"/>
      <c r="FEY30" s="302"/>
      <c r="FEZ30" s="302"/>
      <c r="FFA30" s="302"/>
      <c r="FFB30" s="302"/>
      <c r="FFC30" s="302"/>
      <c r="FFD30" s="302"/>
      <c r="FFE30" s="302"/>
      <c r="FFF30" s="302"/>
      <c r="FFG30" s="302"/>
      <c r="FFH30" s="302"/>
      <c r="FFI30" s="302"/>
      <c r="FFJ30" s="302"/>
      <c r="FFK30" s="302"/>
      <c r="FFL30" s="302"/>
      <c r="FFM30" s="302"/>
      <c r="FFN30" s="302"/>
      <c r="FFO30" s="302"/>
      <c r="FFP30" s="302"/>
      <c r="FFQ30" s="302"/>
      <c r="FFR30" s="302"/>
      <c r="FFS30" s="302"/>
      <c r="FFT30" s="302"/>
      <c r="FFU30" s="302"/>
      <c r="FFV30" s="302"/>
      <c r="FFW30" s="302"/>
      <c r="FFX30" s="302"/>
      <c r="FFY30" s="302"/>
      <c r="FFZ30" s="302"/>
      <c r="FGA30" s="302"/>
      <c r="FGB30" s="302"/>
      <c r="FGC30" s="302"/>
      <c r="FGD30" s="302"/>
      <c r="FGE30" s="302"/>
      <c r="FGF30" s="302"/>
      <c r="FGG30" s="302"/>
      <c r="FGH30" s="302"/>
      <c r="FGI30" s="302"/>
      <c r="FGJ30" s="302"/>
      <c r="FGK30" s="302"/>
      <c r="FGL30" s="302"/>
      <c r="FGM30" s="302"/>
      <c r="FGN30" s="302"/>
      <c r="FGO30" s="302"/>
      <c r="FGP30" s="302"/>
      <c r="FGQ30" s="302"/>
      <c r="FGR30" s="302"/>
      <c r="FGS30" s="302"/>
      <c r="FGT30" s="302"/>
      <c r="FGU30" s="302"/>
      <c r="FGV30" s="302"/>
      <c r="FGW30" s="302"/>
      <c r="FGX30" s="302"/>
      <c r="FGY30" s="302"/>
      <c r="FGZ30" s="302"/>
      <c r="FHA30" s="302"/>
      <c r="FHB30" s="302"/>
      <c r="FHC30" s="302"/>
      <c r="FHD30" s="302"/>
      <c r="FHE30" s="302"/>
      <c r="FHF30" s="302"/>
      <c r="FHG30" s="302"/>
      <c r="FHH30" s="302"/>
      <c r="FHI30" s="302"/>
      <c r="FHJ30" s="302"/>
      <c r="FHK30" s="302"/>
      <c r="FHL30" s="302"/>
      <c r="FHM30" s="302"/>
      <c r="FHN30" s="302"/>
      <c r="FHO30" s="302"/>
      <c r="FHP30" s="302"/>
      <c r="FHQ30" s="302"/>
      <c r="FHR30" s="302"/>
      <c r="FHS30" s="302"/>
      <c r="FHT30" s="302"/>
      <c r="FHU30" s="302"/>
      <c r="FHV30" s="302"/>
      <c r="FHW30" s="302"/>
      <c r="FHX30" s="302"/>
      <c r="FHY30" s="302"/>
      <c r="FHZ30" s="302"/>
      <c r="FIA30" s="302"/>
      <c r="FIB30" s="302"/>
      <c r="FIC30" s="302"/>
      <c r="FID30" s="302"/>
      <c r="FIE30" s="302"/>
      <c r="FIF30" s="302"/>
      <c r="FIG30" s="302"/>
      <c r="FIH30" s="302"/>
      <c r="FII30" s="302"/>
      <c r="FIJ30" s="302"/>
      <c r="FIK30" s="302"/>
      <c r="FIL30" s="302"/>
      <c r="FIM30" s="302"/>
      <c r="FIN30" s="302"/>
      <c r="FIO30" s="302"/>
      <c r="FIP30" s="302"/>
      <c r="FIQ30" s="302"/>
      <c r="FIR30" s="302"/>
      <c r="FIS30" s="302"/>
      <c r="FIT30" s="302"/>
      <c r="FIU30" s="302"/>
      <c r="FIV30" s="302"/>
      <c r="FIW30" s="302"/>
      <c r="FIX30" s="302"/>
      <c r="FIY30" s="302"/>
      <c r="FIZ30" s="302"/>
      <c r="FJA30" s="302"/>
      <c r="FJB30" s="302"/>
      <c r="FJC30" s="302"/>
      <c r="FJD30" s="302"/>
      <c r="FJE30" s="302"/>
      <c r="FJF30" s="302"/>
      <c r="FJG30" s="302"/>
      <c r="FJH30" s="302"/>
      <c r="FJI30" s="302"/>
      <c r="FJJ30" s="302"/>
      <c r="FJK30" s="302"/>
      <c r="FJL30" s="302"/>
      <c r="FJM30" s="302"/>
      <c r="FJN30" s="302"/>
      <c r="FJO30" s="302"/>
      <c r="FJP30" s="302"/>
      <c r="FJQ30" s="302"/>
      <c r="FJR30" s="302"/>
      <c r="FJS30" s="302"/>
      <c r="FJT30" s="302"/>
      <c r="FJU30" s="302"/>
      <c r="FJV30" s="302"/>
      <c r="FJW30" s="302"/>
      <c r="FJX30" s="302"/>
      <c r="FJY30" s="302"/>
      <c r="FJZ30" s="302"/>
      <c r="FKA30" s="302"/>
      <c r="FKB30" s="302"/>
      <c r="FKC30" s="302"/>
      <c r="FKD30" s="302"/>
      <c r="FKE30" s="302"/>
      <c r="FKF30" s="302"/>
      <c r="FKG30" s="302"/>
      <c r="FKH30" s="302"/>
      <c r="FKI30" s="302"/>
      <c r="FKJ30" s="302"/>
      <c r="FKK30" s="302"/>
      <c r="FKL30" s="302"/>
      <c r="FKM30" s="302"/>
      <c r="FKN30" s="302"/>
      <c r="FKO30" s="302"/>
      <c r="FKP30" s="302"/>
      <c r="FKQ30" s="302"/>
      <c r="FKR30" s="302"/>
      <c r="FKS30" s="302"/>
      <c r="FKT30" s="302"/>
      <c r="FKU30" s="302"/>
      <c r="FKV30" s="302"/>
      <c r="FKW30" s="302"/>
      <c r="FKX30" s="302"/>
      <c r="FKY30" s="302"/>
      <c r="FKZ30" s="302"/>
      <c r="FLA30" s="302"/>
      <c r="FLB30" s="302"/>
      <c r="FLC30" s="302"/>
      <c r="FLD30" s="302"/>
      <c r="FLE30" s="302"/>
      <c r="FLF30" s="302"/>
      <c r="FLG30" s="302"/>
      <c r="FLH30" s="302"/>
      <c r="FLI30" s="302"/>
      <c r="FLJ30" s="302"/>
      <c r="FLK30" s="302"/>
      <c r="FLL30" s="302"/>
      <c r="FLM30" s="302"/>
      <c r="FLN30" s="302"/>
      <c r="FLO30" s="302"/>
      <c r="FLP30" s="302"/>
      <c r="FLQ30" s="302"/>
      <c r="FLR30" s="302"/>
      <c r="FLS30" s="302"/>
      <c r="FLT30" s="302"/>
      <c r="FLU30" s="302"/>
      <c r="FLV30" s="302"/>
      <c r="FLW30" s="302"/>
      <c r="FLX30" s="302"/>
      <c r="FLY30" s="302"/>
      <c r="FLZ30" s="302"/>
      <c r="FMA30" s="302"/>
      <c r="FMB30" s="302"/>
      <c r="FMC30" s="302"/>
      <c r="FMD30" s="302"/>
      <c r="FME30" s="302"/>
      <c r="FMF30" s="302"/>
      <c r="FMG30" s="302"/>
      <c r="FMH30" s="302"/>
      <c r="FMI30" s="302"/>
      <c r="FMJ30" s="302"/>
      <c r="FMK30" s="302"/>
      <c r="FML30" s="302"/>
      <c r="FMM30" s="302"/>
      <c r="FMN30" s="302"/>
      <c r="FMO30" s="302"/>
      <c r="FMP30" s="302"/>
      <c r="FMQ30" s="302"/>
      <c r="FMR30" s="302"/>
      <c r="FMS30" s="302"/>
      <c r="FMT30" s="302"/>
      <c r="FMU30" s="302"/>
      <c r="FMV30" s="302"/>
      <c r="FMW30" s="302"/>
      <c r="FMX30" s="302"/>
      <c r="FMY30" s="302"/>
      <c r="FMZ30" s="302"/>
      <c r="FNA30" s="302"/>
      <c r="FNB30" s="302"/>
      <c r="FNC30" s="302"/>
      <c r="FND30" s="302"/>
      <c r="FNE30" s="302"/>
      <c r="FNF30" s="302"/>
      <c r="FNG30" s="302"/>
      <c r="FNH30" s="302"/>
      <c r="FNI30" s="302"/>
      <c r="FNJ30" s="302"/>
      <c r="FNK30" s="302"/>
      <c r="FNL30" s="302"/>
      <c r="FNM30" s="302"/>
      <c r="FNN30" s="302"/>
      <c r="FNO30" s="302"/>
      <c r="FNP30" s="302"/>
      <c r="FNQ30" s="302"/>
      <c r="FNR30" s="302"/>
      <c r="FNS30" s="302"/>
      <c r="FNT30" s="302"/>
      <c r="FNU30" s="302"/>
      <c r="FNV30" s="302"/>
      <c r="FNW30" s="302"/>
      <c r="FNX30" s="302"/>
      <c r="FNY30" s="302"/>
      <c r="FNZ30" s="302"/>
      <c r="FOA30" s="302"/>
      <c r="FOB30" s="302"/>
      <c r="FOC30" s="302"/>
      <c r="FOD30" s="302"/>
      <c r="FOE30" s="302"/>
      <c r="FOF30" s="302"/>
      <c r="FOG30" s="302"/>
      <c r="FOH30" s="302"/>
      <c r="FOI30" s="302"/>
      <c r="FOJ30" s="302"/>
      <c r="FOK30" s="302"/>
      <c r="FOL30" s="302"/>
      <c r="FOM30" s="302"/>
      <c r="FON30" s="302"/>
      <c r="FOO30" s="302"/>
      <c r="FOP30" s="302"/>
      <c r="FOQ30" s="302"/>
      <c r="FOR30" s="302"/>
      <c r="FOS30" s="302"/>
      <c r="FOT30" s="302"/>
      <c r="FOU30" s="302"/>
      <c r="FOV30" s="302"/>
      <c r="FOW30" s="302"/>
      <c r="FOX30" s="302"/>
      <c r="FOY30" s="302"/>
      <c r="FOZ30" s="302"/>
      <c r="FPA30" s="302"/>
      <c r="FPB30" s="302"/>
      <c r="FPC30" s="302"/>
      <c r="FPD30" s="302"/>
      <c r="FPE30" s="302"/>
      <c r="FPF30" s="302"/>
      <c r="FPG30" s="302"/>
      <c r="FPH30" s="302"/>
      <c r="FPI30" s="302"/>
      <c r="FPJ30" s="302"/>
      <c r="FPK30" s="302"/>
      <c r="FPL30" s="302"/>
      <c r="FPM30" s="302"/>
      <c r="FPN30" s="302"/>
      <c r="FPO30" s="302"/>
      <c r="FPP30" s="302"/>
      <c r="FPQ30" s="302"/>
      <c r="FPR30" s="302"/>
      <c r="FPS30" s="302"/>
      <c r="FPT30" s="302"/>
      <c r="FPU30" s="302"/>
      <c r="FPV30" s="302"/>
      <c r="FPW30" s="302"/>
      <c r="FPX30" s="302"/>
      <c r="FPY30" s="302"/>
      <c r="FPZ30" s="302"/>
      <c r="FQA30" s="302"/>
      <c r="FQB30" s="302"/>
      <c r="FQC30" s="302"/>
      <c r="FQD30" s="302"/>
      <c r="FQE30" s="302"/>
      <c r="FQF30" s="302"/>
      <c r="FQG30" s="302"/>
      <c r="FQH30" s="302"/>
      <c r="FQI30" s="302"/>
      <c r="FQJ30" s="302"/>
      <c r="FQK30" s="302"/>
      <c r="FQL30" s="302"/>
      <c r="FQM30" s="302"/>
      <c r="FQN30" s="302"/>
      <c r="FQO30" s="302"/>
      <c r="FQP30" s="302"/>
      <c r="FQQ30" s="302"/>
      <c r="FQR30" s="302"/>
      <c r="FQS30" s="302"/>
      <c r="FQT30" s="302"/>
      <c r="FQU30" s="302"/>
      <c r="FQV30" s="302"/>
      <c r="FQW30" s="302"/>
      <c r="FQX30" s="302"/>
      <c r="FQY30" s="302"/>
      <c r="FQZ30" s="302"/>
      <c r="FRA30" s="302"/>
      <c r="FRB30" s="302"/>
      <c r="FRC30" s="302"/>
      <c r="FRD30" s="302"/>
      <c r="FRE30" s="302"/>
      <c r="FRF30" s="302"/>
      <c r="FRG30" s="302"/>
      <c r="FRH30" s="302"/>
      <c r="FRI30" s="302"/>
      <c r="FRJ30" s="302"/>
      <c r="FRK30" s="302"/>
      <c r="FRL30" s="302"/>
      <c r="FRM30" s="302"/>
      <c r="FRN30" s="302"/>
      <c r="FRO30" s="302"/>
      <c r="FRP30" s="302"/>
      <c r="FRQ30" s="302"/>
      <c r="FRR30" s="302"/>
      <c r="FRS30" s="302"/>
      <c r="FRT30" s="302"/>
      <c r="FRU30" s="302"/>
      <c r="FRV30" s="302"/>
      <c r="FRW30" s="302"/>
      <c r="FRX30" s="302"/>
      <c r="FRY30" s="302"/>
      <c r="FRZ30" s="302"/>
      <c r="FSA30" s="302"/>
      <c r="FSB30" s="302"/>
      <c r="FSC30" s="302"/>
      <c r="FSD30" s="302"/>
      <c r="FSE30" s="302"/>
      <c r="FSF30" s="302"/>
      <c r="FSG30" s="302"/>
      <c r="FSH30" s="302"/>
      <c r="FSI30" s="302"/>
      <c r="FSJ30" s="302"/>
      <c r="FSK30" s="302"/>
      <c r="FSL30" s="302"/>
      <c r="FSM30" s="302"/>
      <c r="FSN30" s="302"/>
      <c r="FSO30" s="302"/>
      <c r="FSP30" s="302"/>
      <c r="FSQ30" s="302"/>
      <c r="FSR30" s="302"/>
      <c r="FSS30" s="302"/>
      <c r="FST30" s="302"/>
      <c r="FSU30" s="302"/>
      <c r="FSV30" s="302"/>
      <c r="FSW30" s="302"/>
      <c r="FSX30" s="302"/>
      <c r="FSY30" s="302"/>
      <c r="FSZ30" s="302"/>
      <c r="FTA30" s="302"/>
      <c r="FTB30" s="302"/>
      <c r="FTC30" s="302"/>
      <c r="FTD30" s="302"/>
      <c r="FTE30" s="302"/>
      <c r="FTF30" s="302"/>
      <c r="FTG30" s="302"/>
      <c r="FTH30" s="302"/>
      <c r="FTI30" s="302"/>
      <c r="FTJ30" s="302"/>
      <c r="FTK30" s="302"/>
      <c r="FTL30" s="302"/>
      <c r="FTM30" s="302"/>
      <c r="FTN30" s="302"/>
      <c r="FTO30" s="302"/>
      <c r="FTP30" s="302"/>
      <c r="FTQ30" s="302"/>
      <c r="FTR30" s="302"/>
      <c r="FTS30" s="302"/>
      <c r="FTT30" s="302"/>
      <c r="FTU30" s="302"/>
      <c r="FTV30" s="302"/>
      <c r="FTW30" s="302"/>
      <c r="FTX30" s="302"/>
      <c r="FTY30" s="302"/>
      <c r="FTZ30" s="302"/>
      <c r="FUA30" s="302"/>
      <c r="FUB30" s="302"/>
      <c r="FUC30" s="302"/>
      <c r="FUD30" s="302"/>
      <c r="FUE30" s="302"/>
      <c r="FUF30" s="302"/>
      <c r="FUG30" s="302"/>
      <c r="FUH30" s="302"/>
      <c r="FUI30" s="302"/>
      <c r="FUJ30" s="302"/>
      <c r="FUK30" s="302"/>
      <c r="FUL30" s="302"/>
      <c r="FUM30" s="302"/>
      <c r="FUN30" s="302"/>
      <c r="FUO30" s="302"/>
      <c r="FUP30" s="302"/>
      <c r="FUQ30" s="302"/>
      <c r="FUR30" s="302"/>
      <c r="FUS30" s="302"/>
      <c r="FUT30" s="302"/>
      <c r="FUU30" s="302"/>
      <c r="FUV30" s="302"/>
      <c r="FUW30" s="302"/>
      <c r="FUX30" s="302"/>
      <c r="FUY30" s="302"/>
      <c r="FUZ30" s="302"/>
      <c r="FVA30" s="302"/>
      <c r="FVB30" s="302"/>
      <c r="FVC30" s="302"/>
      <c r="FVD30" s="302"/>
      <c r="FVE30" s="302"/>
      <c r="FVF30" s="302"/>
      <c r="FVG30" s="302"/>
      <c r="FVH30" s="302"/>
      <c r="FVI30" s="302"/>
      <c r="FVJ30" s="302"/>
      <c r="FVK30" s="302"/>
      <c r="FVL30" s="302"/>
      <c r="FVM30" s="302"/>
      <c r="FVN30" s="302"/>
      <c r="FVO30" s="302"/>
      <c r="FVP30" s="302"/>
      <c r="FVQ30" s="302"/>
      <c r="FVR30" s="302"/>
      <c r="FVS30" s="302"/>
      <c r="FVT30" s="302"/>
      <c r="FVU30" s="302"/>
      <c r="FVV30" s="302"/>
      <c r="FVW30" s="302"/>
      <c r="FVX30" s="302"/>
      <c r="FVY30" s="302"/>
      <c r="FVZ30" s="302"/>
      <c r="FWA30" s="302"/>
      <c r="FWB30" s="302"/>
      <c r="FWC30" s="302"/>
      <c r="FWD30" s="302"/>
      <c r="FWE30" s="302"/>
      <c r="FWF30" s="302"/>
      <c r="FWG30" s="302"/>
      <c r="FWH30" s="302"/>
      <c r="FWI30" s="302"/>
      <c r="FWJ30" s="302"/>
      <c r="FWK30" s="302"/>
      <c r="FWL30" s="302"/>
      <c r="FWM30" s="302"/>
      <c r="FWN30" s="302"/>
      <c r="FWO30" s="302"/>
      <c r="FWP30" s="302"/>
      <c r="FWQ30" s="302"/>
      <c r="FWR30" s="302"/>
      <c r="FWS30" s="302"/>
      <c r="FWT30" s="302"/>
      <c r="FWU30" s="302"/>
      <c r="FWV30" s="302"/>
      <c r="FWW30" s="302"/>
      <c r="FWX30" s="302"/>
      <c r="FWY30" s="302"/>
      <c r="FWZ30" s="302"/>
      <c r="FXA30" s="302"/>
      <c r="FXB30" s="302"/>
      <c r="FXC30" s="302"/>
      <c r="FXD30" s="302"/>
      <c r="FXE30" s="302"/>
      <c r="FXF30" s="302"/>
      <c r="FXG30" s="302"/>
      <c r="FXH30" s="302"/>
      <c r="FXI30" s="302"/>
      <c r="FXJ30" s="302"/>
      <c r="FXK30" s="302"/>
      <c r="FXL30" s="302"/>
      <c r="FXM30" s="302"/>
      <c r="FXN30" s="302"/>
      <c r="FXO30" s="302"/>
      <c r="FXP30" s="302"/>
      <c r="FXQ30" s="302"/>
      <c r="FXR30" s="302"/>
      <c r="FXS30" s="302"/>
      <c r="FXT30" s="302"/>
      <c r="FXU30" s="302"/>
      <c r="FXV30" s="302"/>
      <c r="FXW30" s="302"/>
      <c r="FXX30" s="302"/>
      <c r="FXY30" s="302"/>
      <c r="FXZ30" s="302"/>
      <c r="FYA30" s="302"/>
      <c r="FYB30" s="302"/>
      <c r="FYC30" s="302"/>
      <c r="FYD30" s="302"/>
      <c r="FYE30" s="302"/>
      <c r="FYF30" s="302"/>
      <c r="FYG30" s="302"/>
      <c r="FYH30" s="302"/>
      <c r="FYI30" s="302"/>
      <c r="FYJ30" s="302"/>
      <c r="FYK30" s="302"/>
      <c r="FYL30" s="302"/>
      <c r="FYM30" s="302"/>
      <c r="FYN30" s="302"/>
      <c r="FYO30" s="302"/>
      <c r="FYP30" s="302"/>
      <c r="FYQ30" s="302"/>
      <c r="FYR30" s="302"/>
      <c r="FYS30" s="302"/>
      <c r="FYT30" s="302"/>
      <c r="FYU30" s="302"/>
      <c r="FYV30" s="302"/>
      <c r="FYW30" s="302"/>
      <c r="FYX30" s="302"/>
      <c r="FYY30" s="302"/>
      <c r="FYZ30" s="302"/>
      <c r="FZA30" s="302"/>
      <c r="FZB30" s="302"/>
      <c r="FZC30" s="302"/>
      <c r="FZD30" s="302"/>
      <c r="FZE30" s="302"/>
      <c r="FZF30" s="302"/>
      <c r="FZG30" s="302"/>
      <c r="FZH30" s="302"/>
      <c r="FZI30" s="302"/>
      <c r="FZJ30" s="302"/>
      <c r="FZK30" s="302"/>
      <c r="FZL30" s="302"/>
      <c r="FZM30" s="302"/>
      <c r="FZN30" s="302"/>
      <c r="FZO30" s="302"/>
      <c r="FZP30" s="302"/>
      <c r="FZQ30" s="302"/>
      <c r="FZR30" s="302"/>
      <c r="FZS30" s="302"/>
      <c r="FZT30" s="302"/>
      <c r="FZU30" s="302"/>
      <c r="FZV30" s="302"/>
      <c r="FZW30" s="302"/>
      <c r="FZX30" s="302"/>
      <c r="FZY30" s="302"/>
      <c r="FZZ30" s="302"/>
      <c r="GAA30" s="302"/>
      <c r="GAB30" s="302"/>
      <c r="GAC30" s="302"/>
      <c r="GAD30" s="302"/>
      <c r="GAE30" s="302"/>
      <c r="GAF30" s="302"/>
      <c r="GAG30" s="302"/>
      <c r="GAH30" s="302"/>
      <c r="GAI30" s="302"/>
      <c r="GAJ30" s="302"/>
      <c r="GAK30" s="302"/>
      <c r="GAL30" s="302"/>
      <c r="GAM30" s="302"/>
      <c r="GAN30" s="302"/>
      <c r="GAO30" s="302"/>
      <c r="GAP30" s="302"/>
      <c r="GAQ30" s="302"/>
      <c r="GAR30" s="302"/>
      <c r="GAS30" s="302"/>
      <c r="GAT30" s="302"/>
      <c r="GAU30" s="302"/>
      <c r="GAV30" s="302"/>
      <c r="GAW30" s="302"/>
      <c r="GAX30" s="302"/>
      <c r="GAY30" s="302"/>
      <c r="GAZ30" s="302"/>
      <c r="GBA30" s="302"/>
      <c r="GBB30" s="302"/>
      <c r="GBC30" s="302"/>
      <c r="GBD30" s="302"/>
      <c r="GBE30" s="302"/>
      <c r="GBF30" s="302"/>
      <c r="GBG30" s="302"/>
      <c r="GBH30" s="302"/>
      <c r="GBI30" s="302"/>
      <c r="GBJ30" s="302"/>
      <c r="GBK30" s="302"/>
      <c r="GBL30" s="302"/>
      <c r="GBM30" s="302"/>
      <c r="GBN30" s="302"/>
      <c r="GBO30" s="302"/>
      <c r="GBP30" s="302"/>
      <c r="GBQ30" s="302"/>
      <c r="GBR30" s="302"/>
      <c r="GBS30" s="302"/>
      <c r="GBT30" s="302"/>
      <c r="GBU30" s="302"/>
      <c r="GBV30" s="302"/>
      <c r="GBW30" s="302"/>
      <c r="GBX30" s="302"/>
      <c r="GBY30" s="302"/>
      <c r="GBZ30" s="302"/>
      <c r="GCA30" s="302"/>
      <c r="GCB30" s="302"/>
      <c r="GCC30" s="302"/>
      <c r="GCD30" s="302"/>
      <c r="GCE30" s="302"/>
      <c r="GCF30" s="302"/>
      <c r="GCG30" s="302"/>
      <c r="GCH30" s="302"/>
      <c r="GCI30" s="302"/>
      <c r="GCJ30" s="302"/>
      <c r="GCK30" s="302"/>
      <c r="GCL30" s="302"/>
      <c r="GCM30" s="302"/>
      <c r="GCN30" s="302"/>
      <c r="GCO30" s="302"/>
      <c r="GCP30" s="302"/>
      <c r="GCQ30" s="302"/>
      <c r="GCR30" s="302"/>
      <c r="GCS30" s="302"/>
      <c r="GCT30" s="302"/>
      <c r="GCU30" s="302"/>
      <c r="GCV30" s="302"/>
      <c r="GCW30" s="302"/>
      <c r="GCX30" s="302"/>
      <c r="GCY30" s="302"/>
      <c r="GCZ30" s="302"/>
      <c r="GDA30" s="302"/>
      <c r="GDB30" s="302"/>
      <c r="GDC30" s="302"/>
      <c r="GDD30" s="302"/>
      <c r="GDE30" s="302"/>
      <c r="GDF30" s="302"/>
      <c r="GDG30" s="302"/>
      <c r="GDH30" s="302"/>
      <c r="GDI30" s="302"/>
      <c r="GDJ30" s="302"/>
      <c r="GDK30" s="302"/>
      <c r="GDL30" s="302"/>
      <c r="GDM30" s="302"/>
      <c r="GDN30" s="302"/>
      <c r="GDO30" s="302"/>
      <c r="GDP30" s="302"/>
      <c r="GDQ30" s="302"/>
      <c r="GDR30" s="302"/>
      <c r="GDS30" s="302"/>
      <c r="GDT30" s="302"/>
      <c r="GDU30" s="302"/>
      <c r="GDV30" s="302"/>
      <c r="GDW30" s="302"/>
      <c r="GDX30" s="302"/>
      <c r="GDY30" s="302"/>
      <c r="GDZ30" s="302"/>
      <c r="GEA30" s="302"/>
      <c r="GEB30" s="302"/>
      <c r="GEC30" s="302"/>
      <c r="GED30" s="302"/>
      <c r="GEE30" s="302"/>
      <c r="GEF30" s="302"/>
      <c r="GEG30" s="302"/>
      <c r="GEH30" s="302"/>
      <c r="GEI30" s="302"/>
      <c r="GEJ30" s="302"/>
      <c r="GEK30" s="302"/>
      <c r="GEL30" s="302"/>
      <c r="GEM30" s="302"/>
      <c r="GEN30" s="302"/>
      <c r="GEO30" s="302"/>
      <c r="GEP30" s="302"/>
      <c r="GEQ30" s="302"/>
      <c r="GER30" s="302"/>
      <c r="GES30" s="302"/>
      <c r="GET30" s="302"/>
      <c r="GEU30" s="302"/>
      <c r="GEV30" s="302"/>
      <c r="GEW30" s="302"/>
      <c r="GEX30" s="302"/>
      <c r="GEY30" s="302"/>
      <c r="GEZ30" s="302"/>
      <c r="GFA30" s="302"/>
      <c r="GFB30" s="302"/>
      <c r="GFC30" s="302"/>
      <c r="GFD30" s="302"/>
      <c r="GFE30" s="302"/>
      <c r="GFF30" s="302"/>
      <c r="GFG30" s="302"/>
      <c r="GFH30" s="302"/>
      <c r="GFI30" s="302"/>
      <c r="GFJ30" s="302"/>
      <c r="GFK30" s="302"/>
      <c r="GFL30" s="302"/>
      <c r="GFM30" s="302"/>
      <c r="GFN30" s="302"/>
      <c r="GFO30" s="302"/>
      <c r="GFP30" s="302"/>
      <c r="GFQ30" s="302"/>
      <c r="GFR30" s="302"/>
      <c r="GFS30" s="302"/>
      <c r="GFT30" s="302"/>
      <c r="GFU30" s="302"/>
      <c r="GFV30" s="302"/>
      <c r="GFW30" s="302"/>
      <c r="GFX30" s="302"/>
      <c r="GFY30" s="302"/>
      <c r="GFZ30" s="302"/>
      <c r="GGA30" s="302"/>
      <c r="GGB30" s="302"/>
      <c r="GGC30" s="302"/>
      <c r="GGD30" s="302"/>
      <c r="GGE30" s="302"/>
      <c r="GGF30" s="302"/>
      <c r="GGG30" s="302"/>
      <c r="GGH30" s="302"/>
      <c r="GGI30" s="302"/>
      <c r="GGJ30" s="302"/>
      <c r="GGK30" s="302"/>
      <c r="GGL30" s="302"/>
      <c r="GGM30" s="302"/>
      <c r="GGN30" s="302"/>
      <c r="GGO30" s="302"/>
      <c r="GGP30" s="302"/>
      <c r="GGQ30" s="302"/>
      <c r="GGR30" s="302"/>
      <c r="GGS30" s="302"/>
      <c r="GGT30" s="302"/>
      <c r="GGU30" s="302"/>
      <c r="GGV30" s="302"/>
      <c r="GGW30" s="302"/>
      <c r="GGX30" s="302"/>
      <c r="GGY30" s="302"/>
      <c r="GGZ30" s="302"/>
      <c r="GHA30" s="302"/>
      <c r="GHB30" s="302"/>
      <c r="GHC30" s="302"/>
      <c r="GHD30" s="302"/>
      <c r="GHE30" s="302"/>
      <c r="GHF30" s="302"/>
      <c r="GHG30" s="302"/>
      <c r="GHH30" s="302"/>
      <c r="GHI30" s="302"/>
      <c r="GHJ30" s="302"/>
      <c r="GHK30" s="302"/>
      <c r="GHL30" s="302"/>
      <c r="GHM30" s="302"/>
      <c r="GHN30" s="302"/>
      <c r="GHO30" s="302"/>
      <c r="GHP30" s="302"/>
      <c r="GHQ30" s="302"/>
      <c r="GHR30" s="302"/>
      <c r="GHS30" s="302"/>
      <c r="GHT30" s="302"/>
      <c r="GHU30" s="302"/>
      <c r="GHV30" s="302"/>
      <c r="GHW30" s="302"/>
      <c r="GHX30" s="302"/>
      <c r="GHY30" s="302"/>
      <c r="GHZ30" s="302"/>
      <c r="GIA30" s="302"/>
      <c r="GIB30" s="302"/>
      <c r="GIC30" s="302"/>
      <c r="GID30" s="302"/>
      <c r="GIE30" s="302"/>
      <c r="GIF30" s="302"/>
      <c r="GIG30" s="302"/>
      <c r="GIH30" s="302"/>
      <c r="GII30" s="302"/>
      <c r="GIJ30" s="302"/>
      <c r="GIK30" s="302"/>
      <c r="GIL30" s="302"/>
      <c r="GIM30" s="302"/>
      <c r="GIN30" s="302"/>
      <c r="GIO30" s="302"/>
      <c r="GIP30" s="302"/>
      <c r="GIQ30" s="302"/>
      <c r="GIR30" s="302"/>
      <c r="GIS30" s="302"/>
      <c r="GIT30" s="302"/>
      <c r="GIU30" s="302"/>
      <c r="GIV30" s="302"/>
      <c r="GIW30" s="302"/>
      <c r="GIX30" s="302"/>
      <c r="GIY30" s="302"/>
      <c r="GIZ30" s="302"/>
      <c r="GJA30" s="302"/>
      <c r="GJB30" s="302"/>
      <c r="GJC30" s="302"/>
      <c r="GJD30" s="302"/>
      <c r="GJE30" s="302"/>
      <c r="GJF30" s="302"/>
      <c r="GJG30" s="302"/>
      <c r="GJH30" s="302"/>
      <c r="GJI30" s="302"/>
      <c r="GJJ30" s="302"/>
      <c r="GJK30" s="302"/>
      <c r="GJL30" s="302"/>
      <c r="GJM30" s="302"/>
      <c r="GJN30" s="302"/>
      <c r="GJO30" s="302"/>
      <c r="GJP30" s="302"/>
      <c r="GJQ30" s="302"/>
      <c r="GJR30" s="302"/>
      <c r="GJS30" s="302"/>
      <c r="GJT30" s="302"/>
      <c r="GJU30" s="302"/>
      <c r="GJV30" s="302"/>
      <c r="GJW30" s="302"/>
      <c r="GJX30" s="302"/>
      <c r="GJY30" s="302"/>
      <c r="GJZ30" s="302"/>
      <c r="GKA30" s="302"/>
      <c r="GKB30" s="302"/>
      <c r="GKC30" s="302"/>
      <c r="GKD30" s="302"/>
      <c r="GKE30" s="302"/>
      <c r="GKF30" s="302"/>
      <c r="GKG30" s="302"/>
      <c r="GKH30" s="302"/>
      <c r="GKI30" s="302"/>
      <c r="GKJ30" s="302"/>
      <c r="GKK30" s="302"/>
      <c r="GKL30" s="302"/>
      <c r="GKM30" s="302"/>
      <c r="GKN30" s="302"/>
      <c r="GKO30" s="302"/>
      <c r="GKP30" s="302"/>
      <c r="GKQ30" s="302"/>
      <c r="GKR30" s="302"/>
      <c r="GKS30" s="302"/>
      <c r="GKT30" s="302"/>
      <c r="GKU30" s="302"/>
      <c r="GKV30" s="302"/>
      <c r="GKW30" s="302"/>
      <c r="GKX30" s="302"/>
      <c r="GKY30" s="302"/>
      <c r="GKZ30" s="302"/>
      <c r="GLA30" s="302"/>
      <c r="GLB30" s="302"/>
      <c r="GLC30" s="302"/>
      <c r="GLD30" s="302"/>
      <c r="GLE30" s="302"/>
      <c r="GLF30" s="302"/>
      <c r="GLG30" s="302"/>
      <c r="GLH30" s="302"/>
      <c r="GLI30" s="302"/>
      <c r="GLJ30" s="302"/>
      <c r="GLK30" s="302"/>
      <c r="GLL30" s="302"/>
      <c r="GLM30" s="302"/>
      <c r="GLN30" s="302"/>
      <c r="GLO30" s="302"/>
      <c r="GLP30" s="302"/>
      <c r="GLQ30" s="302"/>
      <c r="GLR30" s="302"/>
      <c r="GLS30" s="302"/>
      <c r="GLT30" s="302"/>
      <c r="GLU30" s="302"/>
      <c r="GLV30" s="302"/>
      <c r="GLW30" s="302"/>
      <c r="GLX30" s="302"/>
      <c r="GLY30" s="302"/>
      <c r="GLZ30" s="302"/>
      <c r="GMA30" s="302"/>
      <c r="GMB30" s="302"/>
      <c r="GMC30" s="302"/>
      <c r="GMD30" s="302"/>
      <c r="GME30" s="302"/>
      <c r="GMF30" s="302"/>
      <c r="GMG30" s="302"/>
      <c r="GMH30" s="302"/>
      <c r="GMI30" s="302"/>
      <c r="GMJ30" s="302"/>
      <c r="GMK30" s="302"/>
      <c r="GML30" s="302"/>
      <c r="GMM30" s="302"/>
      <c r="GMN30" s="302"/>
      <c r="GMO30" s="302"/>
      <c r="GMP30" s="302"/>
      <c r="GMQ30" s="302"/>
      <c r="GMR30" s="302"/>
      <c r="GMS30" s="302"/>
      <c r="GMT30" s="302"/>
      <c r="GMU30" s="302"/>
      <c r="GMV30" s="302"/>
      <c r="GMW30" s="302"/>
      <c r="GMX30" s="302"/>
      <c r="GMY30" s="302"/>
      <c r="GMZ30" s="302"/>
      <c r="GNA30" s="302"/>
      <c r="GNB30" s="302"/>
      <c r="GNC30" s="302"/>
      <c r="GND30" s="302"/>
      <c r="GNE30" s="302"/>
      <c r="GNF30" s="302"/>
      <c r="GNG30" s="302"/>
      <c r="GNH30" s="302"/>
      <c r="GNI30" s="302"/>
      <c r="GNJ30" s="302"/>
      <c r="GNK30" s="302"/>
      <c r="GNL30" s="302"/>
      <c r="GNM30" s="302"/>
      <c r="GNN30" s="302"/>
      <c r="GNO30" s="302"/>
      <c r="GNP30" s="302"/>
      <c r="GNQ30" s="302"/>
      <c r="GNR30" s="302"/>
      <c r="GNS30" s="302"/>
      <c r="GNT30" s="302"/>
      <c r="GNU30" s="302"/>
      <c r="GNV30" s="302"/>
      <c r="GNW30" s="302"/>
      <c r="GNX30" s="302"/>
      <c r="GNY30" s="302"/>
      <c r="GNZ30" s="302"/>
      <c r="GOA30" s="302"/>
      <c r="GOB30" s="302"/>
      <c r="GOC30" s="302"/>
      <c r="GOD30" s="302"/>
      <c r="GOE30" s="302"/>
      <c r="GOF30" s="302"/>
      <c r="GOG30" s="302"/>
      <c r="GOH30" s="302"/>
      <c r="GOI30" s="302"/>
      <c r="GOJ30" s="302"/>
      <c r="GOK30" s="302"/>
      <c r="GOL30" s="302"/>
      <c r="GOM30" s="302"/>
      <c r="GON30" s="302"/>
      <c r="GOO30" s="302"/>
      <c r="GOP30" s="302"/>
      <c r="GOQ30" s="302"/>
      <c r="GOR30" s="302"/>
      <c r="GOS30" s="302"/>
      <c r="GOT30" s="302"/>
      <c r="GOU30" s="302"/>
      <c r="GOV30" s="302"/>
      <c r="GOW30" s="302"/>
      <c r="GOX30" s="302"/>
      <c r="GOY30" s="302"/>
      <c r="GOZ30" s="302"/>
      <c r="GPA30" s="302"/>
      <c r="GPB30" s="302"/>
      <c r="GPC30" s="302"/>
      <c r="GPD30" s="302"/>
      <c r="GPE30" s="302"/>
      <c r="GPF30" s="302"/>
      <c r="GPG30" s="302"/>
      <c r="GPH30" s="302"/>
      <c r="GPI30" s="302"/>
      <c r="GPJ30" s="302"/>
      <c r="GPK30" s="302"/>
      <c r="GPL30" s="302"/>
      <c r="GPM30" s="302"/>
      <c r="GPN30" s="302"/>
      <c r="GPO30" s="302"/>
      <c r="GPP30" s="302"/>
      <c r="GPQ30" s="302"/>
      <c r="GPR30" s="302"/>
      <c r="GPS30" s="302"/>
      <c r="GPT30" s="302"/>
      <c r="GPU30" s="302"/>
      <c r="GPV30" s="302"/>
      <c r="GPW30" s="302"/>
      <c r="GPX30" s="302"/>
      <c r="GPY30" s="302"/>
      <c r="GPZ30" s="302"/>
      <c r="GQA30" s="302"/>
      <c r="GQB30" s="302"/>
      <c r="GQC30" s="302"/>
      <c r="GQD30" s="302"/>
      <c r="GQE30" s="302"/>
      <c r="GQF30" s="302"/>
      <c r="GQG30" s="302"/>
      <c r="GQH30" s="302"/>
      <c r="GQI30" s="302"/>
      <c r="GQJ30" s="302"/>
      <c r="GQK30" s="302"/>
      <c r="GQL30" s="302"/>
      <c r="GQM30" s="302"/>
      <c r="GQN30" s="302"/>
      <c r="GQO30" s="302"/>
      <c r="GQP30" s="302"/>
      <c r="GQQ30" s="302"/>
      <c r="GQR30" s="302"/>
      <c r="GQS30" s="302"/>
      <c r="GQT30" s="302"/>
      <c r="GQU30" s="302"/>
      <c r="GQV30" s="302"/>
      <c r="GQW30" s="302"/>
      <c r="GQX30" s="302"/>
      <c r="GQY30" s="302"/>
      <c r="GQZ30" s="302"/>
      <c r="GRA30" s="302"/>
      <c r="GRB30" s="302"/>
      <c r="GRC30" s="302"/>
      <c r="GRD30" s="302"/>
      <c r="GRE30" s="302"/>
      <c r="GRF30" s="302"/>
      <c r="GRG30" s="302"/>
      <c r="GRH30" s="302"/>
      <c r="GRI30" s="302"/>
      <c r="GRJ30" s="302"/>
      <c r="GRK30" s="302"/>
      <c r="GRL30" s="302"/>
      <c r="GRM30" s="302"/>
      <c r="GRN30" s="302"/>
      <c r="GRO30" s="302"/>
      <c r="GRP30" s="302"/>
      <c r="GRQ30" s="302"/>
      <c r="GRR30" s="302"/>
      <c r="GRS30" s="302"/>
      <c r="GRT30" s="302"/>
      <c r="GRU30" s="302"/>
      <c r="GRV30" s="302"/>
      <c r="GRW30" s="302"/>
      <c r="GRX30" s="302"/>
      <c r="GRY30" s="302"/>
      <c r="GRZ30" s="302"/>
      <c r="GSA30" s="302"/>
      <c r="GSB30" s="302"/>
      <c r="GSC30" s="302"/>
      <c r="GSD30" s="302"/>
      <c r="GSE30" s="302"/>
      <c r="GSF30" s="302"/>
      <c r="GSG30" s="302"/>
      <c r="GSH30" s="302"/>
      <c r="GSI30" s="302"/>
      <c r="GSJ30" s="302"/>
      <c r="GSK30" s="302"/>
      <c r="GSL30" s="302"/>
      <c r="GSM30" s="302"/>
      <c r="GSN30" s="302"/>
      <c r="GSO30" s="302"/>
      <c r="GSP30" s="302"/>
      <c r="GSQ30" s="302"/>
      <c r="GSR30" s="302"/>
      <c r="GSS30" s="302"/>
      <c r="GST30" s="302"/>
      <c r="GSU30" s="302"/>
      <c r="GSV30" s="302"/>
      <c r="GSW30" s="302"/>
      <c r="GSX30" s="302"/>
      <c r="GSY30" s="302"/>
      <c r="GSZ30" s="302"/>
      <c r="GTA30" s="302"/>
      <c r="GTB30" s="302"/>
      <c r="GTC30" s="302"/>
      <c r="GTD30" s="302"/>
      <c r="GTE30" s="302"/>
      <c r="GTF30" s="302"/>
      <c r="GTG30" s="302"/>
      <c r="GTH30" s="302"/>
      <c r="GTI30" s="302"/>
      <c r="GTJ30" s="302"/>
      <c r="GTK30" s="302"/>
      <c r="GTL30" s="302"/>
      <c r="GTM30" s="302"/>
      <c r="GTN30" s="302"/>
      <c r="GTO30" s="302"/>
      <c r="GTP30" s="302"/>
      <c r="GTQ30" s="302"/>
      <c r="GTR30" s="302"/>
      <c r="GTS30" s="302"/>
      <c r="GTT30" s="302"/>
      <c r="GTU30" s="302"/>
      <c r="GTV30" s="302"/>
      <c r="GTW30" s="302"/>
      <c r="GTX30" s="302"/>
      <c r="GTY30" s="302"/>
      <c r="GTZ30" s="302"/>
      <c r="GUA30" s="302"/>
      <c r="GUB30" s="302"/>
      <c r="GUC30" s="302"/>
      <c r="GUD30" s="302"/>
      <c r="GUE30" s="302"/>
      <c r="GUF30" s="302"/>
      <c r="GUG30" s="302"/>
      <c r="GUH30" s="302"/>
      <c r="GUI30" s="302"/>
      <c r="GUJ30" s="302"/>
      <c r="GUK30" s="302"/>
      <c r="GUL30" s="302"/>
      <c r="GUM30" s="302"/>
      <c r="GUN30" s="302"/>
      <c r="GUO30" s="302"/>
      <c r="GUP30" s="302"/>
      <c r="GUQ30" s="302"/>
      <c r="GUR30" s="302"/>
      <c r="GUS30" s="302"/>
      <c r="GUT30" s="302"/>
      <c r="GUU30" s="302"/>
      <c r="GUV30" s="302"/>
      <c r="GUW30" s="302"/>
      <c r="GUX30" s="302"/>
      <c r="GUY30" s="302"/>
      <c r="GUZ30" s="302"/>
      <c r="GVA30" s="302"/>
      <c r="GVB30" s="302"/>
      <c r="GVC30" s="302"/>
      <c r="GVD30" s="302"/>
      <c r="GVE30" s="302"/>
      <c r="GVF30" s="302"/>
      <c r="GVG30" s="302"/>
      <c r="GVH30" s="302"/>
      <c r="GVI30" s="302"/>
      <c r="GVJ30" s="302"/>
      <c r="GVK30" s="302"/>
      <c r="GVL30" s="302"/>
      <c r="GVM30" s="302"/>
      <c r="GVN30" s="302"/>
      <c r="GVO30" s="302"/>
      <c r="GVP30" s="302"/>
      <c r="GVQ30" s="302"/>
      <c r="GVR30" s="302"/>
      <c r="GVS30" s="302"/>
      <c r="GVT30" s="302"/>
      <c r="GVU30" s="302"/>
      <c r="GVV30" s="302"/>
      <c r="GVW30" s="302"/>
      <c r="GVX30" s="302"/>
      <c r="GVY30" s="302"/>
      <c r="GVZ30" s="302"/>
      <c r="GWA30" s="302"/>
      <c r="GWB30" s="302"/>
      <c r="GWC30" s="302"/>
      <c r="GWD30" s="302"/>
      <c r="GWE30" s="302"/>
      <c r="GWF30" s="302"/>
      <c r="GWG30" s="302"/>
      <c r="GWH30" s="302"/>
      <c r="GWI30" s="302"/>
      <c r="GWJ30" s="302"/>
      <c r="GWK30" s="302"/>
      <c r="GWL30" s="302"/>
      <c r="GWM30" s="302"/>
      <c r="GWN30" s="302"/>
      <c r="GWO30" s="302"/>
      <c r="GWP30" s="302"/>
      <c r="GWQ30" s="302"/>
      <c r="GWR30" s="302"/>
      <c r="GWS30" s="302"/>
      <c r="GWT30" s="302"/>
      <c r="GWU30" s="302"/>
      <c r="GWV30" s="302"/>
      <c r="GWW30" s="302"/>
      <c r="GWX30" s="302"/>
      <c r="GWY30" s="302"/>
      <c r="GWZ30" s="302"/>
      <c r="GXA30" s="302"/>
      <c r="GXB30" s="302"/>
      <c r="GXC30" s="302"/>
      <c r="GXD30" s="302"/>
      <c r="GXE30" s="302"/>
      <c r="GXF30" s="302"/>
      <c r="GXG30" s="302"/>
      <c r="GXH30" s="302"/>
      <c r="GXI30" s="302"/>
      <c r="GXJ30" s="302"/>
      <c r="GXK30" s="302"/>
      <c r="GXL30" s="302"/>
      <c r="GXM30" s="302"/>
      <c r="GXN30" s="302"/>
      <c r="GXO30" s="302"/>
      <c r="GXP30" s="302"/>
      <c r="GXQ30" s="302"/>
      <c r="GXR30" s="302"/>
      <c r="GXS30" s="302"/>
      <c r="GXT30" s="302"/>
      <c r="GXU30" s="302"/>
      <c r="GXV30" s="302"/>
      <c r="GXW30" s="302"/>
      <c r="GXX30" s="302"/>
      <c r="GXY30" s="302"/>
      <c r="GXZ30" s="302"/>
      <c r="GYA30" s="302"/>
      <c r="GYB30" s="302"/>
      <c r="GYC30" s="302"/>
      <c r="GYD30" s="302"/>
      <c r="GYE30" s="302"/>
      <c r="GYF30" s="302"/>
      <c r="GYG30" s="302"/>
      <c r="GYH30" s="302"/>
      <c r="GYI30" s="302"/>
      <c r="GYJ30" s="302"/>
      <c r="GYK30" s="302"/>
      <c r="GYL30" s="302"/>
      <c r="GYM30" s="302"/>
      <c r="GYN30" s="302"/>
      <c r="GYO30" s="302"/>
      <c r="GYP30" s="302"/>
      <c r="GYQ30" s="302"/>
      <c r="GYR30" s="302"/>
      <c r="GYS30" s="302"/>
      <c r="GYT30" s="302"/>
      <c r="GYU30" s="302"/>
      <c r="GYV30" s="302"/>
      <c r="GYW30" s="302"/>
      <c r="GYX30" s="302"/>
      <c r="GYY30" s="302"/>
      <c r="GYZ30" s="302"/>
      <c r="GZA30" s="302"/>
      <c r="GZB30" s="302"/>
      <c r="GZC30" s="302"/>
      <c r="GZD30" s="302"/>
      <c r="GZE30" s="302"/>
      <c r="GZF30" s="302"/>
      <c r="GZG30" s="302"/>
      <c r="GZH30" s="302"/>
      <c r="GZI30" s="302"/>
      <c r="GZJ30" s="302"/>
      <c r="GZK30" s="302"/>
      <c r="GZL30" s="302"/>
      <c r="GZM30" s="302"/>
      <c r="GZN30" s="302"/>
      <c r="GZO30" s="302"/>
      <c r="GZP30" s="302"/>
      <c r="GZQ30" s="302"/>
      <c r="GZR30" s="302"/>
      <c r="GZS30" s="302"/>
      <c r="GZT30" s="302"/>
      <c r="GZU30" s="302"/>
      <c r="GZV30" s="302"/>
      <c r="GZW30" s="302"/>
      <c r="GZX30" s="302"/>
      <c r="GZY30" s="302"/>
      <c r="GZZ30" s="302"/>
      <c r="HAA30" s="302"/>
      <c r="HAB30" s="302"/>
      <c r="HAC30" s="302"/>
      <c r="HAD30" s="302"/>
      <c r="HAE30" s="302"/>
      <c r="HAF30" s="302"/>
      <c r="HAG30" s="302"/>
      <c r="HAH30" s="302"/>
      <c r="HAI30" s="302"/>
      <c r="HAJ30" s="302"/>
      <c r="HAK30" s="302"/>
      <c r="HAL30" s="302"/>
      <c r="HAM30" s="302"/>
      <c r="HAN30" s="302"/>
      <c r="HAO30" s="302"/>
      <c r="HAP30" s="302"/>
      <c r="HAQ30" s="302"/>
      <c r="HAR30" s="302"/>
      <c r="HAS30" s="302"/>
      <c r="HAT30" s="302"/>
      <c r="HAU30" s="302"/>
      <c r="HAV30" s="302"/>
      <c r="HAW30" s="302"/>
      <c r="HAX30" s="302"/>
      <c r="HAY30" s="302"/>
      <c r="HAZ30" s="302"/>
      <c r="HBA30" s="302"/>
      <c r="HBB30" s="302"/>
      <c r="HBC30" s="302"/>
      <c r="HBD30" s="302"/>
      <c r="HBE30" s="302"/>
      <c r="HBF30" s="302"/>
      <c r="HBG30" s="302"/>
      <c r="HBH30" s="302"/>
      <c r="HBI30" s="302"/>
      <c r="HBJ30" s="302"/>
      <c r="HBK30" s="302"/>
      <c r="HBL30" s="302"/>
      <c r="HBM30" s="302"/>
      <c r="HBN30" s="302"/>
      <c r="HBO30" s="302"/>
      <c r="HBP30" s="302"/>
      <c r="HBQ30" s="302"/>
      <c r="HBR30" s="302"/>
      <c r="HBS30" s="302"/>
      <c r="HBT30" s="302"/>
      <c r="HBU30" s="302"/>
      <c r="HBV30" s="302"/>
      <c r="HBW30" s="302"/>
      <c r="HBX30" s="302"/>
      <c r="HBY30" s="302"/>
      <c r="HBZ30" s="302"/>
      <c r="HCA30" s="302"/>
      <c r="HCB30" s="302"/>
      <c r="HCC30" s="302"/>
      <c r="HCD30" s="302"/>
      <c r="HCE30" s="302"/>
      <c r="HCF30" s="302"/>
      <c r="HCG30" s="302"/>
      <c r="HCH30" s="302"/>
      <c r="HCI30" s="302"/>
      <c r="HCJ30" s="302"/>
      <c r="HCK30" s="302"/>
      <c r="HCL30" s="302"/>
      <c r="HCM30" s="302"/>
      <c r="HCN30" s="302"/>
      <c r="HCO30" s="302"/>
      <c r="HCP30" s="302"/>
      <c r="HCQ30" s="302"/>
      <c r="HCR30" s="302"/>
      <c r="HCS30" s="302"/>
      <c r="HCT30" s="302"/>
      <c r="HCU30" s="302"/>
      <c r="HCV30" s="302"/>
      <c r="HCW30" s="302"/>
      <c r="HCX30" s="302"/>
      <c r="HCY30" s="302"/>
      <c r="HCZ30" s="302"/>
      <c r="HDA30" s="302"/>
      <c r="HDB30" s="302"/>
      <c r="HDC30" s="302"/>
      <c r="HDD30" s="302"/>
      <c r="HDE30" s="302"/>
      <c r="HDF30" s="302"/>
      <c r="HDG30" s="302"/>
      <c r="HDH30" s="302"/>
      <c r="HDI30" s="302"/>
      <c r="HDJ30" s="302"/>
      <c r="HDK30" s="302"/>
      <c r="HDL30" s="302"/>
      <c r="HDM30" s="302"/>
      <c r="HDN30" s="302"/>
      <c r="HDO30" s="302"/>
      <c r="HDP30" s="302"/>
      <c r="HDQ30" s="302"/>
      <c r="HDR30" s="302"/>
      <c r="HDS30" s="302"/>
      <c r="HDT30" s="302"/>
      <c r="HDU30" s="302"/>
      <c r="HDV30" s="302"/>
      <c r="HDW30" s="302"/>
      <c r="HDX30" s="302"/>
      <c r="HDY30" s="302"/>
      <c r="HDZ30" s="302"/>
      <c r="HEA30" s="302"/>
      <c r="HEB30" s="302"/>
      <c r="HEC30" s="302"/>
      <c r="HED30" s="302"/>
      <c r="HEE30" s="302"/>
      <c r="HEF30" s="302"/>
      <c r="HEG30" s="302"/>
      <c r="HEH30" s="302"/>
      <c r="HEI30" s="302"/>
      <c r="HEJ30" s="302"/>
      <c r="HEK30" s="302"/>
      <c r="HEL30" s="302"/>
      <c r="HEM30" s="302"/>
      <c r="HEN30" s="302"/>
      <c r="HEO30" s="302"/>
      <c r="HEP30" s="302"/>
      <c r="HEQ30" s="302"/>
      <c r="HER30" s="302"/>
      <c r="HES30" s="302"/>
      <c r="HET30" s="302"/>
      <c r="HEU30" s="302"/>
      <c r="HEV30" s="302"/>
      <c r="HEW30" s="302"/>
      <c r="HEX30" s="302"/>
      <c r="HEY30" s="302"/>
      <c r="HEZ30" s="302"/>
      <c r="HFA30" s="302"/>
      <c r="HFB30" s="302"/>
      <c r="HFC30" s="302"/>
      <c r="HFD30" s="302"/>
      <c r="HFE30" s="302"/>
      <c r="HFF30" s="302"/>
      <c r="HFG30" s="302"/>
      <c r="HFH30" s="302"/>
      <c r="HFI30" s="302"/>
      <c r="HFJ30" s="302"/>
      <c r="HFK30" s="302"/>
      <c r="HFL30" s="302"/>
      <c r="HFM30" s="302"/>
      <c r="HFN30" s="302"/>
      <c r="HFO30" s="302"/>
      <c r="HFP30" s="302"/>
      <c r="HFQ30" s="302"/>
      <c r="HFR30" s="302"/>
      <c r="HFS30" s="302"/>
      <c r="HFT30" s="302"/>
      <c r="HFU30" s="302"/>
      <c r="HFV30" s="302"/>
      <c r="HFW30" s="302"/>
      <c r="HFX30" s="302"/>
      <c r="HFY30" s="302"/>
      <c r="HFZ30" s="302"/>
      <c r="HGA30" s="302"/>
      <c r="HGB30" s="302"/>
      <c r="HGC30" s="302"/>
      <c r="HGD30" s="302"/>
      <c r="HGE30" s="302"/>
      <c r="HGF30" s="302"/>
      <c r="HGG30" s="302"/>
      <c r="HGH30" s="302"/>
      <c r="HGI30" s="302"/>
      <c r="HGJ30" s="302"/>
      <c r="HGK30" s="302"/>
      <c r="HGL30" s="302"/>
      <c r="HGM30" s="302"/>
      <c r="HGN30" s="302"/>
      <c r="HGO30" s="302"/>
      <c r="HGP30" s="302"/>
      <c r="HGQ30" s="302"/>
      <c r="HGR30" s="302"/>
      <c r="HGS30" s="302"/>
      <c r="HGT30" s="302"/>
      <c r="HGU30" s="302"/>
      <c r="HGV30" s="302"/>
      <c r="HGW30" s="302"/>
      <c r="HGX30" s="302"/>
      <c r="HGY30" s="302"/>
      <c r="HGZ30" s="302"/>
      <c r="HHA30" s="302"/>
      <c r="HHB30" s="302"/>
      <c r="HHC30" s="302"/>
      <c r="HHD30" s="302"/>
      <c r="HHE30" s="302"/>
      <c r="HHF30" s="302"/>
      <c r="HHG30" s="302"/>
      <c r="HHH30" s="302"/>
      <c r="HHI30" s="302"/>
      <c r="HHJ30" s="302"/>
      <c r="HHK30" s="302"/>
      <c r="HHL30" s="302"/>
      <c r="HHM30" s="302"/>
      <c r="HHN30" s="302"/>
      <c r="HHO30" s="302"/>
      <c r="HHP30" s="302"/>
      <c r="HHQ30" s="302"/>
      <c r="HHR30" s="302"/>
      <c r="HHS30" s="302"/>
      <c r="HHT30" s="302"/>
      <c r="HHU30" s="302"/>
      <c r="HHV30" s="302"/>
      <c r="HHW30" s="302"/>
      <c r="HHX30" s="302"/>
      <c r="HHY30" s="302"/>
      <c r="HHZ30" s="302"/>
      <c r="HIA30" s="302"/>
      <c r="HIB30" s="302"/>
      <c r="HIC30" s="302"/>
      <c r="HID30" s="302"/>
      <c r="HIE30" s="302"/>
      <c r="HIF30" s="302"/>
      <c r="HIG30" s="302"/>
      <c r="HIH30" s="302"/>
      <c r="HII30" s="302"/>
      <c r="HIJ30" s="302"/>
      <c r="HIK30" s="302"/>
      <c r="HIL30" s="302"/>
      <c r="HIM30" s="302"/>
      <c r="HIN30" s="302"/>
      <c r="HIO30" s="302"/>
      <c r="HIP30" s="302"/>
      <c r="HIQ30" s="302"/>
      <c r="HIR30" s="302"/>
      <c r="HIS30" s="302"/>
      <c r="HIT30" s="302"/>
      <c r="HIU30" s="302"/>
      <c r="HIV30" s="302"/>
      <c r="HIW30" s="302"/>
      <c r="HIX30" s="302"/>
      <c r="HIY30" s="302"/>
      <c r="HIZ30" s="302"/>
      <c r="HJA30" s="302"/>
      <c r="HJB30" s="302"/>
      <c r="HJC30" s="302"/>
      <c r="HJD30" s="302"/>
      <c r="HJE30" s="302"/>
      <c r="HJF30" s="302"/>
      <c r="HJG30" s="302"/>
      <c r="HJH30" s="302"/>
      <c r="HJI30" s="302"/>
      <c r="HJJ30" s="302"/>
      <c r="HJK30" s="302"/>
      <c r="HJL30" s="302"/>
      <c r="HJM30" s="302"/>
      <c r="HJN30" s="302"/>
      <c r="HJO30" s="302"/>
      <c r="HJP30" s="302"/>
      <c r="HJQ30" s="302"/>
      <c r="HJR30" s="302"/>
      <c r="HJS30" s="302"/>
      <c r="HJT30" s="302"/>
      <c r="HJU30" s="302"/>
      <c r="HJV30" s="302"/>
      <c r="HJW30" s="302"/>
      <c r="HJX30" s="302"/>
      <c r="HJY30" s="302"/>
      <c r="HJZ30" s="302"/>
      <c r="HKA30" s="302"/>
      <c r="HKB30" s="302"/>
      <c r="HKC30" s="302"/>
      <c r="HKD30" s="302"/>
      <c r="HKE30" s="302"/>
      <c r="HKF30" s="302"/>
      <c r="HKG30" s="302"/>
      <c r="HKH30" s="302"/>
      <c r="HKI30" s="302"/>
      <c r="HKJ30" s="302"/>
      <c r="HKK30" s="302"/>
      <c r="HKL30" s="302"/>
      <c r="HKM30" s="302"/>
      <c r="HKN30" s="302"/>
      <c r="HKO30" s="302"/>
      <c r="HKP30" s="302"/>
      <c r="HKQ30" s="302"/>
      <c r="HKR30" s="302"/>
      <c r="HKS30" s="302"/>
      <c r="HKT30" s="302"/>
      <c r="HKU30" s="302"/>
      <c r="HKV30" s="302"/>
      <c r="HKW30" s="302"/>
      <c r="HKX30" s="302"/>
      <c r="HKY30" s="302"/>
      <c r="HKZ30" s="302"/>
      <c r="HLA30" s="302"/>
      <c r="HLB30" s="302"/>
      <c r="HLC30" s="302"/>
      <c r="HLD30" s="302"/>
      <c r="HLE30" s="302"/>
      <c r="HLF30" s="302"/>
      <c r="HLG30" s="302"/>
      <c r="HLH30" s="302"/>
      <c r="HLI30" s="302"/>
      <c r="HLJ30" s="302"/>
      <c r="HLK30" s="302"/>
      <c r="HLL30" s="302"/>
      <c r="HLM30" s="302"/>
      <c r="HLN30" s="302"/>
      <c r="HLO30" s="302"/>
      <c r="HLP30" s="302"/>
      <c r="HLQ30" s="302"/>
      <c r="HLR30" s="302"/>
      <c r="HLS30" s="302"/>
      <c r="HLT30" s="302"/>
      <c r="HLU30" s="302"/>
      <c r="HLV30" s="302"/>
      <c r="HLW30" s="302"/>
      <c r="HLX30" s="302"/>
      <c r="HLY30" s="302"/>
      <c r="HLZ30" s="302"/>
      <c r="HMA30" s="302"/>
      <c r="HMB30" s="302"/>
      <c r="HMC30" s="302"/>
      <c r="HMD30" s="302"/>
      <c r="HME30" s="302"/>
      <c r="HMF30" s="302"/>
      <c r="HMG30" s="302"/>
      <c r="HMH30" s="302"/>
      <c r="HMI30" s="302"/>
      <c r="HMJ30" s="302"/>
      <c r="HMK30" s="302"/>
      <c r="HML30" s="302"/>
      <c r="HMM30" s="302"/>
      <c r="HMN30" s="302"/>
      <c r="HMO30" s="302"/>
      <c r="HMP30" s="302"/>
      <c r="HMQ30" s="302"/>
      <c r="HMR30" s="302"/>
      <c r="HMS30" s="302"/>
      <c r="HMT30" s="302"/>
      <c r="HMU30" s="302"/>
      <c r="HMV30" s="302"/>
      <c r="HMW30" s="302"/>
      <c r="HMX30" s="302"/>
      <c r="HMY30" s="302"/>
      <c r="HMZ30" s="302"/>
      <c r="HNA30" s="302"/>
      <c r="HNB30" s="302"/>
      <c r="HNC30" s="302"/>
      <c r="HND30" s="302"/>
      <c r="HNE30" s="302"/>
      <c r="HNF30" s="302"/>
      <c r="HNG30" s="302"/>
      <c r="HNH30" s="302"/>
      <c r="HNI30" s="302"/>
      <c r="HNJ30" s="302"/>
      <c r="HNK30" s="302"/>
      <c r="HNL30" s="302"/>
      <c r="HNM30" s="302"/>
      <c r="HNN30" s="302"/>
      <c r="HNO30" s="302"/>
      <c r="HNP30" s="302"/>
      <c r="HNQ30" s="302"/>
      <c r="HNR30" s="302"/>
      <c r="HNS30" s="302"/>
      <c r="HNT30" s="302"/>
      <c r="HNU30" s="302"/>
      <c r="HNV30" s="302"/>
      <c r="HNW30" s="302"/>
      <c r="HNX30" s="302"/>
      <c r="HNY30" s="302"/>
      <c r="HNZ30" s="302"/>
      <c r="HOA30" s="302"/>
      <c r="HOB30" s="302"/>
      <c r="HOC30" s="302"/>
      <c r="HOD30" s="302"/>
      <c r="HOE30" s="302"/>
      <c r="HOF30" s="302"/>
      <c r="HOG30" s="302"/>
      <c r="HOH30" s="302"/>
      <c r="HOI30" s="302"/>
      <c r="HOJ30" s="302"/>
      <c r="HOK30" s="302"/>
      <c r="HOL30" s="302"/>
      <c r="HOM30" s="302"/>
      <c r="HON30" s="302"/>
      <c r="HOO30" s="302"/>
      <c r="HOP30" s="302"/>
      <c r="HOQ30" s="302"/>
      <c r="HOR30" s="302"/>
      <c r="HOS30" s="302"/>
      <c r="HOT30" s="302"/>
      <c r="HOU30" s="302"/>
      <c r="HOV30" s="302"/>
      <c r="HOW30" s="302"/>
      <c r="HOX30" s="302"/>
      <c r="HOY30" s="302"/>
      <c r="HOZ30" s="302"/>
      <c r="HPA30" s="302"/>
      <c r="HPB30" s="302"/>
      <c r="HPC30" s="302"/>
      <c r="HPD30" s="302"/>
      <c r="HPE30" s="302"/>
      <c r="HPF30" s="302"/>
      <c r="HPG30" s="302"/>
      <c r="HPH30" s="302"/>
      <c r="HPI30" s="302"/>
      <c r="HPJ30" s="302"/>
      <c r="HPK30" s="302"/>
      <c r="HPL30" s="302"/>
      <c r="HPM30" s="302"/>
      <c r="HPN30" s="302"/>
      <c r="HPO30" s="302"/>
      <c r="HPP30" s="302"/>
      <c r="HPQ30" s="302"/>
      <c r="HPR30" s="302"/>
      <c r="HPS30" s="302"/>
      <c r="HPT30" s="302"/>
      <c r="HPU30" s="302"/>
      <c r="HPV30" s="302"/>
      <c r="HPW30" s="302"/>
      <c r="HPX30" s="302"/>
      <c r="HPY30" s="302"/>
      <c r="HPZ30" s="302"/>
      <c r="HQA30" s="302"/>
      <c r="HQB30" s="302"/>
      <c r="HQC30" s="302"/>
      <c r="HQD30" s="302"/>
      <c r="HQE30" s="302"/>
      <c r="HQF30" s="302"/>
      <c r="HQG30" s="302"/>
      <c r="HQH30" s="302"/>
      <c r="HQI30" s="302"/>
      <c r="HQJ30" s="302"/>
      <c r="HQK30" s="302"/>
      <c r="HQL30" s="302"/>
      <c r="HQM30" s="302"/>
      <c r="HQN30" s="302"/>
      <c r="HQO30" s="302"/>
      <c r="HQP30" s="302"/>
      <c r="HQQ30" s="302"/>
      <c r="HQR30" s="302"/>
      <c r="HQS30" s="302"/>
      <c r="HQT30" s="302"/>
      <c r="HQU30" s="302"/>
      <c r="HQV30" s="302"/>
      <c r="HQW30" s="302"/>
      <c r="HQX30" s="302"/>
      <c r="HQY30" s="302"/>
      <c r="HQZ30" s="302"/>
      <c r="HRA30" s="302"/>
      <c r="HRB30" s="302"/>
      <c r="HRC30" s="302"/>
      <c r="HRD30" s="302"/>
      <c r="HRE30" s="302"/>
      <c r="HRF30" s="302"/>
      <c r="HRG30" s="302"/>
      <c r="HRH30" s="302"/>
      <c r="HRI30" s="302"/>
      <c r="HRJ30" s="302"/>
      <c r="HRK30" s="302"/>
      <c r="HRL30" s="302"/>
      <c r="HRM30" s="302"/>
      <c r="HRN30" s="302"/>
      <c r="HRO30" s="302"/>
      <c r="HRP30" s="302"/>
      <c r="HRQ30" s="302"/>
      <c r="HRR30" s="302"/>
      <c r="HRS30" s="302"/>
      <c r="HRT30" s="302"/>
      <c r="HRU30" s="302"/>
      <c r="HRV30" s="302"/>
      <c r="HRW30" s="302"/>
      <c r="HRX30" s="302"/>
      <c r="HRY30" s="302"/>
      <c r="HRZ30" s="302"/>
      <c r="HSA30" s="302"/>
      <c r="HSB30" s="302"/>
      <c r="HSC30" s="302"/>
      <c r="HSD30" s="302"/>
      <c r="HSE30" s="302"/>
      <c r="HSF30" s="302"/>
      <c r="HSG30" s="302"/>
      <c r="HSH30" s="302"/>
      <c r="HSI30" s="302"/>
      <c r="HSJ30" s="302"/>
      <c r="HSK30" s="302"/>
      <c r="HSL30" s="302"/>
      <c r="HSM30" s="302"/>
      <c r="HSN30" s="302"/>
      <c r="HSO30" s="302"/>
      <c r="HSP30" s="302"/>
      <c r="HSQ30" s="302"/>
      <c r="HSR30" s="302"/>
      <c r="HSS30" s="302"/>
      <c r="HST30" s="302"/>
      <c r="HSU30" s="302"/>
      <c r="HSV30" s="302"/>
      <c r="HSW30" s="302"/>
      <c r="HSX30" s="302"/>
      <c r="HSY30" s="302"/>
      <c r="HSZ30" s="302"/>
      <c r="HTA30" s="302"/>
      <c r="HTB30" s="302"/>
      <c r="HTC30" s="302"/>
      <c r="HTD30" s="302"/>
      <c r="HTE30" s="302"/>
      <c r="HTF30" s="302"/>
      <c r="HTG30" s="302"/>
      <c r="HTH30" s="302"/>
      <c r="HTI30" s="302"/>
      <c r="HTJ30" s="302"/>
      <c r="HTK30" s="302"/>
      <c r="HTL30" s="302"/>
      <c r="HTM30" s="302"/>
      <c r="HTN30" s="302"/>
      <c r="HTO30" s="302"/>
      <c r="HTP30" s="302"/>
      <c r="HTQ30" s="302"/>
      <c r="HTR30" s="302"/>
      <c r="HTS30" s="302"/>
      <c r="HTT30" s="302"/>
      <c r="HTU30" s="302"/>
      <c r="HTV30" s="302"/>
      <c r="HTW30" s="302"/>
      <c r="HTX30" s="302"/>
      <c r="HTY30" s="302"/>
      <c r="HTZ30" s="302"/>
      <c r="HUA30" s="302"/>
      <c r="HUB30" s="302"/>
      <c r="HUC30" s="302"/>
      <c r="HUD30" s="302"/>
      <c r="HUE30" s="302"/>
      <c r="HUF30" s="302"/>
      <c r="HUG30" s="302"/>
      <c r="HUH30" s="302"/>
      <c r="HUI30" s="302"/>
      <c r="HUJ30" s="302"/>
      <c r="HUK30" s="302"/>
      <c r="HUL30" s="302"/>
      <c r="HUM30" s="302"/>
      <c r="HUN30" s="302"/>
      <c r="HUO30" s="302"/>
      <c r="HUP30" s="302"/>
      <c r="HUQ30" s="302"/>
      <c r="HUR30" s="302"/>
      <c r="HUS30" s="302"/>
      <c r="HUT30" s="302"/>
      <c r="HUU30" s="302"/>
      <c r="HUV30" s="302"/>
      <c r="HUW30" s="302"/>
      <c r="HUX30" s="302"/>
      <c r="HUY30" s="302"/>
      <c r="HUZ30" s="302"/>
      <c r="HVA30" s="302"/>
      <c r="HVB30" s="302"/>
      <c r="HVC30" s="302"/>
      <c r="HVD30" s="302"/>
      <c r="HVE30" s="302"/>
      <c r="HVF30" s="302"/>
      <c r="HVG30" s="302"/>
      <c r="HVH30" s="302"/>
      <c r="HVI30" s="302"/>
      <c r="HVJ30" s="302"/>
      <c r="HVK30" s="302"/>
      <c r="HVL30" s="302"/>
      <c r="HVM30" s="302"/>
      <c r="HVN30" s="302"/>
      <c r="HVO30" s="302"/>
      <c r="HVP30" s="302"/>
      <c r="HVQ30" s="302"/>
      <c r="HVR30" s="302"/>
      <c r="HVS30" s="302"/>
      <c r="HVT30" s="302"/>
      <c r="HVU30" s="302"/>
      <c r="HVV30" s="302"/>
      <c r="HVW30" s="302"/>
      <c r="HVX30" s="302"/>
      <c r="HVY30" s="302"/>
      <c r="HVZ30" s="302"/>
      <c r="HWA30" s="302"/>
      <c r="HWB30" s="302"/>
      <c r="HWC30" s="302"/>
      <c r="HWD30" s="302"/>
      <c r="HWE30" s="302"/>
      <c r="HWF30" s="302"/>
      <c r="HWG30" s="302"/>
      <c r="HWH30" s="302"/>
      <c r="HWI30" s="302"/>
      <c r="HWJ30" s="302"/>
      <c r="HWK30" s="302"/>
      <c r="HWL30" s="302"/>
      <c r="HWM30" s="302"/>
      <c r="HWN30" s="302"/>
      <c r="HWO30" s="302"/>
      <c r="HWP30" s="302"/>
      <c r="HWQ30" s="302"/>
      <c r="HWR30" s="302"/>
      <c r="HWS30" s="302"/>
      <c r="HWT30" s="302"/>
      <c r="HWU30" s="302"/>
      <c r="HWV30" s="302"/>
      <c r="HWW30" s="302"/>
      <c r="HWX30" s="302"/>
      <c r="HWY30" s="302"/>
      <c r="HWZ30" s="302"/>
      <c r="HXA30" s="302"/>
      <c r="HXB30" s="302"/>
      <c r="HXC30" s="302"/>
      <c r="HXD30" s="302"/>
      <c r="HXE30" s="302"/>
      <c r="HXF30" s="302"/>
      <c r="HXG30" s="302"/>
      <c r="HXH30" s="302"/>
      <c r="HXI30" s="302"/>
      <c r="HXJ30" s="302"/>
      <c r="HXK30" s="302"/>
      <c r="HXL30" s="302"/>
      <c r="HXM30" s="302"/>
      <c r="HXN30" s="302"/>
      <c r="HXO30" s="302"/>
      <c r="HXP30" s="302"/>
      <c r="HXQ30" s="302"/>
      <c r="HXR30" s="302"/>
      <c r="HXS30" s="302"/>
      <c r="HXT30" s="302"/>
      <c r="HXU30" s="302"/>
      <c r="HXV30" s="302"/>
      <c r="HXW30" s="302"/>
      <c r="HXX30" s="302"/>
      <c r="HXY30" s="302"/>
      <c r="HXZ30" s="302"/>
      <c r="HYA30" s="302"/>
      <c r="HYB30" s="302"/>
      <c r="HYC30" s="302"/>
      <c r="HYD30" s="302"/>
      <c r="HYE30" s="302"/>
      <c r="HYF30" s="302"/>
      <c r="HYG30" s="302"/>
      <c r="HYH30" s="302"/>
      <c r="HYI30" s="302"/>
      <c r="HYJ30" s="302"/>
      <c r="HYK30" s="302"/>
      <c r="HYL30" s="302"/>
      <c r="HYM30" s="302"/>
      <c r="HYN30" s="302"/>
      <c r="HYO30" s="302"/>
      <c r="HYP30" s="302"/>
      <c r="HYQ30" s="302"/>
      <c r="HYR30" s="302"/>
      <c r="HYS30" s="302"/>
      <c r="HYT30" s="302"/>
      <c r="HYU30" s="302"/>
      <c r="HYV30" s="302"/>
      <c r="HYW30" s="302"/>
      <c r="HYX30" s="302"/>
      <c r="HYY30" s="302"/>
      <c r="HYZ30" s="302"/>
      <c r="HZA30" s="302"/>
      <c r="HZB30" s="302"/>
      <c r="HZC30" s="302"/>
      <c r="HZD30" s="302"/>
      <c r="HZE30" s="302"/>
      <c r="HZF30" s="302"/>
      <c r="HZG30" s="302"/>
      <c r="HZH30" s="302"/>
      <c r="HZI30" s="302"/>
      <c r="HZJ30" s="302"/>
      <c r="HZK30" s="302"/>
      <c r="HZL30" s="302"/>
      <c r="HZM30" s="302"/>
      <c r="HZN30" s="302"/>
      <c r="HZO30" s="302"/>
      <c r="HZP30" s="302"/>
      <c r="HZQ30" s="302"/>
      <c r="HZR30" s="302"/>
      <c r="HZS30" s="302"/>
      <c r="HZT30" s="302"/>
      <c r="HZU30" s="302"/>
      <c r="HZV30" s="302"/>
      <c r="HZW30" s="302"/>
      <c r="HZX30" s="302"/>
      <c r="HZY30" s="302"/>
      <c r="HZZ30" s="302"/>
      <c r="IAA30" s="302"/>
      <c r="IAB30" s="302"/>
      <c r="IAC30" s="302"/>
      <c r="IAD30" s="302"/>
      <c r="IAE30" s="302"/>
      <c r="IAF30" s="302"/>
      <c r="IAG30" s="302"/>
      <c r="IAH30" s="302"/>
      <c r="IAI30" s="302"/>
      <c r="IAJ30" s="302"/>
      <c r="IAK30" s="302"/>
      <c r="IAL30" s="302"/>
      <c r="IAM30" s="302"/>
      <c r="IAN30" s="302"/>
      <c r="IAO30" s="302"/>
      <c r="IAP30" s="302"/>
      <c r="IAQ30" s="302"/>
      <c r="IAR30" s="302"/>
      <c r="IAS30" s="302"/>
      <c r="IAT30" s="302"/>
      <c r="IAU30" s="302"/>
      <c r="IAV30" s="302"/>
      <c r="IAW30" s="302"/>
      <c r="IAX30" s="302"/>
      <c r="IAY30" s="302"/>
      <c r="IAZ30" s="302"/>
      <c r="IBA30" s="302"/>
      <c r="IBB30" s="302"/>
      <c r="IBC30" s="302"/>
      <c r="IBD30" s="302"/>
      <c r="IBE30" s="302"/>
      <c r="IBF30" s="302"/>
      <c r="IBG30" s="302"/>
      <c r="IBH30" s="302"/>
      <c r="IBI30" s="302"/>
      <c r="IBJ30" s="302"/>
      <c r="IBK30" s="302"/>
      <c r="IBL30" s="302"/>
      <c r="IBM30" s="302"/>
      <c r="IBN30" s="302"/>
      <c r="IBO30" s="302"/>
      <c r="IBP30" s="302"/>
      <c r="IBQ30" s="302"/>
      <c r="IBR30" s="302"/>
      <c r="IBS30" s="302"/>
      <c r="IBT30" s="302"/>
      <c r="IBU30" s="302"/>
      <c r="IBV30" s="302"/>
      <c r="IBW30" s="302"/>
      <c r="IBX30" s="302"/>
      <c r="IBY30" s="302"/>
      <c r="IBZ30" s="302"/>
      <c r="ICA30" s="302"/>
      <c r="ICB30" s="302"/>
      <c r="ICC30" s="302"/>
      <c r="ICD30" s="302"/>
      <c r="ICE30" s="302"/>
      <c r="ICF30" s="302"/>
      <c r="ICG30" s="302"/>
      <c r="ICH30" s="302"/>
      <c r="ICI30" s="302"/>
      <c r="ICJ30" s="302"/>
      <c r="ICK30" s="302"/>
      <c r="ICL30" s="302"/>
      <c r="ICM30" s="302"/>
      <c r="ICN30" s="302"/>
      <c r="ICO30" s="302"/>
      <c r="ICP30" s="302"/>
      <c r="ICQ30" s="302"/>
      <c r="ICR30" s="302"/>
      <c r="ICS30" s="302"/>
      <c r="ICT30" s="302"/>
      <c r="ICU30" s="302"/>
      <c r="ICV30" s="302"/>
      <c r="ICW30" s="302"/>
      <c r="ICX30" s="302"/>
      <c r="ICY30" s="302"/>
      <c r="ICZ30" s="302"/>
      <c r="IDA30" s="302"/>
      <c r="IDB30" s="302"/>
      <c r="IDC30" s="302"/>
      <c r="IDD30" s="302"/>
      <c r="IDE30" s="302"/>
      <c r="IDF30" s="302"/>
      <c r="IDG30" s="302"/>
      <c r="IDH30" s="302"/>
      <c r="IDI30" s="302"/>
      <c r="IDJ30" s="302"/>
      <c r="IDK30" s="302"/>
      <c r="IDL30" s="302"/>
      <c r="IDM30" s="302"/>
      <c r="IDN30" s="302"/>
      <c r="IDO30" s="302"/>
      <c r="IDP30" s="302"/>
      <c r="IDQ30" s="302"/>
      <c r="IDR30" s="302"/>
      <c r="IDS30" s="302"/>
      <c r="IDT30" s="302"/>
      <c r="IDU30" s="302"/>
      <c r="IDV30" s="302"/>
      <c r="IDW30" s="302"/>
      <c r="IDX30" s="302"/>
      <c r="IDY30" s="302"/>
      <c r="IDZ30" s="302"/>
      <c r="IEA30" s="302"/>
      <c r="IEB30" s="302"/>
      <c r="IEC30" s="302"/>
      <c r="IED30" s="302"/>
      <c r="IEE30" s="302"/>
      <c r="IEF30" s="302"/>
      <c r="IEG30" s="302"/>
      <c r="IEH30" s="302"/>
      <c r="IEI30" s="302"/>
      <c r="IEJ30" s="302"/>
      <c r="IEK30" s="302"/>
      <c r="IEL30" s="302"/>
      <c r="IEM30" s="302"/>
      <c r="IEN30" s="302"/>
      <c r="IEO30" s="302"/>
      <c r="IEP30" s="302"/>
      <c r="IEQ30" s="302"/>
      <c r="IER30" s="302"/>
      <c r="IES30" s="302"/>
      <c r="IET30" s="302"/>
      <c r="IEU30" s="302"/>
      <c r="IEV30" s="302"/>
      <c r="IEW30" s="302"/>
      <c r="IEX30" s="302"/>
      <c r="IEY30" s="302"/>
      <c r="IEZ30" s="302"/>
      <c r="IFA30" s="302"/>
      <c r="IFB30" s="302"/>
      <c r="IFC30" s="302"/>
      <c r="IFD30" s="302"/>
      <c r="IFE30" s="302"/>
      <c r="IFF30" s="302"/>
      <c r="IFG30" s="302"/>
      <c r="IFH30" s="302"/>
      <c r="IFI30" s="302"/>
      <c r="IFJ30" s="302"/>
      <c r="IFK30" s="302"/>
      <c r="IFL30" s="302"/>
      <c r="IFM30" s="302"/>
      <c r="IFN30" s="302"/>
      <c r="IFO30" s="302"/>
      <c r="IFP30" s="302"/>
      <c r="IFQ30" s="302"/>
      <c r="IFR30" s="302"/>
      <c r="IFS30" s="302"/>
      <c r="IFT30" s="302"/>
      <c r="IFU30" s="302"/>
      <c r="IFV30" s="302"/>
      <c r="IFW30" s="302"/>
      <c r="IFX30" s="302"/>
      <c r="IFY30" s="302"/>
      <c r="IFZ30" s="302"/>
      <c r="IGA30" s="302"/>
      <c r="IGB30" s="302"/>
      <c r="IGC30" s="302"/>
      <c r="IGD30" s="302"/>
      <c r="IGE30" s="302"/>
      <c r="IGF30" s="302"/>
      <c r="IGG30" s="302"/>
      <c r="IGH30" s="302"/>
      <c r="IGI30" s="302"/>
      <c r="IGJ30" s="302"/>
      <c r="IGK30" s="302"/>
      <c r="IGL30" s="302"/>
      <c r="IGM30" s="302"/>
      <c r="IGN30" s="302"/>
      <c r="IGO30" s="302"/>
      <c r="IGP30" s="302"/>
      <c r="IGQ30" s="302"/>
      <c r="IGR30" s="302"/>
      <c r="IGS30" s="302"/>
      <c r="IGT30" s="302"/>
      <c r="IGU30" s="302"/>
      <c r="IGV30" s="302"/>
      <c r="IGW30" s="302"/>
      <c r="IGX30" s="302"/>
      <c r="IGY30" s="302"/>
      <c r="IGZ30" s="302"/>
      <c r="IHA30" s="302"/>
      <c r="IHB30" s="302"/>
      <c r="IHC30" s="302"/>
      <c r="IHD30" s="302"/>
      <c r="IHE30" s="302"/>
      <c r="IHF30" s="302"/>
      <c r="IHG30" s="302"/>
      <c r="IHH30" s="302"/>
      <c r="IHI30" s="302"/>
      <c r="IHJ30" s="302"/>
      <c r="IHK30" s="302"/>
      <c r="IHL30" s="302"/>
      <c r="IHM30" s="302"/>
      <c r="IHN30" s="302"/>
      <c r="IHO30" s="302"/>
      <c r="IHP30" s="302"/>
      <c r="IHQ30" s="302"/>
      <c r="IHR30" s="302"/>
      <c r="IHS30" s="302"/>
      <c r="IHT30" s="302"/>
      <c r="IHU30" s="302"/>
      <c r="IHV30" s="302"/>
      <c r="IHW30" s="302"/>
      <c r="IHX30" s="302"/>
      <c r="IHY30" s="302"/>
      <c r="IHZ30" s="302"/>
      <c r="IIA30" s="302"/>
      <c r="IIB30" s="302"/>
      <c r="IIC30" s="302"/>
      <c r="IID30" s="302"/>
      <c r="IIE30" s="302"/>
      <c r="IIF30" s="302"/>
      <c r="IIG30" s="302"/>
      <c r="IIH30" s="302"/>
      <c r="III30" s="302"/>
      <c r="IIJ30" s="302"/>
      <c r="IIK30" s="302"/>
      <c r="IIL30" s="302"/>
      <c r="IIM30" s="302"/>
      <c r="IIN30" s="302"/>
      <c r="IIO30" s="302"/>
      <c r="IIP30" s="302"/>
      <c r="IIQ30" s="302"/>
      <c r="IIR30" s="302"/>
      <c r="IIS30" s="302"/>
      <c r="IIT30" s="302"/>
      <c r="IIU30" s="302"/>
      <c r="IIV30" s="302"/>
      <c r="IIW30" s="302"/>
      <c r="IIX30" s="302"/>
      <c r="IIY30" s="302"/>
      <c r="IIZ30" s="302"/>
      <c r="IJA30" s="302"/>
      <c r="IJB30" s="302"/>
      <c r="IJC30" s="302"/>
      <c r="IJD30" s="302"/>
      <c r="IJE30" s="302"/>
      <c r="IJF30" s="302"/>
      <c r="IJG30" s="302"/>
      <c r="IJH30" s="302"/>
      <c r="IJI30" s="302"/>
      <c r="IJJ30" s="302"/>
      <c r="IJK30" s="302"/>
      <c r="IJL30" s="302"/>
      <c r="IJM30" s="302"/>
      <c r="IJN30" s="302"/>
      <c r="IJO30" s="302"/>
      <c r="IJP30" s="302"/>
      <c r="IJQ30" s="302"/>
      <c r="IJR30" s="302"/>
      <c r="IJS30" s="302"/>
      <c r="IJT30" s="302"/>
      <c r="IJU30" s="302"/>
      <c r="IJV30" s="302"/>
      <c r="IJW30" s="302"/>
      <c r="IJX30" s="302"/>
      <c r="IJY30" s="302"/>
      <c r="IJZ30" s="302"/>
      <c r="IKA30" s="302"/>
      <c r="IKB30" s="302"/>
      <c r="IKC30" s="302"/>
      <c r="IKD30" s="302"/>
      <c r="IKE30" s="302"/>
      <c r="IKF30" s="302"/>
      <c r="IKG30" s="302"/>
      <c r="IKH30" s="302"/>
      <c r="IKI30" s="302"/>
      <c r="IKJ30" s="302"/>
      <c r="IKK30" s="302"/>
      <c r="IKL30" s="302"/>
      <c r="IKM30" s="302"/>
      <c r="IKN30" s="302"/>
      <c r="IKO30" s="302"/>
      <c r="IKP30" s="302"/>
      <c r="IKQ30" s="302"/>
      <c r="IKR30" s="302"/>
      <c r="IKS30" s="302"/>
      <c r="IKT30" s="302"/>
      <c r="IKU30" s="302"/>
      <c r="IKV30" s="302"/>
      <c r="IKW30" s="302"/>
      <c r="IKX30" s="302"/>
      <c r="IKY30" s="302"/>
      <c r="IKZ30" s="302"/>
      <c r="ILA30" s="302"/>
      <c r="ILB30" s="302"/>
      <c r="ILC30" s="302"/>
      <c r="ILD30" s="302"/>
      <c r="ILE30" s="302"/>
      <c r="ILF30" s="302"/>
      <c r="ILG30" s="302"/>
      <c r="ILH30" s="302"/>
      <c r="ILI30" s="302"/>
      <c r="ILJ30" s="302"/>
      <c r="ILK30" s="302"/>
      <c r="ILL30" s="302"/>
      <c r="ILM30" s="302"/>
      <c r="ILN30" s="302"/>
      <c r="ILO30" s="302"/>
      <c r="ILP30" s="302"/>
      <c r="ILQ30" s="302"/>
      <c r="ILR30" s="302"/>
      <c r="ILS30" s="302"/>
      <c r="ILT30" s="302"/>
      <c r="ILU30" s="302"/>
      <c r="ILV30" s="302"/>
      <c r="ILW30" s="302"/>
      <c r="ILX30" s="302"/>
      <c r="ILY30" s="302"/>
      <c r="ILZ30" s="302"/>
      <c r="IMA30" s="302"/>
      <c r="IMB30" s="302"/>
      <c r="IMC30" s="302"/>
      <c r="IMD30" s="302"/>
      <c r="IME30" s="302"/>
      <c r="IMF30" s="302"/>
      <c r="IMG30" s="302"/>
      <c r="IMH30" s="302"/>
      <c r="IMI30" s="302"/>
      <c r="IMJ30" s="302"/>
      <c r="IMK30" s="302"/>
      <c r="IML30" s="302"/>
      <c r="IMM30" s="302"/>
      <c r="IMN30" s="302"/>
      <c r="IMO30" s="302"/>
      <c r="IMP30" s="302"/>
      <c r="IMQ30" s="302"/>
      <c r="IMR30" s="302"/>
      <c r="IMS30" s="302"/>
      <c r="IMT30" s="302"/>
      <c r="IMU30" s="302"/>
      <c r="IMV30" s="302"/>
      <c r="IMW30" s="302"/>
      <c r="IMX30" s="302"/>
      <c r="IMY30" s="302"/>
      <c r="IMZ30" s="302"/>
      <c r="INA30" s="302"/>
      <c r="INB30" s="302"/>
      <c r="INC30" s="302"/>
      <c r="IND30" s="302"/>
      <c r="INE30" s="302"/>
      <c r="INF30" s="302"/>
      <c r="ING30" s="302"/>
      <c r="INH30" s="302"/>
      <c r="INI30" s="302"/>
      <c r="INJ30" s="302"/>
      <c r="INK30" s="302"/>
      <c r="INL30" s="302"/>
      <c r="INM30" s="302"/>
      <c r="INN30" s="302"/>
      <c r="INO30" s="302"/>
      <c r="INP30" s="302"/>
      <c r="INQ30" s="302"/>
      <c r="INR30" s="302"/>
      <c r="INS30" s="302"/>
      <c r="INT30" s="302"/>
      <c r="INU30" s="302"/>
      <c r="INV30" s="302"/>
      <c r="INW30" s="302"/>
      <c r="INX30" s="302"/>
      <c r="INY30" s="302"/>
      <c r="INZ30" s="302"/>
      <c r="IOA30" s="302"/>
      <c r="IOB30" s="302"/>
      <c r="IOC30" s="302"/>
      <c r="IOD30" s="302"/>
      <c r="IOE30" s="302"/>
      <c r="IOF30" s="302"/>
      <c r="IOG30" s="302"/>
      <c r="IOH30" s="302"/>
      <c r="IOI30" s="302"/>
      <c r="IOJ30" s="302"/>
      <c r="IOK30" s="302"/>
      <c r="IOL30" s="302"/>
      <c r="IOM30" s="302"/>
      <c r="ION30" s="302"/>
      <c r="IOO30" s="302"/>
      <c r="IOP30" s="302"/>
      <c r="IOQ30" s="302"/>
      <c r="IOR30" s="302"/>
      <c r="IOS30" s="302"/>
      <c r="IOT30" s="302"/>
      <c r="IOU30" s="302"/>
      <c r="IOV30" s="302"/>
      <c r="IOW30" s="302"/>
      <c r="IOX30" s="302"/>
      <c r="IOY30" s="302"/>
      <c r="IOZ30" s="302"/>
      <c r="IPA30" s="302"/>
      <c r="IPB30" s="302"/>
      <c r="IPC30" s="302"/>
      <c r="IPD30" s="302"/>
      <c r="IPE30" s="302"/>
      <c r="IPF30" s="302"/>
      <c r="IPG30" s="302"/>
      <c r="IPH30" s="302"/>
      <c r="IPI30" s="302"/>
      <c r="IPJ30" s="302"/>
      <c r="IPK30" s="302"/>
      <c r="IPL30" s="302"/>
      <c r="IPM30" s="302"/>
      <c r="IPN30" s="302"/>
      <c r="IPO30" s="302"/>
      <c r="IPP30" s="302"/>
      <c r="IPQ30" s="302"/>
      <c r="IPR30" s="302"/>
      <c r="IPS30" s="302"/>
      <c r="IPT30" s="302"/>
      <c r="IPU30" s="302"/>
      <c r="IPV30" s="302"/>
      <c r="IPW30" s="302"/>
      <c r="IPX30" s="302"/>
      <c r="IPY30" s="302"/>
      <c r="IPZ30" s="302"/>
      <c r="IQA30" s="302"/>
      <c r="IQB30" s="302"/>
      <c r="IQC30" s="302"/>
      <c r="IQD30" s="302"/>
      <c r="IQE30" s="302"/>
      <c r="IQF30" s="302"/>
      <c r="IQG30" s="302"/>
      <c r="IQH30" s="302"/>
      <c r="IQI30" s="302"/>
      <c r="IQJ30" s="302"/>
      <c r="IQK30" s="302"/>
      <c r="IQL30" s="302"/>
      <c r="IQM30" s="302"/>
      <c r="IQN30" s="302"/>
      <c r="IQO30" s="302"/>
      <c r="IQP30" s="302"/>
      <c r="IQQ30" s="302"/>
      <c r="IQR30" s="302"/>
      <c r="IQS30" s="302"/>
      <c r="IQT30" s="302"/>
      <c r="IQU30" s="302"/>
      <c r="IQV30" s="302"/>
      <c r="IQW30" s="302"/>
      <c r="IQX30" s="302"/>
      <c r="IQY30" s="302"/>
      <c r="IQZ30" s="302"/>
      <c r="IRA30" s="302"/>
      <c r="IRB30" s="302"/>
      <c r="IRC30" s="302"/>
      <c r="IRD30" s="302"/>
      <c r="IRE30" s="302"/>
      <c r="IRF30" s="302"/>
      <c r="IRG30" s="302"/>
      <c r="IRH30" s="302"/>
      <c r="IRI30" s="302"/>
      <c r="IRJ30" s="302"/>
      <c r="IRK30" s="302"/>
      <c r="IRL30" s="302"/>
      <c r="IRM30" s="302"/>
      <c r="IRN30" s="302"/>
      <c r="IRO30" s="302"/>
      <c r="IRP30" s="302"/>
      <c r="IRQ30" s="302"/>
      <c r="IRR30" s="302"/>
      <c r="IRS30" s="302"/>
      <c r="IRT30" s="302"/>
      <c r="IRU30" s="302"/>
      <c r="IRV30" s="302"/>
      <c r="IRW30" s="302"/>
      <c r="IRX30" s="302"/>
      <c r="IRY30" s="302"/>
      <c r="IRZ30" s="302"/>
      <c r="ISA30" s="302"/>
      <c r="ISB30" s="302"/>
      <c r="ISC30" s="302"/>
      <c r="ISD30" s="302"/>
      <c r="ISE30" s="302"/>
      <c r="ISF30" s="302"/>
      <c r="ISG30" s="302"/>
      <c r="ISH30" s="302"/>
      <c r="ISI30" s="302"/>
      <c r="ISJ30" s="302"/>
      <c r="ISK30" s="302"/>
      <c r="ISL30" s="302"/>
      <c r="ISM30" s="302"/>
      <c r="ISN30" s="302"/>
      <c r="ISO30" s="302"/>
      <c r="ISP30" s="302"/>
      <c r="ISQ30" s="302"/>
      <c r="ISR30" s="302"/>
      <c r="ISS30" s="302"/>
      <c r="IST30" s="302"/>
      <c r="ISU30" s="302"/>
      <c r="ISV30" s="302"/>
      <c r="ISW30" s="302"/>
      <c r="ISX30" s="302"/>
      <c r="ISY30" s="302"/>
      <c r="ISZ30" s="302"/>
      <c r="ITA30" s="302"/>
      <c r="ITB30" s="302"/>
      <c r="ITC30" s="302"/>
      <c r="ITD30" s="302"/>
      <c r="ITE30" s="302"/>
      <c r="ITF30" s="302"/>
      <c r="ITG30" s="302"/>
      <c r="ITH30" s="302"/>
      <c r="ITI30" s="302"/>
      <c r="ITJ30" s="302"/>
      <c r="ITK30" s="302"/>
      <c r="ITL30" s="302"/>
      <c r="ITM30" s="302"/>
      <c r="ITN30" s="302"/>
      <c r="ITO30" s="302"/>
      <c r="ITP30" s="302"/>
      <c r="ITQ30" s="302"/>
      <c r="ITR30" s="302"/>
      <c r="ITS30" s="302"/>
      <c r="ITT30" s="302"/>
      <c r="ITU30" s="302"/>
      <c r="ITV30" s="302"/>
      <c r="ITW30" s="302"/>
      <c r="ITX30" s="302"/>
      <c r="ITY30" s="302"/>
      <c r="ITZ30" s="302"/>
      <c r="IUA30" s="302"/>
      <c r="IUB30" s="302"/>
      <c r="IUC30" s="302"/>
      <c r="IUD30" s="302"/>
      <c r="IUE30" s="302"/>
      <c r="IUF30" s="302"/>
      <c r="IUG30" s="302"/>
      <c r="IUH30" s="302"/>
      <c r="IUI30" s="302"/>
      <c r="IUJ30" s="302"/>
      <c r="IUK30" s="302"/>
      <c r="IUL30" s="302"/>
      <c r="IUM30" s="302"/>
      <c r="IUN30" s="302"/>
      <c r="IUO30" s="302"/>
      <c r="IUP30" s="302"/>
      <c r="IUQ30" s="302"/>
      <c r="IUR30" s="302"/>
      <c r="IUS30" s="302"/>
      <c r="IUT30" s="302"/>
      <c r="IUU30" s="302"/>
      <c r="IUV30" s="302"/>
      <c r="IUW30" s="302"/>
      <c r="IUX30" s="302"/>
      <c r="IUY30" s="302"/>
      <c r="IUZ30" s="302"/>
      <c r="IVA30" s="302"/>
      <c r="IVB30" s="302"/>
      <c r="IVC30" s="302"/>
      <c r="IVD30" s="302"/>
      <c r="IVE30" s="302"/>
      <c r="IVF30" s="302"/>
      <c r="IVG30" s="302"/>
      <c r="IVH30" s="302"/>
      <c r="IVI30" s="302"/>
      <c r="IVJ30" s="302"/>
      <c r="IVK30" s="302"/>
      <c r="IVL30" s="302"/>
      <c r="IVM30" s="302"/>
      <c r="IVN30" s="302"/>
      <c r="IVO30" s="302"/>
      <c r="IVP30" s="302"/>
      <c r="IVQ30" s="302"/>
      <c r="IVR30" s="302"/>
      <c r="IVS30" s="302"/>
      <c r="IVT30" s="302"/>
      <c r="IVU30" s="302"/>
      <c r="IVV30" s="302"/>
      <c r="IVW30" s="302"/>
      <c r="IVX30" s="302"/>
      <c r="IVY30" s="302"/>
      <c r="IVZ30" s="302"/>
      <c r="IWA30" s="302"/>
      <c r="IWB30" s="302"/>
      <c r="IWC30" s="302"/>
      <c r="IWD30" s="302"/>
      <c r="IWE30" s="302"/>
      <c r="IWF30" s="302"/>
      <c r="IWG30" s="302"/>
      <c r="IWH30" s="302"/>
      <c r="IWI30" s="302"/>
      <c r="IWJ30" s="302"/>
      <c r="IWK30" s="302"/>
      <c r="IWL30" s="302"/>
      <c r="IWM30" s="302"/>
      <c r="IWN30" s="302"/>
      <c r="IWO30" s="302"/>
      <c r="IWP30" s="302"/>
      <c r="IWQ30" s="302"/>
      <c r="IWR30" s="302"/>
      <c r="IWS30" s="302"/>
      <c r="IWT30" s="302"/>
      <c r="IWU30" s="302"/>
      <c r="IWV30" s="302"/>
      <c r="IWW30" s="302"/>
      <c r="IWX30" s="302"/>
      <c r="IWY30" s="302"/>
      <c r="IWZ30" s="302"/>
      <c r="IXA30" s="302"/>
      <c r="IXB30" s="302"/>
      <c r="IXC30" s="302"/>
      <c r="IXD30" s="302"/>
      <c r="IXE30" s="302"/>
      <c r="IXF30" s="302"/>
      <c r="IXG30" s="302"/>
      <c r="IXH30" s="302"/>
      <c r="IXI30" s="302"/>
      <c r="IXJ30" s="302"/>
      <c r="IXK30" s="302"/>
      <c r="IXL30" s="302"/>
      <c r="IXM30" s="302"/>
      <c r="IXN30" s="302"/>
      <c r="IXO30" s="302"/>
      <c r="IXP30" s="302"/>
      <c r="IXQ30" s="302"/>
      <c r="IXR30" s="302"/>
      <c r="IXS30" s="302"/>
      <c r="IXT30" s="302"/>
      <c r="IXU30" s="302"/>
      <c r="IXV30" s="302"/>
      <c r="IXW30" s="302"/>
      <c r="IXX30" s="302"/>
      <c r="IXY30" s="302"/>
      <c r="IXZ30" s="302"/>
      <c r="IYA30" s="302"/>
      <c r="IYB30" s="302"/>
      <c r="IYC30" s="302"/>
      <c r="IYD30" s="302"/>
      <c r="IYE30" s="302"/>
      <c r="IYF30" s="302"/>
      <c r="IYG30" s="302"/>
      <c r="IYH30" s="302"/>
      <c r="IYI30" s="302"/>
      <c r="IYJ30" s="302"/>
      <c r="IYK30" s="302"/>
      <c r="IYL30" s="302"/>
      <c r="IYM30" s="302"/>
      <c r="IYN30" s="302"/>
      <c r="IYO30" s="302"/>
      <c r="IYP30" s="302"/>
      <c r="IYQ30" s="302"/>
      <c r="IYR30" s="302"/>
      <c r="IYS30" s="302"/>
      <c r="IYT30" s="302"/>
      <c r="IYU30" s="302"/>
      <c r="IYV30" s="302"/>
      <c r="IYW30" s="302"/>
      <c r="IYX30" s="302"/>
      <c r="IYY30" s="302"/>
      <c r="IYZ30" s="302"/>
      <c r="IZA30" s="302"/>
      <c r="IZB30" s="302"/>
      <c r="IZC30" s="302"/>
      <c r="IZD30" s="302"/>
      <c r="IZE30" s="302"/>
      <c r="IZF30" s="302"/>
      <c r="IZG30" s="302"/>
      <c r="IZH30" s="302"/>
      <c r="IZI30" s="302"/>
      <c r="IZJ30" s="302"/>
      <c r="IZK30" s="302"/>
      <c r="IZL30" s="302"/>
      <c r="IZM30" s="302"/>
      <c r="IZN30" s="302"/>
      <c r="IZO30" s="302"/>
      <c r="IZP30" s="302"/>
      <c r="IZQ30" s="302"/>
      <c r="IZR30" s="302"/>
      <c r="IZS30" s="302"/>
      <c r="IZT30" s="302"/>
      <c r="IZU30" s="302"/>
      <c r="IZV30" s="302"/>
      <c r="IZW30" s="302"/>
      <c r="IZX30" s="302"/>
      <c r="IZY30" s="302"/>
      <c r="IZZ30" s="302"/>
      <c r="JAA30" s="302"/>
      <c r="JAB30" s="302"/>
      <c r="JAC30" s="302"/>
      <c r="JAD30" s="302"/>
      <c r="JAE30" s="302"/>
      <c r="JAF30" s="302"/>
      <c r="JAG30" s="302"/>
      <c r="JAH30" s="302"/>
      <c r="JAI30" s="302"/>
      <c r="JAJ30" s="302"/>
      <c r="JAK30" s="302"/>
      <c r="JAL30" s="302"/>
      <c r="JAM30" s="302"/>
      <c r="JAN30" s="302"/>
      <c r="JAO30" s="302"/>
      <c r="JAP30" s="302"/>
      <c r="JAQ30" s="302"/>
      <c r="JAR30" s="302"/>
      <c r="JAS30" s="302"/>
      <c r="JAT30" s="302"/>
      <c r="JAU30" s="302"/>
      <c r="JAV30" s="302"/>
      <c r="JAW30" s="302"/>
      <c r="JAX30" s="302"/>
      <c r="JAY30" s="302"/>
      <c r="JAZ30" s="302"/>
      <c r="JBA30" s="302"/>
      <c r="JBB30" s="302"/>
      <c r="JBC30" s="302"/>
      <c r="JBD30" s="302"/>
      <c r="JBE30" s="302"/>
      <c r="JBF30" s="302"/>
      <c r="JBG30" s="302"/>
      <c r="JBH30" s="302"/>
      <c r="JBI30" s="302"/>
      <c r="JBJ30" s="302"/>
      <c r="JBK30" s="302"/>
      <c r="JBL30" s="302"/>
      <c r="JBM30" s="302"/>
      <c r="JBN30" s="302"/>
      <c r="JBO30" s="302"/>
      <c r="JBP30" s="302"/>
      <c r="JBQ30" s="302"/>
      <c r="JBR30" s="302"/>
      <c r="JBS30" s="302"/>
      <c r="JBT30" s="302"/>
      <c r="JBU30" s="302"/>
      <c r="JBV30" s="302"/>
      <c r="JBW30" s="302"/>
      <c r="JBX30" s="302"/>
      <c r="JBY30" s="302"/>
      <c r="JBZ30" s="302"/>
      <c r="JCA30" s="302"/>
      <c r="JCB30" s="302"/>
      <c r="JCC30" s="302"/>
      <c r="JCD30" s="302"/>
      <c r="JCE30" s="302"/>
      <c r="JCF30" s="302"/>
      <c r="JCG30" s="302"/>
      <c r="JCH30" s="302"/>
      <c r="JCI30" s="302"/>
      <c r="JCJ30" s="302"/>
      <c r="JCK30" s="302"/>
      <c r="JCL30" s="302"/>
      <c r="JCM30" s="302"/>
      <c r="JCN30" s="302"/>
      <c r="JCO30" s="302"/>
      <c r="JCP30" s="302"/>
      <c r="JCQ30" s="302"/>
      <c r="JCR30" s="302"/>
      <c r="JCS30" s="302"/>
      <c r="JCT30" s="302"/>
      <c r="JCU30" s="302"/>
      <c r="JCV30" s="302"/>
      <c r="JCW30" s="302"/>
      <c r="JCX30" s="302"/>
      <c r="JCY30" s="302"/>
      <c r="JCZ30" s="302"/>
      <c r="JDA30" s="302"/>
      <c r="JDB30" s="302"/>
      <c r="JDC30" s="302"/>
      <c r="JDD30" s="302"/>
      <c r="JDE30" s="302"/>
      <c r="JDF30" s="302"/>
      <c r="JDG30" s="302"/>
      <c r="JDH30" s="302"/>
      <c r="JDI30" s="302"/>
      <c r="JDJ30" s="302"/>
      <c r="JDK30" s="302"/>
      <c r="JDL30" s="302"/>
      <c r="JDM30" s="302"/>
      <c r="JDN30" s="302"/>
      <c r="JDO30" s="302"/>
      <c r="JDP30" s="302"/>
      <c r="JDQ30" s="302"/>
      <c r="JDR30" s="302"/>
      <c r="JDS30" s="302"/>
      <c r="JDT30" s="302"/>
      <c r="JDU30" s="302"/>
      <c r="JDV30" s="302"/>
      <c r="JDW30" s="302"/>
      <c r="JDX30" s="302"/>
      <c r="JDY30" s="302"/>
      <c r="JDZ30" s="302"/>
      <c r="JEA30" s="302"/>
      <c r="JEB30" s="302"/>
      <c r="JEC30" s="302"/>
      <c r="JED30" s="302"/>
      <c r="JEE30" s="302"/>
      <c r="JEF30" s="302"/>
      <c r="JEG30" s="302"/>
      <c r="JEH30" s="302"/>
      <c r="JEI30" s="302"/>
      <c r="JEJ30" s="302"/>
      <c r="JEK30" s="302"/>
      <c r="JEL30" s="302"/>
      <c r="JEM30" s="302"/>
      <c r="JEN30" s="302"/>
      <c r="JEO30" s="302"/>
      <c r="JEP30" s="302"/>
      <c r="JEQ30" s="302"/>
      <c r="JER30" s="302"/>
      <c r="JES30" s="302"/>
      <c r="JET30" s="302"/>
      <c r="JEU30" s="302"/>
      <c r="JEV30" s="302"/>
      <c r="JEW30" s="302"/>
      <c r="JEX30" s="302"/>
      <c r="JEY30" s="302"/>
      <c r="JEZ30" s="302"/>
      <c r="JFA30" s="302"/>
      <c r="JFB30" s="302"/>
      <c r="JFC30" s="302"/>
      <c r="JFD30" s="302"/>
      <c r="JFE30" s="302"/>
      <c r="JFF30" s="302"/>
      <c r="JFG30" s="302"/>
      <c r="JFH30" s="302"/>
      <c r="JFI30" s="302"/>
      <c r="JFJ30" s="302"/>
      <c r="JFK30" s="302"/>
      <c r="JFL30" s="302"/>
      <c r="JFM30" s="302"/>
      <c r="JFN30" s="302"/>
      <c r="JFO30" s="302"/>
      <c r="JFP30" s="302"/>
      <c r="JFQ30" s="302"/>
      <c r="JFR30" s="302"/>
      <c r="JFS30" s="302"/>
      <c r="JFT30" s="302"/>
      <c r="JFU30" s="302"/>
      <c r="JFV30" s="302"/>
      <c r="JFW30" s="302"/>
      <c r="JFX30" s="302"/>
      <c r="JFY30" s="302"/>
      <c r="JFZ30" s="302"/>
      <c r="JGA30" s="302"/>
      <c r="JGB30" s="302"/>
      <c r="JGC30" s="302"/>
      <c r="JGD30" s="302"/>
      <c r="JGE30" s="302"/>
      <c r="JGF30" s="302"/>
      <c r="JGG30" s="302"/>
      <c r="JGH30" s="302"/>
      <c r="JGI30" s="302"/>
      <c r="JGJ30" s="302"/>
      <c r="JGK30" s="302"/>
      <c r="JGL30" s="302"/>
      <c r="JGM30" s="302"/>
      <c r="JGN30" s="302"/>
      <c r="JGO30" s="302"/>
      <c r="JGP30" s="302"/>
      <c r="JGQ30" s="302"/>
      <c r="JGR30" s="302"/>
      <c r="JGS30" s="302"/>
      <c r="JGT30" s="302"/>
      <c r="JGU30" s="302"/>
      <c r="JGV30" s="302"/>
      <c r="JGW30" s="302"/>
      <c r="JGX30" s="302"/>
      <c r="JGY30" s="302"/>
      <c r="JGZ30" s="302"/>
      <c r="JHA30" s="302"/>
      <c r="JHB30" s="302"/>
      <c r="JHC30" s="302"/>
      <c r="JHD30" s="302"/>
      <c r="JHE30" s="302"/>
      <c r="JHF30" s="302"/>
      <c r="JHG30" s="302"/>
      <c r="JHH30" s="302"/>
      <c r="JHI30" s="302"/>
      <c r="JHJ30" s="302"/>
      <c r="JHK30" s="302"/>
      <c r="JHL30" s="302"/>
      <c r="JHM30" s="302"/>
      <c r="JHN30" s="302"/>
      <c r="JHO30" s="302"/>
      <c r="JHP30" s="302"/>
      <c r="JHQ30" s="302"/>
      <c r="JHR30" s="302"/>
      <c r="JHS30" s="302"/>
      <c r="JHT30" s="302"/>
      <c r="JHU30" s="302"/>
      <c r="JHV30" s="302"/>
      <c r="JHW30" s="302"/>
      <c r="JHX30" s="302"/>
      <c r="JHY30" s="302"/>
      <c r="JHZ30" s="302"/>
      <c r="JIA30" s="302"/>
      <c r="JIB30" s="302"/>
      <c r="JIC30" s="302"/>
      <c r="JID30" s="302"/>
      <c r="JIE30" s="302"/>
      <c r="JIF30" s="302"/>
      <c r="JIG30" s="302"/>
      <c r="JIH30" s="302"/>
      <c r="JII30" s="302"/>
      <c r="JIJ30" s="302"/>
      <c r="JIK30" s="302"/>
      <c r="JIL30" s="302"/>
      <c r="JIM30" s="302"/>
      <c r="JIN30" s="302"/>
      <c r="JIO30" s="302"/>
      <c r="JIP30" s="302"/>
      <c r="JIQ30" s="302"/>
      <c r="JIR30" s="302"/>
      <c r="JIS30" s="302"/>
      <c r="JIT30" s="302"/>
      <c r="JIU30" s="302"/>
      <c r="JIV30" s="302"/>
      <c r="JIW30" s="302"/>
      <c r="JIX30" s="302"/>
      <c r="JIY30" s="302"/>
      <c r="JIZ30" s="302"/>
      <c r="JJA30" s="302"/>
      <c r="JJB30" s="302"/>
      <c r="JJC30" s="302"/>
      <c r="JJD30" s="302"/>
      <c r="JJE30" s="302"/>
      <c r="JJF30" s="302"/>
      <c r="JJG30" s="302"/>
      <c r="JJH30" s="302"/>
      <c r="JJI30" s="302"/>
      <c r="JJJ30" s="302"/>
      <c r="JJK30" s="302"/>
      <c r="JJL30" s="302"/>
      <c r="JJM30" s="302"/>
      <c r="JJN30" s="302"/>
      <c r="JJO30" s="302"/>
      <c r="JJP30" s="302"/>
      <c r="JJQ30" s="302"/>
      <c r="JJR30" s="302"/>
      <c r="JJS30" s="302"/>
      <c r="JJT30" s="302"/>
      <c r="JJU30" s="302"/>
      <c r="JJV30" s="302"/>
      <c r="JJW30" s="302"/>
      <c r="JJX30" s="302"/>
      <c r="JJY30" s="302"/>
      <c r="JJZ30" s="302"/>
      <c r="JKA30" s="302"/>
      <c r="JKB30" s="302"/>
      <c r="JKC30" s="302"/>
      <c r="JKD30" s="302"/>
      <c r="JKE30" s="302"/>
      <c r="JKF30" s="302"/>
      <c r="JKG30" s="302"/>
      <c r="JKH30" s="302"/>
      <c r="JKI30" s="302"/>
      <c r="JKJ30" s="302"/>
      <c r="JKK30" s="302"/>
      <c r="JKL30" s="302"/>
      <c r="JKM30" s="302"/>
      <c r="JKN30" s="302"/>
      <c r="JKO30" s="302"/>
      <c r="JKP30" s="302"/>
      <c r="JKQ30" s="302"/>
      <c r="JKR30" s="302"/>
      <c r="JKS30" s="302"/>
      <c r="JKT30" s="302"/>
      <c r="JKU30" s="302"/>
      <c r="JKV30" s="302"/>
      <c r="JKW30" s="302"/>
      <c r="JKX30" s="302"/>
      <c r="JKY30" s="302"/>
      <c r="JKZ30" s="302"/>
      <c r="JLA30" s="302"/>
      <c r="JLB30" s="302"/>
      <c r="JLC30" s="302"/>
      <c r="JLD30" s="302"/>
      <c r="JLE30" s="302"/>
      <c r="JLF30" s="302"/>
      <c r="JLG30" s="302"/>
      <c r="JLH30" s="302"/>
      <c r="JLI30" s="302"/>
      <c r="JLJ30" s="302"/>
      <c r="JLK30" s="302"/>
      <c r="JLL30" s="302"/>
      <c r="JLM30" s="302"/>
      <c r="JLN30" s="302"/>
      <c r="JLO30" s="302"/>
      <c r="JLP30" s="302"/>
      <c r="JLQ30" s="302"/>
      <c r="JLR30" s="302"/>
      <c r="JLS30" s="302"/>
      <c r="JLT30" s="302"/>
      <c r="JLU30" s="302"/>
      <c r="JLV30" s="302"/>
      <c r="JLW30" s="302"/>
      <c r="JLX30" s="302"/>
      <c r="JLY30" s="302"/>
      <c r="JLZ30" s="302"/>
      <c r="JMA30" s="302"/>
      <c r="JMB30" s="302"/>
      <c r="JMC30" s="302"/>
      <c r="JMD30" s="302"/>
      <c r="JME30" s="302"/>
      <c r="JMF30" s="302"/>
      <c r="JMG30" s="302"/>
      <c r="JMH30" s="302"/>
      <c r="JMI30" s="302"/>
      <c r="JMJ30" s="302"/>
      <c r="JMK30" s="302"/>
      <c r="JML30" s="302"/>
      <c r="JMM30" s="302"/>
      <c r="JMN30" s="302"/>
      <c r="JMO30" s="302"/>
      <c r="JMP30" s="302"/>
      <c r="JMQ30" s="302"/>
      <c r="JMR30" s="302"/>
      <c r="JMS30" s="302"/>
      <c r="JMT30" s="302"/>
      <c r="JMU30" s="302"/>
      <c r="JMV30" s="302"/>
      <c r="JMW30" s="302"/>
      <c r="JMX30" s="302"/>
      <c r="JMY30" s="302"/>
      <c r="JMZ30" s="302"/>
      <c r="JNA30" s="302"/>
      <c r="JNB30" s="302"/>
      <c r="JNC30" s="302"/>
      <c r="JND30" s="302"/>
      <c r="JNE30" s="302"/>
      <c r="JNF30" s="302"/>
      <c r="JNG30" s="302"/>
      <c r="JNH30" s="302"/>
      <c r="JNI30" s="302"/>
      <c r="JNJ30" s="302"/>
      <c r="JNK30" s="302"/>
      <c r="JNL30" s="302"/>
      <c r="JNM30" s="302"/>
      <c r="JNN30" s="302"/>
      <c r="JNO30" s="302"/>
      <c r="JNP30" s="302"/>
      <c r="JNQ30" s="302"/>
      <c r="JNR30" s="302"/>
      <c r="JNS30" s="302"/>
      <c r="JNT30" s="302"/>
      <c r="JNU30" s="302"/>
      <c r="JNV30" s="302"/>
      <c r="JNW30" s="302"/>
      <c r="JNX30" s="302"/>
      <c r="JNY30" s="302"/>
      <c r="JNZ30" s="302"/>
      <c r="JOA30" s="302"/>
      <c r="JOB30" s="302"/>
      <c r="JOC30" s="302"/>
      <c r="JOD30" s="302"/>
      <c r="JOE30" s="302"/>
      <c r="JOF30" s="302"/>
      <c r="JOG30" s="302"/>
      <c r="JOH30" s="302"/>
      <c r="JOI30" s="302"/>
      <c r="JOJ30" s="302"/>
      <c r="JOK30" s="302"/>
      <c r="JOL30" s="302"/>
      <c r="JOM30" s="302"/>
      <c r="JON30" s="302"/>
      <c r="JOO30" s="302"/>
      <c r="JOP30" s="302"/>
      <c r="JOQ30" s="302"/>
      <c r="JOR30" s="302"/>
      <c r="JOS30" s="302"/>
      <c r="JOT30" s="302"/>
      <c r="JOU30" s="302"/>
      <c r="JOV30" s="302"/>
      <c r="JOW30" s="302"/>
      <c r="JOX30" s="302"/>
      <c r="JOY30" s="302"/>
      <c r="JOZ30" s="302"/>
      <c r="JPA30" s="302"/>
      <c r="JPB30" s="302"/>
      <c r="JPC30" s="302"/>
      <c r="JPD30" s="302"/>
      <c r="JPE30" s="302"/>
      <c r="JPF30" s="302"/>
      <c r="JPG30" s="302"/>
      <c r="JPH30" s="302"/>
      <c r="JPI30" s="302"/>
      <c r="JPJ30" s="302"/>
      <c r="JPK30" s="302"/>
      <c r="JPL30" s="302"/>
      <c r="JPM30" s="302"/>
      <c r="JPN30" s="302"/>
      <c r="JPO30" s="302"/>
      <c r="JPP30" s="302"/>
      <c r="JPQ30" s="302"/>
      <c r="JPR30" s="302"/>
      <c r="JPS30" s="302"/>
      <c r="JPT30" s="302"/>
      <c r="JPU30" s="302"/>
      <c r="JPV30" s="302"/>
      <c r="JPW30" s="302"/>
      <c r="JPX30" s="302"/>
      <c r="JPY30" s="302"/>
      <c r="JPZ30" s="302"/>
      <c r="JQA30" s="302"/>
      <c r="JQB30" s="302"/>
      <c r="JQC30" s="302"/>
      <c r="JQD30" s="302"/>
      <c r="JQE30" s="302"/>
      <c r="JQF30" s="302"/>
      <c r="JQG30" s="302"/>
      <c r="JQH30" s="302"/>
      <c r="JQI30" s="302"/>
      <c r="JQJ30" s="302"/>
      <c r="JQK30" s="302"/>
      <c r="JQL30" s="302"/>
      <c r="JQM30" s="302"/>
      <c r="JQN30" s="302"/>
      <c r="JQO30" s="302"/>
      <c r="JQP30" s="302"/>
      <c r="JQQ30" s="302"/>
      <c r="JQR30" s="302"/>
      <c r="JQS30" s="302"/>
      <c r="JQT30" s="302"/>
      <c r="JQU30" s="302"/>
      <c r="JQV30" s="302"/>
      <c r="JQW30" s="302"/>
      <c r="JQX30" s="302"/>
      <c r="JQY30" s="302"/>
      <c r="JQZ30" s="302"/>
      <c r="JRA30" s="302"/>
      <c r="JRB30" s="302"/>
      <c r="JRC30" s="302"/>
      <c r="JRD30" s="302"/>
      <c r="JRE30" s="302"/>
      <c r="JRF30" s="302"/>
      <c r="JRG30" s="302"/>
      <c r="JRH30" s="302"/>
      <c r="JRI30" s="302"/>
      <c r="JRJ30" s="302"/>
      <c r="JRK30" s="302"/>
      <c r="JRL30" s="302"/>
      <c r="JRM30" s="302"/>
      <c r="JRN30" s="302"/>
      <c r="JRO30" s="302"/>
      <c r="JRP30" s="302"/>
      <c r="JRQ30" s="302"/>
      <c r="JRR30" s="302"/>
      <c r="JRS30" s="302"/>
      <c r="JRT30" s="302"/>
      <c r="JRU30" s="302"/>
      <c r="JRV30" s="302"/>
      <c r="JRW30" s="302"/>
      <c r="JRX30" s="302"/>
      <c r="JRY30" s="302"/>
      <c r="JRZ30" s="302"/>
      <c r="JSA30" s="302"/>
      <c r="JSB30" s="302"/>
      <c r="JSC30" s="302"/>
      <c r="JSD30" s="302"/>
      <c r="JSE30" s="302"/>
      <c r="JSF30" s="302"/>
      <c r="JSG30" s="302"/>
      <c r="JSH30" s="302"/>
      <c r="JSI30" s="302"/>
      <c r="JSJ30" s="302"/>
      <c r="JSK30" s="302"/>
      <c r="JSL30" s="302"/>
      <c r="JSM30" s="302"/>
      <c r="JSN30" s="302"/>
      <c r="JSO30" s="302"/>
      <c r="JSP30" s="302"/>
      <c r="JSQ30" s="302"/>
      <c r="JSR30" s="302"/>
      <c r="JSS30" s="302"/>
      <c r="JST30" s="302"/>
      <c r="JSU30" s="302"/>
      <c r="JSV30" s="302"/>
      <c r="JSW30" s="302"/>
      <c r="JSX30" s="302"/>
      <c r="JSY30" s="302"/>
      <c r="JSZ30" s="302"/>
      <c r="JTA30" s="302"/>
      <c r="JTB30" s="302"/>
      <c r="JTC30" s="302"/>
      <c r="JTD30" s="302"/>
      <c r="JTE30" s="302"/>
      <c r="JTF30" s="302"/>
      <c r="JTG30" s="302"/>
      <c r="JTH30" s="302"/>
      <c r="JTI30" s="302"/>
      <c r="JTJ30" s="302"/>
      <c r="JTK30" s="302"/>
      <c r="JTL30" s="302"/>
      <c r="JTM30" s="302"/>
      <c r="JTN30" s="302"/>
      <c r="JTO30" s="302"/>
      <c r="JTP30" s="302"/>
      <c r="JTQ30" s="302"/>
      <c r="JTR30" s="302"/>
      <c r="JTS30" s="302"/>
      <c r="JTT30" s="302"/>
      <c r="JTU30" s="302"/>
      <c r="JTV30" s="302"/>
      <c r="JTW30" s="302"/>
      <c r="JTX30" s="302"/>
      <c r="JTY30" s="302"/>
      <c r="JTZ30" s="302"/>
      <c r="JUA30" s="302"/>
      <c r="JUB30" s="302"/>
      <c r="JUC30" s="302"/>
      <c r="JUD30" s="302"/>
      <c r="JUE30" s="302"/>
      <c r="JUF30" s="302"/>
      <c r="JUG30" s="302"/>
      <c r="JUH30" s="302"/>
      <c r="JUI30" s="302"/>
      <c r="JUJ30" s="302"/>
      <c r="JUK30" s="302"/>
      <c r="JUL30" s="302"/>
      <c r="JUM30" s="302"/>
      <c r="JUN30" s="302"/>
      <c r="JUO30" s="302"/>
      <c r="JUP30" s="302"/>
      <c r="JUQ30" s="302"/>
      <c r="JUR30" s="302"/>
      <c r="JUS30" s="302"/>
      <c r="JUT30" s="302"/>
      <c r="JUU30" s="302"/>
      <c r="JUV30" s="302"/>
      <c r="JUW30" s="302"/>
      <c r="JUX30" s="302"/>
      <c r="JUY30" s="302"/>
      <c r="JUZ30" s="302"/>
      <c r="JVA30" s="302"/>
      <c r="JVB30" s="302"/>
      <c r="JVC30" s="302"/>
      <c r="JVD30" s="302"/>
      <c r="JVE30" s="302"/>
      <c r="JVF30" s="302"/>
      <c r="JVG30" s="302"/>
      <c r="JVH30" s="302"/>
      <c r="JVI30" s="302"/>
      <c r="JVJ30" s="302"/>
      <c r="JVK30" s="302"/>
      <c r="JVL30" s="302"/>
      <c r="JVM30" s="302"/>
      <c r="JVN30" s="302"/>
      <c r="JVO30" s="302"/>
      <c r="JVP30" s="302"/>
      <c r="JVQ30" s="302"/>
      <c r="JVR30" s="302"/>
      <c r="JVS30" s="302"/>
      <c r="JVT30" s="302"/>
      <c r="JVU30" s="302"/>
      <c r="JVV30" s="302"/>
      <c r="JVW30" s="302"/>
      <c r="JVX30" s="302"/>
      <c r="JVY30" s="302"/>
      <c r="JVZ30" s="302"/>
      <c r="JWA30" s="302"/>
      <c r="JWB30" s="302"/>
      <c r="JWC30" s="302"/>
      <c r="JWD30" s="302"/>
      <c r="JWE30" s="302"/>
      <c r="JWF30" s="302"/>
      <c r="JWG30" s="302"/>
      <c r="JWH30" s="302"/>
      <c r="JWI30" s="302"/>
      <c r="JWJ30" s="302"/>
      <c r="JWK30" s="302"/>
      <c r="JWL30" s="302"/>
      <c r="JWM30" s="302"/>
      <c r="JWN30" s="302"/>
      <c r="JWO30" s="302"/>
      <c r="JWP30" s="302"/>
      <c r="JWQ30" s="302"/>
      <c r="JWR30" s="302"/>
      <c r="JWS30" s="302"/>
      <c r="JWT30" s="302"/>
      <c r="JWU30" s="302"/>
      <c r="JWV30" s="302"/>
      <c r="JWW30" s="302"/>
      <c r="JWX30" s="302"/>
      <c r="JWY30" s="302"/>
      <c r="JWZ30" s="302"/>
      <c r="JXA30" s="302"/>
      <c r="JXB30" s="302"/>
      <c r="JXC30" s="302"/>
      <c r="JXD30" s="302"/>
      <c r="JXE30" s="302"/>
      <c r="JXF30" s="302"/>
      <c r="JXG30" s="302"/>
      <c r="JXH30" s="302"/>
      <c r="JXI30" s="302"/>
      <c r="JXJ30" s="302"/>
      <c r="JXK30" s="302"/>
      <c r="JXL30" s="302"/>
      <c r="JXM30" s="302"/>
      <c r="JXN30" s="302"/>
      <c r="JXO30" s="302"/>
      <c r="JXP30" s="302"/>
      <c r="JXQ30" s="302"/>
      <c r="JXR30" s="302"/>
      <c r="JXS30" s="302"/>
      <c r="JXT30" s="302"/>
      <c r="JXU30" s="302"/>
      <c r="JXV30" s="302"/>
      <c r="JXW30" s="302"/>
      <c r="JXX30" s="302"/>
      <c r="JXY30" s="302"/>
      <c r="JXZ30" s="302"/>
      <c r="JYA30" s="302"/>
      <c r="JYB30" s="302"/>
      <c r="JYC30" s="302"/>
      <c r="JYD30" s="302"/>
      <c r="JYE30" s="302"/>
      <c r="JYF30" s="302"/>
      <c r="JYG30" s="302"/>
      <c r="JYH30" s="302"/>
      <c r="JYI30" s="302"/>
      <c r="JYJ30" s="302"/>
      <c r="JYK30" s="302"/>
      <c r="JYL30" s="302"/>
      <c r="JYM30" s="302"/>
      <c r="JYN30" s="302"/>
      <c r="JYO30" s="302"/>
      <c r="JYP30" s="302"/>
      <c r="JYQ30" s="302"/>
      <c r="JYR30" s="302"/>
      <c r="JYS30" s="302"/>
      <c r="JYT30" s="302"/>
      <c r="JYU30" s="302"/>
      <c r="JYV30" s="302"/>
      <c r="JYW30" s="302"/>
      <c r="JYX30" s="302"/>
      <c r="JYY30" s="302"/>
      <c r="JYZ30" s="302"/>
      <c r="JZA30" s="302"/>
      <c r="JZB30" s="302"/>
      <c r="JZC30" s="302"/>
      <c r="JZD30" s="302"/>
      <c r="JZE30" s="302"/>
      <c r="JZF30" s="302"/>
      <c r="JZG30" s="302"/>
      <c r="JZH30" s="302"/>
      <c r="JZI30" s="302"/>
      <c r="JZJ30" s="302"/>
      <c r="JZK30" s="302"/>
      <c r="JZL30" s="302"/>
      <c r="JZM30" s="302"/>
      <c r="JZN30" s="302"/>
      <c r="JZO30" s="302"/>
      <c r="JZP30" s="302"/>
      <c r="JZQ30" s="302"/>
      <c r="JZR30" s="302"/>
      <c r="JZS30" s="302"/>
      <c r="JZT30" s="302"/>
      <c r="JZU30" s="302"/>
      <c r="JZV30" s="302"/>
      <c r="JZW30" s="302"/>
      <c r="JZX30" s="302"/>
      <c r="JZY30" s="302"/>
      <c r="JZZ30" s="302"/>
      <c r="KAA30" s="302"/>
      <c r="KAB30" s="302"/>
      <c r="KAC30" s="302"/>
      <c r="KAD30" s="302"/>
      <c r="KAE30" s="302"/>
      <c r="KAF30" s="302"/>
      <c r="KAG30" s="302"/>
      <c r="KAH30" s="302"/>
      <c r="KAI30" s="302"/>
      <c r="KAJ30" s="302"/>
      <c r="KAK30" s="302"/>
      <c r="KAL30" s="302"/>
      <c r="KAM30" s="302"/>
      <c r="KAN30" s="302"/>
      <c r="KAO30" s="302"/>
      <c r="KAP30" s="302"/>
      <c r="KAQ30" s="302"/>
      <c r="KAR30" s="302"/>
      <c r="KAS30" s="302"/>
      <c r="KAT30" s="302"/>
      <c r="KAU30" s="302"/>
      <c r="KAV30" s="302"/>
      <c r="KAW30" s="302"/>
      <c r="KAX30" s="302"/>
      <c r="KAY30" s="302"/>
      <c r="KAZ30" s="302"/>
      <c r="KBA30" s="302"/>
      <c r="KBB30" s="302"/>
      <c r="KBC30" s="302"/>
      <c r="KBD30" s="302"/>
      <c r="KBE30" s="302"/>
      <c r="KBF30" s="302"/>
      <c r="KBG30" s="302"/>
      <c r="KBH30" s="302"/>
      <c r="KBI30" s="302"/>
      <c r="KBJ30" s="302"/>
      <c r="KBK30" s="302"/>
      <c r="KBL30" s="302"/>
      <c r="KBM30" s="302"/>
      <c r="KBN30" s="302"/>
      <c r="KBO30" s="302"/>
      <c r="KBP30" s="302"/>
      <c r="KBQ30" s="302"/>
      <c r="KBR30" s="302"/>
      <c r="KBS30" s="302"/>
      <c r="KBT30" s="302"/>
      <c r="KBU30" s="302"/>
      <c r="KBV30" s="302"/>
      <c r="KBW30" s="302"/>
      <c r="KBX30" s="302"/>
      <c r="KBY30" s="302"/>
      <c r="KBZ30" s="302"/>
      <c r="KCA30" s="302"/>
      <c r="KCB30" s="302"/>
      <c r="KCC30" s="302"/>
      <c r="KCD30" s="302"/>
      <c r="KCE30" s="302"/>
      <c r="KCF30" s="302"/>
      <c r="KCG30" s="302"/>
      <c r="KCH30" s="302"/>
      <c r="KCI30" s="302"/>
      <c r="KCJ30" s="302"/>
      <c r="KCK30" s="302"/>
      <c r="KCL30" s="302"/>
      <c r="KCM30" s="302"/>
      <c r="KCN30" s="302"/>
      <c r="KCO30" s="302"/>
      <c r="KCP30" s="302"/>
      <c r="KCQ30" s="302"/>
      <c r="KCR30" s="302"/>
      <c r="KCS30" s="302"/>
      <c r="KCT30" s="302"/>
      <c r="KCU30" s="302"/>
      <c r="KCV30" s="302"/>
      <c r="KCW30" s="302"/>
      <c r="KCX30" s="302"/>
      <c r="KCY30" s="302"/>
      <c r="KCZ30" s="302"/>
      <c r="KDA30" s="302"/>
      <c r="KDB30" s="302"/>
      <c r="KDC30" s="302"/>
      <c r="KDD30" s="302"/>
      <c r="KDE30" s="302"/>
      <c r="KDF30" s="302"/>
      <c r="KDG30" s="302"/>
      <c r="KDH30" s="302"/>
      <c r="KDI30" s="302"/>
      <c r="KDJ30" s="302"/>
      <c r="KDK30" s="302"/>
      <c r="KDL30" s="302"/>
      <c r="KDM30" s="302"/>
      <c r="KDN30" s="302"/>
      <c r="KDO30" s="302"/>
      <c r="KDP30" s="302"/>
      <c r="KDQ30" s="302"/>
      <c r="KDR30" s="302"/>
      <c r="KDS30" s="302"/>
      <c r="KDT30" s="302"/>
      <c r="KDU30" s="302"/>
      <c r="KDV30" s="302"/>
      <c r="KDW30" s="302"/>
      <c r="KDX30" s="302"/>
      <c r="KDY30" s="302"/>
      <c r="KDZ30" s="302"/>
      <c r="KEA30" s="302"/>
      <c r="KEB30" s="302"/>
      <c r="KEC30" s="302"/>
      <c r="KED30" s="302"/>
      <c r="KEE30" s="302"/>
      <c r="KEF30" s="302"/>
      <c r="KEG30" s="302"/>
      <c r="KEH30" s="302"/>
      <c r="KEI30" s="302"/>
      <c r="KEJ30" s="302"/>
      <c r="KEK30" s="302"/>
      <c r="KEL30" s="302"/>
      <c r="KEM30" s="302"/>
      <c r="KEN30" s="302"/>
      <c r="KEO30" s="302"/>
      <c r="KEP30" s="302"/>
      <c r="KEQ30" s="302"/>
      <c r="KER30" s="302"/>
      <c r="KES30" s="302"/>
      <c r="KET30" s="302"/>
      <c r="KEU30" s="302"/>
      <c r="KEV30" s="302"/>
      <c r="KEW30" s="302"/>
      <c r="KEX30" s="302"/>
      <c r="KEY30" s="302"/>
      <c r="KEZ30" s="302"/>
      <c r="KFA30" s="302"/>
      <c r="KFB30" s="302"/>
      <c r="KFC30" s="302"/>
      <c r="KFD30" s="302"/>
      <c r="KFE30" s="302"/>
      <c r="KFF30" s="302"/>
      <c r="KFG30" s="302"/>
      <c r="KFH30" s="302"/>
      <c r="KFI30" s="302"/>
      <c r="KFJ30" s="302"/>
      <c r="KFK30" s="302"/>
      <c r="KFL30" s="302"/>
      <c r="KFM30" s="302"/>
      <c r="KFN30" s="302"/>
      <c r="KFO30" s="302"/>
      <c r="KFP30" s="302"/>
      <c r="KFQ30" s="302"/>
      <c r="KFR30" s="302"/>
      <c r="KFS30" s="302"/>
      <c r="KFT30" s="302"/>
      <c r="KFU30" s="302"/>
      <c r="KFV30" s="302"/>
      <c r="KFW30" s="302"/>
      <c r="KFX30" s="302"/>
      <c r="KFY30" s="302"/>
      <c r="KFZ30" s="302"/>
      <c r="KGA30" s="302"/>
      <c r="KGB30" s="302"/>
      <c r="KGC30" s="302"/>
      <c r="KGD30" s="302"/>
      <c r="KGE30" s="302"/>
      <c r="KGF30" s="302"/>
      <c r="KGG30" s="302"/>
      <c r="KGH30" s="302"/>
      <c r="KGI30" s="302"/>
      <c r="KGJ30" s="302"/>
      <c r="KGK30" s="302"/>
      <c r="KGL30" s="302"/>
      <c r="KGM30" s="302"/>
      <c r="KGN30" s="302"/>
      <c r="KGO30" s="302"/>
      <c r="KGP30" s="302"/>
      <c r="KGQ30" s="302"/>
      <c r="KGR30" s="302"/>
      <c r="KGS30" s="302"/>
      <c r="KGT30" s="302"/>
      <c r="KGU30" s="302"/>
      <c r="KGV30" s="302"/>
      <c r="KGW30" s="302"/>
      <c r="KGX30" s="302"/>
      <c r="KGY30" s="302"/>
      <c r="KGZ30" s="302"/>
      <c r="KHA30" s="302"/>
      <c r="KHB30" s="302"/>
      <c r="KHC30" s="302"/>
      <c r="KHD30" s="302"/>
      <c r="KHE30" s="302"/>
      <c r="KHF30" s="302"/>
      <c r="KHG30" s="302"/>
      <c r="KHH30" s="302"/>
      <c r="KHI30" s="302"/>
      <c r="KHJ30" s="302"/>
      <c r="KHK30" s="302"/>
      <c r="KHL30" s="302"/>
      <c r="KHM30" s="302"/>
      <c r="KHN30" s="302"/>
      <c r="KHO30" s="302"/>
      <c r="KHP30" s="302"/>
      <c r="KHQ30" s="302"/>
      <c r="KHR30" s="302"/>
      <c r="KHS30" s="302"/>
      <c r="KHT30" s="302"/>
      <c r="KHU30" s="302"/>
      <c r="KHV30" s="302"/>
      <c r="KHW30" s="302"/>
      <c r="KHX30" s="302"/>
      <c r="KHY30" s="302"/>
      <c r="KHZ30" s="302"/>
      <c r="KIA30" s="302"/>
      <c r="KIB30" s="302"/>
      <c r="KIC30" s="302"/>
      <c r="KID30" s="302"/>
      <c r="KIE30" s="302"/>
      <c r="KIF30" s="302"/>
      <c r="KIG30" s="302"/>
      <c r="KIH30" s="302"/>
      <c r="KII30" s="302"/>
      <c r="KIJ30" s="302"/>
      <c r="KIK30" s="302"/>
      <c r="KIL30" s="302"/>
      <c r="KIM30" s="302"/>
      <c r="KIN30" s="302"/>
      <c r="KIO30" s="302"/>
      <c r="KIP30" s="302"/>
      <c r="KIQ30" s="302"/>
      <c r="KIR30" s="302"/>
      <c r="KIS30" s="302"/>
      <c r="KIT30" s="302"/>
      <c r="KIU30" s="302"/>
      <c r="KIV30" s="302"/>
      <c r="KIW30" s="302"/>
      <c r="KIX30" s="302"/>
      <c r="KIY30" s="302"/>
      <c r="KIZ30" s="302"/>
      <c r="KJA30" s="302"/>
      <c r="KJB30" s="302"/>
      <c r="KJC30" s="302"/>
      <c r="KJD30" s="302"/>
      <c r="KJE30" s="302"/>
      <c r="KJF30" s="302"/>
      <c r="KJG30" s="302"/>
      <c r="KJH30" s="302"/>
      <c r="KJI30" s="302"/>
      <c r="KJJ30" s="302"/>
      <c r="KJK30" s="302"/>
      <c r="KJL30" s="302"/>
      <c r="KJM30" s="302"/>
      <c r="KJN30" s="302"/>
      <c r="KJO30" s="302"/>
      <c r="KJP30" s="302"/>
      <c r="KJQ30" s="302"/>
      <c r="KJR30" s="302"/>
      <c r="KJS30" s="302"/>
      <c r="KJT30" s="302"/>
      <c r="KJU30" s="302"/>
      <c r="KJV30" s="302"/>
      <c r="KJW30" s="302"/>
      <c r="KJX30" s="302"/>
      <c r="KJY30" s="302"/>
      <c r="KJZ30" s="302"/>
      <c r="KKA30" s="302"/>
      <c r="KKB30" s="302"/>
      <c r="KKC30" s="302"/>
      <c r="KKD30" s="302"/>
      <c r="KKE30" s="302"/>
      <c r="KKF30" s="302"/>
      <c r="KKG30" s="302"/>
      <c r="KKH30" s="302"/>
      <c r="KKI30" s="302"/>
      <c r="KKJ30" s="302"/>
      <c r="KKK30" s="302"/>
      <c r="KKL30" s="302"/>
      <c r="KKM30" s="302"/>
      <c r="KKN30" s="302"/>
      <c r="KKO30" s="302"/>
      <c r="KKP30" s="302"/>
      <c r="KKQ30" s="302"/>
      <c r="KKR30" s="302"/>
      <c r="KKS30" s="302"/>
      <c r="KKT30" s="302"/>
      <c r="KKU30" s="302"/>
      <c r="KKV30" s="302"/>
      <c r="KKW30" s="302"/>
      <c r="KKX30" s="302"/>
      <c r="KKY30" s="302"/>
      <c r="KKZ30" s="302"/>
      <c r="KLA30" s="302"/>
      <c r="KLB30" s="302"/>
      <c r="KLC30" s="302"/>
      <c r="KLD30" s="302"/>
      <c r="KLE30" s="302"/>
      <c r="KLF30" s="302"/>
      <c r="KLG30" s="302"/>
      <c r="KLH30" s="302"/>
      <c r="KLI30" s="302"/>
      <c r="KLJ30" s="302"/>
      <c r="KLK30" s="302"/>
      <c r="KLL30" s="302"/>
      <c r="KLM30" s="302"/>
      <c r="KLN30" s="302"/>
      <c r="KLO30" s="302"/>
      <c r="KLP30" s="302"/>
      <c r="KLQ30" s="302"/>
      <c r="KLR30" s="302"/>
      <c r="KLS30" s="302"/>
      <c r="KLT30" s="302"/>
      <c r="KLU30" s="302"/>
      <c r="KLV30" s="302"/>
      <c r="KLW30" s="302"/>
      <c r="KLX30" s="302"/>
      <c r="KLY30" s="302"/>
      <c r="KLZ30" s="302"/>
      <c r="KMA30" s="302"/>
      <c r="KMB30" s="302"/>
      <c r="KMC30" s="302"/>
      <c r="KMD30" s="302"/>
      <c r="KME30" s="302"/>
      <c r="KMF30" s="302"/>
      <c r="KMG30" s="302"/>
      <c r="KMH30" s="302"/>
      <c r="KMI30" s="302"/>
      <c r="KMJ30" s="302"/>
      <c r="KMK30" s="302"/>
      <c r="KML30" s="302"/>
      <c r="KMM30" s="302"/>
      <c r="KMN30" s="302"/>
      <c r="KMO30" s="302"/>
      <c r="KMP30" s="302"/>
      <c r="KMQ30" s="302"/>
      <c r="KMR30" s="302"/>
      <c r="KMS30" s="302"/>
      <c r="KMT30" s="302"/>
      <c r="KMU30" s="302"/>
      <c r="KMV30" s="302"/>
      <c r="KMW30" s="302"/>
      <c r="KMX30" s="302"/>
      <c r="KMY30" s="302"/>
      <c r="KMZ30" s="302"/>
      <c r="KNA30" s="302"/>
      <c r="KNB30" s="302"/>
      <c r="KNC30" s="302"/>
      <c r="KND30" s="302"/>
      <c r="KNE30" s="302"/>
      <c r="KNF30" s="302"/>
      <c r="KNG30" s="302"/>
      <c r="KNH30" s="302"/>
      <c r="KNI30" s="302"/>
      <c r="KNJ30" s="302"/>
      <c r="KNK30" s="302"/>
      <c r="KNL30" s="302"/>
      <c r="KNM30" s="302"/>
      <c r="KNN30" s="302"/>
      <c r="KNO30" s="302"/>
      <c r="KNP30" s="302"/>
      <c r="KNQ30" s="302"/>
      <c r="KNR30" s="302"/>
      <c r="KNS30" s="302"/>
      <c r="KNT30" s="302"/>
      <c r="KNU30" s="302"/>
      <c r="KNV30" s="302"/>
      <c r="KNW30" s="302"/>
      <c r="KNX30" s="302"/>
      <c r="KNY30" s="302"/>
      <c r="KNZ30" s="302"/>
      <c r="KOA30" s="302"/>
      <c r="KOB30" s="302"/>
      <c r="KOC30" s="302"/>
      <c r="KOD30" s="302"/>
      <c r="KOE30" s="302"/>
      <c r="KOF30" s="302"/>
      <c r="KOG30" s="302"/>
      <c r="KOH30" s="302"/>
      <c r="KOI30" s="302"/>
      <c r="KOJ30" s="302"/>
      <c r="KOK30" s="302"/>
      <c r="KOL30" s="302"/>
      <c r="KOM30" s="302"/>
      <c r="KON30" s="302"/>
      <c r="KOO30" s="302"/>
      <c r="KOP30" s="302"/>
      <c r="KOQ30" s="302"/>
      <c r="KOR30" s="302"/>
      <c r="KOS30" s="302"/>
      <c r="KOT30" s="302"/>
      <c r="KOU30" s="302"/>
      <c r="KOV30" s="302"/>
      <c r="KOW30" s="302"/>
      <c r="KOX30" s="302"/>
      <c r="KOY30" s="302"/>
      <c r="KOZ30" s="302"/>
      <c r="KPA30" s="302"/>
      <c r="KPB30" s="302"/>
      <c r="KPC30" s="302"/>
      <c r="KPD30" s="302"/>
      <c r="KPE30" s="302"/>
      <c r="KPF30" s="302"/>
      <c r="KPG30" s="302"/>
      <c r="KPH30" s="302"/>
      <c r="KPI30" s="302"/>
      <c r="KPJ30" s="302"/>
      <c r="KPK30" s="302"/>
      <c r="KPL30" s="302"/>
      <c r="KPM30" s="302"/>
      <c r="KPN30" s="302"/>
      <c r="KPO30" s="302"/>
      <c r="KPP30" s="302"/>
      <c r="KPQ30" s="302"/>
      <c r="KPR30" s="302"/>
      <c r="KPS30" s="302"/>
      <c r="KPT30" s="302"/>
      <c r="KPU30" s="302"/>
      <c r="KPV30" s="302"/>
      <c r="KPW30" s="302"/>
      <c r="KPX30" s="302"/>
      <c r="KPY30" s="302"/>
      <c r="KPZ30" s="302"/>
      <c r="KQA30" s="302"/>
      <c r="KQB30" s="302"/>
      <c r="KQC30" s="302"/>
      <c r="KQD30" s="302"/>
      <c r="KQE30" s="302"/>
      <c r="KQF30" s="302"/>
      <c r="KQG30" s="302"/>
      <c r="KQH30" s="302"/>
      <c r="KQI30" s="302"/>
      <c r="KQJ30" s="302"/>
      <c r="KQK30" s="302"/>
      <c r="KQL30" s="302"/>
      <c r="KQM30" s="302"/>
      <c r="KQN30" s="302"/>
      <c r="KQO30" s="302"/>
      <c r="KQP30" s="302"/>
      <c r="KQQ30" s="302"/>
      <c r="KQR30" s="302"/>
      <c r="KQS30" s="302"/>
      <c r="KQT30" s="302"/>
      <c r="KQU30" s="302"/>
      <c r="KQV30" s="302"/>
      <c r="KQW30" s="302"/>
      <c r="KQX30" s="302"/>
      <c r="KQY30" s="302"/>
      <c r="KQZ30" s="302"/>
      <c r="KRA30" s="302"/>
      <c r="KRB30" s="302"/>
      <c r="KRC30" s="302"/>
      <c r="KRD30" s="302"/>
      <c r="KRE30" s="302"/>
      <c r="KRF30" s="302"/>
      <c r="KRG30" s="302"/>
      <c r="KRH30" s="302"/>
      <c r="KRI30" s="302"/>
      <c r="KRJ30" s="302"/>
      <c r="KRK30" s="302"/>
      <c r="KRL30" s="302"/>
      <c r="KRM30" s="302"/>
      <c r="KRN30" s="302"/>
      <c r="KRO30" s="302"/>
      <c r="KRP30" s="302"/>
      <c r="KRQ30" s="302"/>
      <c r="KRR30" s="302"/>
      <c r="KRS30" s="302"/>
      <c r="KRT30" s="302"/>
      <c r="KRU30" s="302"/>
      <c r="KRV30" s="302"/>
      <c r="KRW30" s="302"/>
      <c r="KRX30" s="302"/>
      <c r="KRY30" s="302"/>
      <c r="KRZ30" s="302"/>
      <c r="KSA30" s="302"/>
      <c r="KSB30" s="302"/>
      <c r="KSC30" s="302"/>
      <c r="KSD30" s="302"/>
      <c r="KSE30" s="302"/>
      <c r="KSF30" s="302"/>
      <c r="KSG30" s="302"/>
      <c r="KSH30" s="302"/>
      <c r="KSI30" s="302"/>
      <c r="KSJ30" s="302"/>
      <c r="KSK30" s="302"/>
      <c r="KSL30" s="302"/>
      <c r="KSM30" s="302"/>
      <c r="KSN30" s="302"/>
      <c r="KSO30" s="302"/>
      <c r="KSP30" s="302"/>
      <c r="KSQ30" s="302"/>
      <c r="KSR30" s="302"/>
      <c r="KSS30" s="302"/>
      <c r="KST30" s="302"/>
      <c r="KSU30" s="302"/>
      <c r="KSV30" s="302"/>
      <c r="KSW30" s="302"/>
      <c r="KSX30" s="302"/>
      <c r="KSY30" s="302"/>
      <c r="KSZ30" s="302"/>
      <c r="KTA30" s="302"/>
      <c r="KTB30" s="302"/>
      <c r="KTC30" s="302"/>
      <c r="KTD30" s="302"/>
      <c r="KTE30" s="302"/>
      <c r="KTF30" s="302"/>
      <c r="KTG30" s="302"/>
      <c r="KTH30" s="302"/>
      <c r="KTI30" s="302"/>
      <c r="KTJ30" s="302"/>
      <c r="KTK30" s="302"/>
      <c r="KTL30" s="302"/>
      <c r="KTM30" s="302"/>
      <c r="KTN30" s="302"/>
      <c r="KTO30" s="302"/>
      <c r="KTP30" s="302"/>
      <c r="KTQ30" s="302"/>
      <c r="KTR30" s="302"/>
      <c r="KTS30" s="302"/>
      <c r="KTT30" s="302"/>
      <c r="KTU30" s="302"/>
      <c r="KTV30" s="302"/>
      <c r="KTW30" s="302"/>
      <c r="KTX30" s="302"/>
      <c r="KTY30" s="302"/>
      <c r="KTZ30" s="302"/>
      <c r="KUA30" s="302"/>
      <c r="KUB30" s="302"/>
      <c r="KUC30" s="302"/>
      <c r="KUD30" s="302"/>
      <c r="KUE30" s="302"/>
      <c r="KUF30" s="302"/>
      <c r="KUG30" s="302"/>
      <c r="KUH30" s="302"/>
      <c r="KUI30" s="302"/>
      <c r="KUJ30" s="302"/>
      <c r="KUK30" s="302"/>
      <c r="KUL30" s="302"/>
      <c r="KUM30" s="302"/>
      <c r="KUN30" s="302"/>
      <c r="KUO30" s="302"/>
      <c r="KUP30" s="302"/>
      <c r="KUQ30" s="302"/>
      <c r="KUR30" s="302"/>
      <c r="KUS30" s="302"/>
      <c r="KUT30" s="302"/>
      <c r="KUU30" s="302"/>
      <c r="KUV30" s="302"/>
      <c r="KUW30" s="302"/>
      <c r="KUX30" s="302"/>
      <c r="KUY30" s="302"/>
      <c r="KUZ30" s="302"/>
      <c r="KVA30" s="302"/>
      <c r="KVB30" s="302"/>
      <c r="KVC30" s="302"/>
      <c r="KVD30" s="302"/>
      <c r="KVE30" s="302"/>
      <c r="KVF30" s="302"/>
      <c r="KVG30" s="302"/>
      <c r="KVH30" s="302"/>
      <c r="KVI30" s="302"/>
      <c r="KVJ30" s="302"/>
      <c r="KVK30" s="302"/>
      <c r="KVL30" s="302"/>
      <c r="KVM30" s="302"/>
      <c r="KVN30" s="302"/>
      <c r="KVO30" s="302"/>
      <c r="KVP30" s="302"/>
      <c r="KVQ30" s="302"/>
      <c r="KVR30" s="302"/>
      <c r="KVS30" s="302"/>
      <c r="KVT30" s="302"/>
      <c r="KVU30" s="302"/>
      <c r="KVV30" s="302"/>
      <c r="KVW30" s="302"/>
      <c r="KVX30" s="302"/>
      <c r="KVY30" s="302"/>
      <c r="KVZ30" s="302"/>
      <c r="KWA30" s="302"/>
      <c r="KWB30" s="302"/>
      <c r="KWC30" s="302"/>
      <c r="KWD30" s="302"/>
      <c r="KWE30" s="302"/>
      <c r="KWF30" s="302"/>
      <c r="KWG30" s="302"/>
      <c r="KWH30" s="302"/>
      <c r="KWI30" s="302"/>
      <c r="KWJ30" s="302"/>
      <c r="KWK30" s="302"/>
      <c r="KWL30" s="302"/>
      <c r="KWM30" s="302"/>
      <c r="KWN30" s="302"/>
      <c r="KWO30" s="302"/>
      <c r="KWP30" s="302"/>
      <c r="KWQ30" s="302"/>
      <c r="KWR30" s="302"/>
      <c r="KWS30" s="302"/>
      <c r="KWT30" s="302"/>
      <c r="KWU30" s="302"/>
      <c r="KWV30" s="302"/>
      <c r="KWW30" s="302"/>
      <c r="KWX30" s="302"/>
      <c r="KWY30" s="302"/>
      <c r="KWZ30" s="302"/>
      <c r="KXA30" s="302"/>
      <c r="KXB30" s="302"/>
      <c r="KXC30" s="302"/>
      <c r="KXD30" s="302"/>
      <c r="KXE30" s="302"/>
      <c r="KXF30" s="302"/>
      <c r="KXG30" s="302"/>
      <c r="KXH30" s="302"/>
      <c r="KXI30" s="302"/>
      <c r="KXJ30" s="302"/>
      <c r="KXK30" s="302"/>
      <c r="KXL30" s="302"/>
      <c r="KXM30" s="302"/>
      <c r="KXN30" s="302"/>
      <c r="KXO30" s="302"/>
      <c r="KXP30" s="302"/>
      <c r="KXQ30" s="302"/>
      <c r="KXR30" s="302"/>
      <c r="KXS30" s="302"/>
      <c r="KXT30" s="302"/>
      <c r="KXU30" s="302"/>
      <c r="KXV30" s="302"/>
      <c r="KXW30" s="302"/>
      <c r="KXX30" s="302"/>
      <c r="KXY30" s="302"/>
      <c r="KXZ30" s="302"/>
      <c r="KYA30" s="302"/>
      <c r="KYB30" s="302"/>
      <c r="KYC30" s="302"/>
      <c r="KYD30" s="302"/>
      <c r="KYE30" s="302"/>
      <c r="KYF30" s="302"/>
      <c r="KYG30" s="302"/>
      <c r="KYH30" s="302"/>
      <c r="KYI30" s="302"/>
      <c r="KYJ30" s="302"/>
      <c r="KYK30" s="302"/>
      <c r="KYL30" s="302"/>
      <c r="KYM30" s="302"/>
      <c r="KYN30" s="302"/>
      <c r="KYO30" s="302"/>
      <c r="KYP30" s="302"/>
      <c r="KYQ30" s="302"/>
      <c r="KYR30" s="302"/>
      <c r="KYS30" s="302"/>
      <c r="KYT30" s="302"/>
      <c r="KYU30" s="302"/>
      <c r="KYV30" s="302"/>
      <c r="KYW30" s="302"/>
      <c r="KYX30" s="302"/>
      <c r="KYY30" s="302"/>
      <c r="KYZ30" s="302"/>
      <c r="KZA30" s="302"/>
      <c r="KZB30" s="302"/>
      <c r="KZC30" s="302"/>
      <c r="KZD30" s="302"/>
      <c r="KZE30" s="302"/>
      <c r="KZF30" s="302"/>
      <c r="KZG30" s="302"/>
      <c r="KZH30" s="302"/>
      <c r="KZI30" s="302"/>
      <c r="KZJ30" s="302"/>
      <c r="KZK30" s="302"/>
      <c r="KZL30" s="302"/>
      <c r="KZM30" s="302"/>
      <c r="KZN30" s="302"/>
      <c r="KZO30" s="302"/>
      <c r="KZP30" s="302"/>
      <c r="KZQ30" s="302"/>
      <c r="KZR30" s="302"/>
      <c r="KZS30" s="302"/>
      <c r="KZT30" s="302"/>
      <c r="KZU30" s="302"/>
      <c r="KZV30" s="302"/>
      <c r="KZW30" s="302"/>
      <c r="KZX30" s="302"/>
      <c r="KZY30" s="302"/>
      <c r="KZZ30" s="302"/>
      <c r="LAA30" s="302"/>
      <c r="LAB30" s="302"/>
      <c r="LAC30" s="302"/>
      <c r="LAD30" s="302"/>
      <c r="LAE30" s="302"/>
      <c r="LAF30" s="302"/>
      <c r="LAG30" s="302"/>
      <c r="LAH30" s="302"/>
      <c r="LAI30" s="302"/>
      <c r="LAJ30" s="302"/>
      <c r="LAK30" s="302"/>
      <c r="LAL30" s="302"/>
      <c r="LAM30" s="302"/>
      <c r="LAN30" s="302"/>
      <c r="LAO30" s="302"/>
      <c r="LAP30" s="302"/>
      <c r="LAQ30" s="302"/>
      <c r="LAR30" s="302"/>
      <c r="LAS30" s="302"/>
      <c r="LAT30" s="302"/>
      <c r="LAU30" s="302"/>
      <c r="LAV30" s="302"/>
      <c r="LAW30" s="302"/>
      <c r="LAX30" s="302"/>
      <c r="LAY30" s="302"/>
      <c r="LAZ30" s="302"/>
      <c r="LBA30" s="302"/>
      <c r="LBB30" s="302"/>
      <c r="LBC30" s="302"/>
      <c r="LBD30" s="302"/>
      <c r="LBE30" s="302"/>
      <c r="LBF30" s="302"/>
      <c r="LBG30" s="302"/>
      <c r="LBH30" s="302"/>
      <c r="LBI30" s="302"/>
      <c r="LBJ30" s="302"/>
      <c r="LBK30" s="302"/>
      <c r="LBL30" s="302"/>
      <c r="LBM30" s="302"/>
      <c r="LBN30" s="302"/>
      <c r="LBO30" s="302"/>
      <c r="LBP30" s="302"/>
      <c r="LBQ30" s="302"/>
      <c r="LBR30" s="302"/>
      <c r="LBS30" s="302"/>
      <c r="LBT30" s="302"/>
      <c r="LBU30" s="302"/>
      <c r="LBV30" s="302"/>
      <c r="LBW30" s="302"/>
      <c r="LBX30" s="302"/>
      <c r="LBY30" s="302"/>
      <c r="LBZ30" s="302"/>
      <c r="LCA30" s="302"/>
      <c r="LCB30" s="302"/>
      <c r="LCC30" s="302"/>
      <c r="LCD30" s="302"/>
      <c r="LCE30" s="302"/>
      <c r="LCF30" s="302"/>
      <c r="LCG30" s="302"/>
      <c r="LCH30" s="302"/>
      <c r="LCI30" s="302"/>
      <c r="LCJ30" s="302"/>
      <c r="LCK30" s="302"/>
      <c r="LCL30" s="302"/>
      <c r="LCM30" s="302"/>
      <c r="LCN30" s="302"/>
      <c r="LCO30" s="302"/>
      <c r="LCP30" s="302"/>
      <c r="LCQ30" s="302"/>
      <c r="LCR30" s="302"/>
      <c r="LCS30" s="302"/>
      <c r="LCT30" s="302"/>
      <c r="LCU30" s="302"/>
      <c r="LCV30" s="302"/>
      <c r="LCW30" s="302"/>
      <c r="LCX30" s="302"/>
      <c r="LCY30" s="302"/>
      <c r="LCZ30" s="302"/>
      <c r="LDA30" s="302"/>
      <c r="LDB30" s="302"/>
      <c r="LDC30" s="302"/>
      <c r="LDD30" s="302"/>
      <c r="LDE30" s="302"/>
      <c r="LDF30" s="302"/>
      <c r="LDG30" s="302"/>
      <c r="LDH30" s="302"/>
      <c r="LDI30" s="302"/>
      <c r="LDJ30" s="302"/>
      <c r="LDK30" s="302"/>
      <c r="LDL30" s="302"/>
      <c r="LDM30" s="302"/>
      <c r="LDN30" s="302"/>
      <c r="LDO30" s="302"/>
      <c r="LDP30" s="302"/>
      <c r="LDQ30" s="302"/>
      <c r="LDR30" s="302"/>
      <c r="LDS30" s="302"/>
      <c r="LDT30" s="302"/>
      <c r="LDU30" s="302"/>
      <c r="LDV30" s="302"/>
      <c r="LDW30" s="302"/>
      <c r="LDX30" s="302"/>
      <c r="LDY30" s="302"/>
      <c r="LDZ30" s="302"/>
      <c r="LEA30" s="302"/>
      <c r="LEB30" s="302"/>
      <c r="LEC30" s="302"/>
      <c r="LED30" s="302"/>
      <c r="LEE30" s="302"/>
      <c r="LEF30" s="302"/>
      <c r="LEG30" s="302"/>
      <c r="LEH30" s="302"/>
      <c r="LEI30" s="302"/>
      <c r="LEJ30" s="302"/>
      <c r="LEK30" s="302"/>
      <c r="LEL30" s="302"/>
      <c r="LEM30" s="302"/>
      <c r="LEN30" s="302"/>
      <c r="LEO30" s="302"/>
      <c r="LEP30" s="302"/>
      <c r="LEQ30" s="302"/>
      <c r="LER30" s="302"/>
      <c r="LES30" s="302"/>
      <c r="LET30" s="302"/>
      <c r="LEU30" s="302"/>
      <c r="LEV30" s="302"/>
      <c r="LEW30" s="302"/>
      <c r="LEX30" s="302"/>
      <c r="LEY30" s="302"/>
      <c r="LEZ30" s="302"/>
      <c r="LFA30" s="302"/>
      <c r="LFB30" s="302"/>
      <c r="LFC30" s="302"/>
      <c r="LFD30" s="302"/>
      <c r="LFE30" s="302"/>
      <c r="LFF30" s="302"/>
      <c r="LFG30" s="302"/>
      <c r="LFH30" s="302"/>
      <c r="LFI30" s="302"/>
      <c r="LFJ30" s="302"/>
      <c r="LFK30" s="302"/>
      <c r="LFL30" s="302"/>
      <c r="LFM30" s="302"/>
      <c r="LFN30" s="302"/>
      <c r="LFO30" s="302"/>
      <c r="LFP30" s="302"/>
      <c r="LFQ30" s="302"/>
      <c r="LFR30" s="302"/>
      <c r="LFS30" s="302"/>
      <c r="LFT30" s="302"/>
      <c r="LFU30" s="302"/>
      <c r="LFV30" s="302"/>
      <c r="LFW30" s="302"/>
      <c r="LFX30" s="302"/>
      <c r="LFY30" s="302"/>
      <c r="LFZ30" s="302"/>
      <c r="LGA30" s="302"/>
      <c r="LGB30" s="302"/>
      <c r="LGC30" s="302"/>
      <c r="LGD30" s="302"/>
      <c r="LGE30" s="302"/>
      <c r="LGF30" s="302"/>
      <c r="LGG30" s="302"/>
      <c r="LGH30" s="302"/>
      <c r="LGI30" s="302"/>
      <c r="LGJ30" s="302"/>
      <c r="LGK30" s="302"/>
      <c r="LGL30" s="302"/>
      <c r="LGM30" s="302"/>
      <c r="LGN30" s="302"/>
      <c r="LGO30" s="302"/>
      <c r="LGP30" s="302"/>
      <c r="LGQ30" s="302"/>
      <c r="LGR30" s="302"/>
      <c r="LGS30" s="302"/>
      <c r="LGT30" s="302"/>
      <c r="LGU30" s="302"/>
      <c r="LGV30" s="302"/>
      <c r="LGW30" s="302"/>
      <c r="LGX30" s="302"/>
      <c r="LGY30" s="302"/>
      <c r="LGZ30" s="302"/>
      <c r="LHA30" s="302"/>
      <c r="LHB30" s="302"/>
      <c r="LHC30" s="302"/>
      <c r="LHD30" s="302"/>
      <c r="LHE30" s="302"/>
      <c r="LHF30" s="302"/>
      <c r="LHG30" s="302"/>
      <c r="LHH30" s="302"/>
      <c r="LHI30" s="302"/>
      <c r="LHJ30" s="302"/>
      <c r="LHK30" s="302"/>
      <c r="LHL30" s="302"/>
      <c r="LHM30" s="302"/>
      <c r="LHN30" s="302"/>
      <c r="LHO30" s="302"/>
      <c r="LHP30" s="302"/>
      <c r="LHQ30" s="302"/>
      <c r="LHR30" s="302"/>
      <c r="LHS30" s="302"/>
      <c r="LHT30" s="302"/>
      <c r="LHU30" s="302"/>
      <c r="LHV30" s="302"/>
      <c r="LHW30" s="302"/>
      <c r="LHX30" s="302"/>
      <c r="LHY30" s="302"/>
      <c r="LHZ30" s="302"/>
      <c r="LIA30" s="302"/>
      <c r="LIB30" s="302"/>
      <c r="LIC30" s="302"/>
      <c r="LID30" s="302"/>
      <c r="LIE30" s="302"/>
      <c r="LIF30" s="302"/>
      <c r="LIG30" s="302"/>
      <c r="LIH30" s="302"/>
      <c r="LII30" s="302"/>
      <c r="LIJ30" s="302"/>
      <c r="LIK30" s="302"/>
      <c r="LIL30" s="302"/>
      <c r="LIM30" s="302"/>
      <c r="LIN30" s="302"/>
      <c r="LIO30" s="302"/>
      <c r="LIP30" s="302"/>
      <c r="LIQ30" s="302"/>
      <c r="LIR30" s="302"/>
      <c r="LIS30" s="302"/>
      <c r="LIT30" s="302"/>
      <c r="LIU30" s="302"/>
      <c r="LIV30" s="302"/>
      <c r="LIW30" s="302"/>
      <c r="LIX30" s="302"/>
      <c r="LIY30" s="302"/>
      <c r="LIZ30" s="302"/>
      <c r="LJA30" s="302"/>
      <c r="LJB30" s="302"/>
      <c r="LJC30" s="302"/>
      <c r="LJD30" s="302"/>
      <c r="LJE30" s="302"/>
      <c r="LJF30" s="302"/>
      <c r="LJG30" s="302"/>
      <c r="LJH30" s="302"/>
      <c r="LJI30" s="302"/>
      <c r="LJJ30" s="302"/>
      <c r="LJK30" s="302"/>
      <c r="LJL30" s="302"/>
      <c r="LJM30" s="302"/>
      <c r="LJN30" s="302"/>
      <c r="LJO30" s="302"/>
      <c r="LJP30" s="302"/>
      <c r="LJQ30" s="302"/>
      <c r="LJR30" s="302"/>
      <c r="LJS30" s="302"/>
      <c r="LJT30" s="302"/>
      <c r="LJU30" s="302"/>
      <c r="LJV30" s="302"/>
      <c r="LJW30" s="302"/>
      <c r="LJX30" s="302"/>
      <c r="LJY30" s="302"/>
      <c r="LJZ30" s="302"/>
      <c r="LKA30" s="302"/>
      <c r="LKB30" s="302"/>
      <c r="LKC30" s="302"/>
      <c r="LKD30" s="302"/>
      <c r="LKE30" s="302"/>
      <c r="LKF30" s="302"/>
      <c r="LKG30" s="302"/>
      <c r="LKH30" s="302"/>
      <c r="LKI30" s="302"/>
      <c r="LKJ30" s="302"/>
      <c r="LKK30" s="302"/>
      <c r="LKL30" s="302"/>
      <c r="LKM30" s="302"/>
      <c r="LKN30" s="302"/>
      <c r="LKO30" s="302"/>
      <c r="LKP30" s="302"/>
      <c r="LKQ30" s="302"/>
      <c r="LKR30" s="302"/>
      <c r="LKS30" s="302"/>
      <c r="LKT30" s="302"/>
      <c r="LKU30" s="302"/>
      <c r="LKV30" s="302"/>
      <c r="LKW30" s="302"/>
      <c r="LKX30" s="302"/>
      <c r="LKY30" s="302"/>
      <c r="LKZ30" s="302"/>
      <c r="LLA30" s="302"/>
      <c r="LLB30" s="302"/>
      <c r="LLC30" s="302"/>
      <c r="LLD30" s="302"/>
      <c r="LLE30" s="302"/>
      <c r="LLF30" s="302"/>
      <c r="LLG30" s="302"/>
      <c r="LLH30" s="302"/>
      <c r="LLI30" s="302"/>
      <c r="LLJ30" s="302"/>
      <c r="LLK30" s="302"/>
      <c r="LLL30" s="302"/>
      <c r="LLM30" s="302"/>
      <c r="LLN30" s="302"/>
      <c r="LLO30" s="302"/>
      <c r="LLP30" s="302"/>
      <c r="LLQ30" s="302"/>
      <c r="LLR30" s="302"/>
      <c r="LLS30" s="302"/>
      <c r="LLT30" s="302"/>
      <c r="LLU30" s="302"/>
      <c r="LLV30" s="302"/>
      <c r="LLW30" s="302"/>
      <c r="LLX30" s="302"/>
      <c r="LLY30" s="302"/>
      <c r="LLZ30" s="302"/>
      <c r="LMA30" s="302"/>
      <c r="LMB30" s="302"/>
      <c r="LMC30" s="302"/>
      <c r="LMD30" s="302"/>
      <c r="LME30" s="302"/>
      <c r="LMF30" s="302"/>
      <c r="LMG30" s="302"/>
      <c r="LMH30" s="302"/>
      <c r="LMI30" s="302"/>
      <c r="LMJ30" s="302"/>
      <c r="LMK30" s="302"/>
      <c r="LML30" s="302"/>
      <c r="LMM30" s="302"/>
      <c r="LMN30" s="302"/>
      <c r="LMO30" s="302"/>
      <c r="LMP30" s="302"/>
      <c r="LMQ30" s="302"/>
      <c r="LMR30" s="302"/>
      <c r="LMS30" s="302"/>
      <c r="LMT30" s="302"/>
      <c r="LMU30" s="302"/>
      <c r="LMV30" s="302"/>
      <c r="LMW30" s="302"/>
      <c r="LMX30" s="302"/>
      <c r="LMY30" s="302"/>
      <c r="LMZ30" s="302"/>
      <c r="LNA30" s="302"/>
      <c r="LNB30" s="302"/>
      <c r="LNC30" s="302"/>
      <c r="LND30" s="302"/>
      <c r="LNE30" s="302"/>
      <c r="LNF30" s="302"/>
      <c r="LNG30" s="302"/>
      <c r="LNH30" s="302"/>
      <c r="LNI30" s="302"/>
      <c r="LNJ30" s="302"/>
      <c r="LNK30" s="302"/>
      <c r="LNL30" s="302"/>
      <c r="LNM30" s="302"/>
      <c r="LNN30" s="302"/>
      <c r="LNO30" s="302"/>
      <c r="LNP30" s="302"/>
      <c r="LNQ30" s="302"/>
      <c r="LNR30" s="302"/>
      <c r="LNS30" s="302"/>
      <c r="LNT30" s="302"/>
      <c r="LNU30" s="302"/>
      <c r="LNV30" s="302"/>
      <c r="LNW30" s="302"/>
      <c r="LNX30" s="302"/>
      <c r="LNY30" s="302"/>
      <c r="LNZ30" s="302"/>
      <c r="LOA30" s="302"/>
      <c r="LOB30" s="302"/>
      <c r="LOC30" s="302"/>
      <c r="LOD30" s="302"/>
      <c r="LOE30" s="302"/>
      <c r="LOF30" s="302"/>
      <c r="LOG30" s="302"/>
      <c r="LOH30" s="302"/>
      <c r="LOI30" s="302"/>
      <c r="LOJ30" s="302"/>
      <c r="LOK30" s="302"/>
      <c r="LOL30" s="302"/>
      <c r="LOM30" s="302"/>
      <c r="LON30" s="302"/>
      <c r="LOO30" s="302"/>
      <c r="LOP30" s="302"/>
      <c r="LOQ30" s="302"/>
      <c r="LOR30" s="302"/>
      <c r="LOS30" s="302"/>
      <c r="LOT30" s="302"/>
      <c r="LOU30" s="302"/>
      <c r="LOV30" s="302"/>
      <c r="LOW30" s="302"/>
      <c r="LOX30" s="302"/>
      <c r="LOY30" s="302"/>
      <c r="LOZ30" s="302"/>
      <c r="LPA30" s="302"/>
      <c r="LPB30" s="302"/>
      <c r="LPC30" s="302"/>
      <c r="LPD30" s="302"/>
      <c r="LPE30" s="302"/>
      <c r="LPF30" s="302"/>
      <c r="LPG30" s="302"/>
      <c r="LPH30" s="302"/>
      <c r="LPI30" s="302"/>
      <c r="LPJ30" s="302"/>
      <c r="LPK30" s="302"/>
      <c r="LPL30" s="302"/>
      <c r="LPM30" s="302"/>
      <c r="LPN30" s="302"/>
      <c r="LPO30" s="302"/>
      <c r="LPP30" s="302"/>
      <c r="LPQ30" s="302"/>
      <c r="LPR30" s="302"/>
      <c r="LPS30" s="302"/>
      <c r="LPT30" s="302"/>
      <c r="LPU30" s="302"/>
      <c r="LPV30" s="302"/>
      <c r="LPW30" s="302"/>
      <c r="LPX30" s="302"/>
      <c r="LPY30" s="302"/>
      <c r="LPZ30" s="302"/>
      <c r="LQA30" s="302"/>
      <c r="LQB30" s="302"/>
      <c r="LQC30" s="302"/>
      <c r="LQD30" s="302"/>
      <c r="LQE30" s="302"/>
      <c r="LQF30" s="302"/>
      <c r="LQG30" s="302"/>
      <c r="LQH30" s="302"/>
      <c r="LQI30" s="302"/>
      <c r="LQJ30" s="302"/>
      <c r="LQK30" s="302"/>
      <c r="LQL30" s="302"/>
      <c r="LQM30" s="302"/>
      <c r="LQN30" s="302"/>
      <c r="LQO30" s="302"/>
      <c r="LQP30" s="302"/>
      <c r="LQQ30" s="302"/>
      <c r="LQR30" s="302"/>
      <c r="LQS30" s="302"/>
      <c r="LQT30" s="302"/>
      <c r="LQU30" s="302"/>
      <c r="LQV30" s="302"/>
      <c r="LQW30" s="302"/>
      <c r="LQX30" s="302"/>
      <c r="LQY30" s="302"/>
      <c r="LQZ30" s="302"/>
      <c r="LRA30" s="302"/>
      <c r="LRB30" s="302"/>
      <c r="LRC30" s="302"/>
      <c r="LRD30" s="302"/>
      <c r="LRE30" s="302"/>
      <c r="LRF30" s="302"/>
      <c r="LRG30" s="302"/>
      <c r="LRH30" s="302"/>
      <c r="LRI30" s="302"/>
      <c r="LRJ30" s="302"/>
      <c r="LRK30" s="302"/>
      <c r="LRL30" s="302"/>
      <c r="LRM30" s="302"/>
      <c r="LRN30" s="302"/>
      <c r="LRO30" s="302"/>
      <c r="LRP30" s="302"/>
      <c r="LRQ30" s="302"/>
      <c r="LRR30" s="302"/>
      <c r="LRS30" s="302"/>
      <c r="LRT30" s="302"/>
      <c r="LRU30" s="302"/>
      <c r="LRV30" s="302"/>
      <c r="LRW30" s="302"/>
      <c r="LRX30" s="302"/>
      <c r="LRY30" s="302"/>
      <c r="LRZ30" s="302"/>
      <c r="LSA30" s="302"/>
      <c r="LSB30" s="302"/>
      <c r="LSC30" s="302"/>
      <c r="LSD30" s="302"/>
      <c r="LSE30" s="302"/>
      <c r="LSF30" s="302"/>
      <c r="LSG30" s="302"/>
      <c r="LSH30" s="302"/>
      <c r="LSI30" s="302"/>
      <c r="LSJ30" s="302"/>
      <c r="LSK30" s="302"/>
      <c r="LSL30" s="302"/>
      <c r="LSM30" s="302"/>
      <c r="LSN30" s="302"/>
      <c r="LSO30" s="302"/>
      <c r="LSP30" s="302"/>
      <c r="LSQ30" s="302"/>
      <c r="LSR30" s="302"/>
      <c r="LSS30" s="302"/>
      <c r="LST30" s="302"/>
      <c r="LSU30" s="302"/>
      <c r="LSV30" s="302"/>
      <c r="LSW30" s="302"/>
      <c r="LSX30" s="302"/>
      <c r="LSY30" s="302"/>
      <c r="LSZ30" s="302"/>
      <c r="LTA30" s="302"/>
      <c r="LTB30" s="302"/>
      <c r="LTC30" s="302"/>
      <c r="LTD30" s="302"/>
      <c r="LTE30" s="302"/>
      <c r="LTF30" s="302"/>
      <c r="LTG30" s="302"/>
      <c r="LTH30" s="302"/>
      <c r="LTI30" s="302"/>
      <c r="LTJ30" s="302"/>
      <c r="LTK30" s="302"/>
      <c r="LTL30" s="302"/>
      <c r="LTM30" s="302"/>
      <c r="LTN30" s="302"/>
      <c r="LTO30" s="302"/>
      <c r="LTP30" s="302"/>
      <c r="LTQ30" s="302"/>
      <c r="LTR30" s="302"/>
      <c r="LTS30" s="302"/>
      <c r="LTT30" s="302"/>
      <c r="LTU30" s="302"/>
      <c r="LTV30" s="302"/>
      <c r="LTW30" s="302"/>
      <c r="LTX30" s="302"/>
      <c r="LTY30" s="302"/>
      <c r="LTZ30" s="302"/>
      <c r="LUA30" s="302"/>
      <c r="LUB30" s="302"/>
      <c r="LUC30" s="302"/>
      <c r="LUD30" s="302"/>
      <c r="LUE30" s="302"/>
      <c r="LUF30" s="302"/>
      <c r="LUG30" s="302"/>
      <c r="LUH30" s="302"/>
      <c r="LUI30" s="302"/>
      <c r="LUJ30" s="302"/>
      <c r="LUK30" s="302"/>
      <c r="LUL30" s="302"/>
      <c r="LUM30" s="302"/>
      <c r="LUN30" s="302"/>
      <c r="LUO30" s="302"/>
      <c r="LUP30" s="302"/>
      <c r="LUQ30" s="302"/>
      <c r="LUR30" s="302"/>
      <c r="LUS30" s="302"/>
      <c r="LUT30" s="302"/>
      <c r="LUU30" s="302"/>
      <c r="LUV30" s="302"/>
      <c r="LUW30" s="302"/>
      <c r="LUX30" s="302"/>
      <c r="LUY30" s="302"/>
      <c r="LUZ30" s="302"/>
      <c r="LVA30" s="302"/>
      <c r="LVB30" s="302"/>
      <c r="LVC30" s="302"/>
      <c r="LVD30" s="302"/>
      <c r="LVE30" s="302"/>
      <c r="LVF30" s="302"/>
      <c r="LVG30" s="302"/>
      <c r="LVH30" s="302"/>
      <c r="LVI30" s="302"/>
      <c r="LVJ30" s="302"/>
      <c r="LVK30" s="302"/>
      <c r="LVL30" s="302"/>
      <c r="LVM30" s="302"/>
      <c r="LVN30" s="302"/>
      <c r="LVO30" s="302"/>
      <c r="LVP30" s="302"/>
      <c r="LVQ30" s="302"/>
      <c r="LVR30" s="302"/>
      <c r="LVS30" s="302"/>
      <c r="LVT30" s="302"/>
      <c r="LVU30" s="302"/>
      <c r="LVV30" s="302"/>
      <c r="LVW30" s="302"/>
      <c r="LVX30" s="302"/>
      <c r="LVY30" s="302"/>
      <c r="LVZ30" s="302"/>
      <c r="LWA30" s="302"/>
      <c r="LWB30" s="302"/>
      <c r="LWC30" s="302"/>
      <c r="LWD30" s="302"/>
      <c r="LWE30" s="302"/>
      <c r="LWF30" s="302"/>
      <c r="LWG30" s="302"/>
      <c r="LWH30" s="302"/>
      <c r="LWI30" s="302"/>
      <c r="LWJ30" s="302"/>
      <c r="LWK30" s="302"/>
      <c r="LWL30" s="302"/>
      <c r="LWM30" s="302"/>
      <c r="LWN30" s="302"/>
      <c r="LWO30" s="302"/>
      <c r="LWP30" s="302"/>
      <c r="LWQ30" s="302"/>
      <c r="LWR30" s="302"/>
      <c r="LWS30" s="302"/>
      <c r="LWT30" s="302"/>
      <c r="LWU30" s="302"/>
      <c r="LWV30" s="302"/>
      <c r="LWW30" s="302"/>
      <c r="LWX30" s="302"/>
      <c r="LWY30" s="302"/>
      <c r="LWZ30" s="302"/>
      <c r="LXA30" s="302"/>
      <c r="LXB30" s="302"/>
      <c r="LXC30" s="302"/>
      <c r="LXD30" s="302"/>
      <c r="LXE30" s="302"/>
      <c r="LXF30" s="302"/>
      <c r="LXG30" s="302"/>
      <c r="LXH30" s="302"/>
      <c r="LXI30" s="302"/>
      <c r="LXJ30" s="302"/>
      <c r="LXK30" s="302"/>
      <c r="LXL30" s="302"/>
      <c r="LXM30" s="302"/>
      <c r="LXN30" s="302"/>
      <c r="LXO30" s="302"/>
      <c r="LXP30" s="302"/>
      <c r="LXQ30" s="302"/>
      <c r="LXR30" s="302"/>
      <c r="LXS30" s="302"/>
      <c r="LXT30" s="302"/>
      <c r="LXU30" s="302"/>
      <c r="LXV30" s="302"/>
      <c r="LXW30" s="302"/>
      <c r="LXX30" s="302"/>
      <c r="LXY30" s="302"/>
      <c r="LXZ30" s="302"/>
      <c r="LYA30" s="302"/>
      <c r="LYB30" s="302"/>
      <c r="LYC30" s="302"/>
      <c r="LYD30" s="302"/>
      <c r="LYE30" s="302"/>
      <c r="LYF30" s="302"/>
      <c r="LYG30" s="302"/>
      <c r="LYH30" s="302"/>
      <c r="LYI30" s="302"/>
      <c r="LYJ30" s="302"/>
      <c r="LYK30" s="302"/>
      <c r="LYL30" s="302"/>
      <c r="LYM30" s="302"/>
      <c r="LYN30" s="302"/>
      <c r="LYO30" s="302"/>
      <c r="LYP30" s="302"/>
      <c r="LYQ30" s="302"/>
      <c r="LYR30" s="302"/>
      <c r="LYS30" s="302"/>
      <c r="LYT30" s="302"/>
      <c r="LYU30" s="302"/>
      <c r="LYV30" s="302"/>
      <c r="LYW30" s="302"/>
      <c r="LYX30" s="302"/>
      <c r="LYY30" s="302"/>
      <c r="LYZ30" s="302"/>
      <c r="LZA30" s="302"/>
      <c r="LZB30" s="302"/>
      <c r="LZC30" s="302"/>
      <c r="LZD30" s="302"/>
      <c r="LZE30" s="302"/>
      <c r="LZF30" s="302"/>
      <c r="LZG30" s="302"/>
      <c r="LZH30" s="302"/>
      <c r="LZI30" s="302"/>
      <c r="LZJ30" s="302"/>
      <c r="LZK30" s="302"/>
      <c r="LZL30" s="302"/>
      <c r="LZM30" s="302"/>
      <c r="LZN30" s="302"/>
      <c r="LZO30" s="302"/>
      <c r="LZP30" s="302"/>
      <c r="LZQ30" s="302"/>
      <c r="LZR30" s="302"/>
      <c r="LZS30" s="302"/>
      <c r="LZT30" s="302"/>
      <c r="LZU30" s="302"/>
      <c r="LZV30" s="302"/>
      <c r="LZW30" s="302"/>
      <c r="LZX30" s="302"/>
      <c r="LZY30" s="302"/>
      <c r="LZZ30" s="302"/>
      <c r="MAA30" s="302"/>
      <c r="MAB30" s="302"/>
      <c r="MAC30" s="302"/>
      <c r="MAD30" s="302"/>
      <c r="MAE30" s="302"/>
      <c r="MAF30" s="302"/>
      <c r="MAG30" s="302"/>
      <c r="MAH30" s="302"/>
      <c r="MAI30" s="302"/>
      <c r="MAJ30" s="302"/>
      <c r="MAK30" s="302"/>
      <c r="MAL30" s="302"/>
      <c r="MAM30" s="302"/>
      <c r="MAN30" s="302"/>
      <c r="MAO30" s="302"/>
      <c r="MAP30" s="302"/>
      <c r="MAQ30" s="302"/>
      <c r="MAR30" s="302"/>
      <c r="MAS30" s="302"/>
      <c r="MAT30" s="302"/>
      <c r="MAU30" s="302"/>
      <c r="MAV30" s="302"/>
      <c r="MAW30" s="302"/>
      <c r="MAX30" s="302"/>
      <c r="MAY30" s="302"/>
      <c r="MAZ30" s="302"/>
      <c r="MBA30" s="302"/>
      <c r="MBB30" s="302"/>
      <c r="MBC30" s="302"/>
      <c r="MBD30" s="302"/>
      <c r="MBE30" s="302"/>
      <c r="MBF30" s="302"/>
      <c r="MBG30" s="302"/>
      <c r="MBH30" s="302"/>
      <c r="MBI30" s="302"/>
      <c r="MBJ30" s="302"/>
      <c r="MBK30" s="302"/>
      <c r="MBL30" s="302"/>
      <c r="MBM30" s="302"/>
      <c r="MBN30" s="302"/>
      <c r="MBO30" s="302"/>
      <c r="MBP30" s="302"/>
      <c r="MBQ30" s="302"/>
      <c r="MBR30" s="302"/>
      <c r="MBS30" s="302"/>
      <c r="MBT30" s="302"/>
      <c r="MBU30" s="302"/>
      <c r="MBV30" s="302"/>
      <c r="MBW30" s="302"/>
      <c r="MBX30" s="302"/>
      <c r="MBY30" s="302"/>
      <c r="MBZ30" s="302"/>
      <c r="MCA30" s="302"/>
      <c r="MCB30" s="302"/>
      <c r="MCC30" s="302"/>
      <c r="MCD30" s="302"/>
      <c r="MCE30" s="302"/>
      <c r="MCF30" s="302"/>
      <c r="MCG30" s="302"/>
      <c r="MCH30" s="302"/>
      <c r="MCI30" s="302"/>
      <c r="MCJ30" s="302"/>
      <c r="MCK30" s="302"/>
      <c r="MCL30" s="302"/>
      <c r="MCM30" s="302"/>
      <c r="MCN30" s="302"/>
      <c r="MCO30" s="302"/>
      <c r="MCP30" s="302"/>
      <c r="MCQ30" s="302"/>
      <c r="MCR30" s="302"/>
      <c r="MCS30" s="302"/>
      <c r="MCT30" s="302"/>
      <c r="MCU30" s="302"/>
      <c r="MCV30" s="302"/>
      <c r="MCW30" s="302"/>
      <c r="MCX30" s="302"/>
      <c r="MCY30" s="302"/>
      <c r="MCZ30" s="302"/>
      <c r="MDA30" s="302"/>
      <c r="MDB30" s="302"/>
      <c r="MDC30" s="302"/>
      <c r="MDD30" s="302"/>
      <c r="MDE30" s="302"/>
      <c r="MDF30" s="302"/>
      <c r="MDG30" s="302"/>
      <c r="MDH30" s="302"/>
      <c r="MDI30" s="302"/>
      <c r="MDJ30" s="302"/>
      <c r="MDK30" s="302"/>
      <c r="MDL30" s="302"/>
      <c r="MDM30" s="302"/>
      <c r="MDN30" s="302"/>
      <c r="MDO30" s="302"/>
      <c r="MDP30" s="302"/>
      <c r="MDQ30" s="302"/>
      <c r="MDR30" s="302"/>
      <c r="MDS30" s="302"/>
      <c r="MDT30" s="302"/>
      <c r="MDU30" s="302"/>
      <c r="MDV30" s="302"/>
      <c r="MDW30" s="302"/>
      <c r="MDX30" s="302"/>
      <c r="MDY30" s="302"/>
      <c r="MDZ30" s="302"/>
      <c r="MEA30" s="302"/>
      <c r="MEB30" s="302"/>
      <c r="MEC30" s="302"/>
      <c r="MED30" s="302"/>
      <c r="MEE30" s="302"/>
      <c r="MEF30" s="302"/>
      <c r="MEG30" s="302"/>
      <c r="MEH30" s="302"/>
      <c r="MEI30" s="302"/>
      <c r="MEJ30" s="302"/>
      <c r="MEK30" s="302"/>
      <c r="MEL30" s="302"/>
      <c r="MEM30" s="302"/>
      <c r="MEN30" s="302"/>
      <c r="MEO30" s="302"/>
      <c r="MEP30" s="302"/>
      <c r="MEQ30" s="302"/>
      <c r="MER30" s="302"/>
      <c r="MES30" s="302"/>
      <c r="MET30" s="302"/>
      <c r="MEU30" s="302"/>
      <c r="MEV30" s="302"/>
      <c r="MEW30" s="302"/>
      <c r="MEX30" s="302"/>
      <c r="MEY30" s="302"/>
      <c r="MEZ30" s="302"/>
      <c r="MFA30" s="302"/>
      <c r="MFB30" s="302"/>
      <c r="MFC30" s="302"/>
      <c r="MFD30" s="302"/>
      <c r="MFE30" s="302"/>
      <c r="MFF30" s="302"/>
      <c r="MFG30" s="302"/>
      <c r="MFH30" s="302"/>
      <c r="MFI30" s="302"/>
      <c r="MFJ30" s="302"/>
      <c r="MFK30" s="302"/>
      <c r="MFL30" s="302"/>
      <c r="MFM30" s="302"/>
      <c r="MFN30" s="302"/>
      <c r="MFO30" s="302"/>
      <c r="MFP30" s="302"/>
      <c r="MFQ30" s="302"/>
      <c r="MFR30" s="302"/>
      <c r="MFS30" s="302"/>
      <c r="MFT30" s="302"/>
      <c r="MFU30" s="302"/>
      <c r="MFV30" s="302"/>
      <c r="MFW30" s="302"/>
      <c r="MFX30" s="302"/>
      <c r="MFY30" s="302"/>
      <c r="MFZ30" s="302"/>
      <c r="MGA30" s="302"/>
      <c r="MGB30" s="302"/>
      <c r="MGC30" s="302"/>
      <c r="MGD30" s="302"/>
      <c r="MGE30" s="302"/>
      <c r="MGF30" s="302"/>
      <c r="MGG30" s="302"/>
      <c r="MGH30" s="302"/>
      <c r="MGI30" s="302"/>
      <c r="MGJ30" s="302"/>
      <c r="MGK30" s="302"/>
      <c r="MGL30" s="302"/>
      <c r="MGM30" s="302"/>
      <c r="MGN30" s="302"/>
      <c r="MGO30" s="302"/>
      <c r="MGP30" s="302"/>
      <c r="MGQ30" s="302"/>
      <c r="MGR30" s="302"/>
      <c r="MGS30" s="302"/>
      <c r="MGT30" s="302"/>
      <c r="MGU30" s="302"/>
      <c r="MGV30" s="302"/>
      <c r="MGW30" s="302"/>
      <c r="MGX30" s="302"/>
      <c r="MGY30" s="302"/>
      <c r="MGZ30" s="302"/>
      <c r="MHA30" s="302"/>
      <c r="MHB30" s="302"/>
      <c r="MHC30" s="302"/>
      <c r="MHD30" s="302"/>
      <c r="MHE30" s="302"/>
      <c r="MHF30" s="302"/>
      <c r="MHG30" s="302"/>
      <c r="MHH30" s="302"/>
      <c r="MHI30" s="302"/>
      <c r="MHJ30" s="302"/>
      <c r="MHK30" s="302"/>
      <c r="MHL30" s="302"/>
      <c r="MHM30" s="302"/>
      <c r="MHN30" s="302"/>
      <c r="MHO30" s="302"/>
      <c r="MHP30" s="302"/>
      <c r="MHQ30" s="302"/>
      <c r="MHR30" s="302"/>
      <c r="MHS30" s="302"/>
      <c r="MHT30" s="302"/>
      <c r="MHU30" s="302"/>
      <c r="MHV30" s="302"/>
      <c r="MHW30" s="302"/>
      <c r="MHX30" s="302"/>
      <c r="MHY30" s="302"/>
      <c r="MHZ30" s="302"/>
      <c r="MIA30" s="302"/>
      <c r="MIB30" s="302"/>
      <c r="MIC30" s="302"/>
      <c r="MID30" s="302"/>
      <c r="MIE30" s="302"/>
      <c r="MIF30" s="302"/>
      <c r="MIG30" s="302"/>
      <c r="MIH30" s="302"/>
      <c r="MII30" s="302"/>
      <c r="MIJ30" s="302"/>
      <c r="MIK30" s="302"/>
      <c r="MIL30" s="302"/>
      <c r="MIM30" s="302"/>
      <c r="MIN30" s="302"/>
      <c r="MIO30" s="302"/>
      <c r="MIP30" s="302"/>
      <c r="MIQ30" s="302"/>
      <c r="MIR30" s="302"/>
      <c r="MIS30" s="302"/>
      <c r="MIT30" s="302"/>
      <c r="MIU30" s="302"/>
      <c r="MIV30" s="302"/>
      <c r="MIW30" s="302"/>
      <c r="MIX30" s="302"/>
      <c r="MIY30" s="302"/>
      <c r="MIZ30" s="302"/>
      <c r="MJA30" s="302"/>
      <c r="MJB30" s="302"/>
      <c r="MJC30" s="302"/>
      <c r="MJD30" s="302"/>
      <c r="MJE30" s="302"/>
      <c r="MJF30" s="302"/>
      <c r="MJG30" s="302"/>
      <c r="MJH30" s="302"/>
      <c r="MJI30" s="302"/>
      <c r="MJJ30" s="302"/>
      <c r="MJK30" s="302"/>
      <c r="MJL30" s="302"/>
      <c r="MJM30" s="302"/>
      <c r="MJN30" s="302"/>
      <c r="MJO30" s="302"/>
      <c r="MJP30" s="302"/>
      <c r="MJQ30" s="302"/>
      <c r="MJR30" s="302"/>
      <c r="MJS30" s="302"/>
      <c r="MJT30" s="302"/>
      <c r="MJU30" s="302"/>
      <c r="MJV30" s="302"/>
      <c r="MJW30" s="302"/>
      <c r="MJX30" s="302"/>
      <c r="MJY30" s="302"/>
      <c r="MJZ30" s="302"/>
      <c r="MKA30" s="302"/>
      <c r="MKB30" s="302"/>
      <c r="MKC30" s="302"/>
      <c r="MKD30" s="302"/>
      <c r="MKE30" s="302"/>
      <c r="MKF30" s="302"/>
      <c r="MKG30" s="302"/>
      <c r="MKH30" s="302"/>
      <c r="MKI30" s="302"/>
      <c r="MKJ30" s="302"/>
      <c r="MKK30" s="302"/>
      <c r="MKL30" s="302"/>
      <c r="MKM30" s="302"/>
      <c r="MKN30" s="302"/>
      <c r="MKO30" s="302"/>
      <c r="MKP30" s="302"/>
      <c r="MKQ30" s="302"/>
      <c r="MKR30" s="302"/>
      <c r="MKS30" s="302"/>
      <c r="MKT30" s="302"/>
      <c r="MKU30" s="302"/>
      <c r="MKV30" s="302"/>
      <c r="MKW30" s="302"/>
      <c r="MKX30" s="302"/>
      <c r="MKY30" s="302"/>
      <c r="MKZ30" s="302"/>
      <c r="MLA30" s="302"/>
      <c r="MLB30" s="302"/>
      <c r="MLC30" s="302"/>
      <c r="MLD30" s="302"/>
      <c r="MLE30" s="302"/>
      <c r="MLF30" s="302"/>
      <c r="MLG30" s="302"/>
      <c r="MLH30" s="302"/>
      <c r="MLI30" s="302"/>
      <c r="MLJ30" s="302"/>
      <c r="MLK30" s="302"/>
      <c r="MLL30" s="302"/>
      <c r="MLM30" s="302"/>
      <c r="MLN30" s="302"/>
      <c r="MLO30" s="302"/>
      <c r="MLP30" s="302"/>
      <c r="MLQ30" s="302"/>
      <c r="MLR30" s="302"/>
      <c r="MLS30" s="302"/>
      <c r="MLT30" s="302"/>
      <c r="MLU30" s="302"/>
      <c r="MLV30" s="302"/>
      <c r="MLW30" s="302"/>
      <c r="MLX30" s="302"/>
      <c r="MLY30" s="302"/>
      <c r="MLZ30" s="302"/>
      <c r="MMA30" s="302"/>
      <c r="MMB30" s="302"/>
      <c r="MMC30" s="302"/>
      <c r="MMD30" s="302"/>
      <c r="MME30" s="302"/>
      <c r="MMF30" s="302"/>
      <c r="MMG30" s="302"/>
      <c r="MMH30" s="302"/>
      <c r="MMI30" s="302"/>
      <c r="MMJ30" s="302"/>
      <c r="MMK30" s="302"/>
      <c r="MML30" s="302"/>
      <c r="MMM30" s="302"/>
      <c r="MMN30" s="302"/>
      <c r="MMO30" s="302"/>
      <c r="MMP30" s="302"/>
      <c r="MMQ30" s="302"/>
      <c r="MMR30" s="302"/>
      <c r="MMS30" s="302"/>
      <c r="MMT30" s="302"/>
      <c r="MMU30" s="302"/>
      <c r="MMV30" s="302"/>
      <c r="MMW30" s="302"/>
      <c r="MMX30" s="302"/>
      <c r="MMY30" s="302"/>
      <c r="MMZ30" s="302"/>
      <c r="MNA30" s="302"/>
      <c r="MNB30" s="302"/>
      <c r="MNC30" s="302"/>
      <c r="MND30" s="302"/>
      <c r="MNE30" s="302"/>
      <c r="MNF30" s="302"/>
      <c r="MNG30" s="302"/>
      <c r="MNH30" s="302"/>
      <c r="MNI30" s="302"/>
      <c r="MNJ30" s="302"/>
      <c r="MNK30" s="302"/>
      <c r="MNL30" s="302"/>
      <c r="MNM30" s="302"/>
      <c r="MNN30" s="302"/>
      <c r="MNO30" s="302"/>
      <c r="MNP30" s="302"/>
      <c r="MNQ30" s="302"/>
      <c r="MNR30" s="302"/>
      <c r="MNS30" s="302"/>
      <c r="MNT30" s="302"/>
      <c r="MNU30" s="302"/>
      <c r="MNV30" s="302"/>
      <c r="MNW30" s="302"/>
      <c r="MNX30" s="302"/>
      <c r="MNY30" s="302"/>
      <c r="MNZ30" s="302"/>
      <c r="MOA30" s="302"/>
      <c r="MOB30" s="302"/>
      <c r="MOC30" s="302"/>
      <c r="MOD30" s="302"/>
      <c r="MOE30" s="302"/>
      <c r="MOF30" s="302"/>
      <c r="MOG30" s="302"/>
      <c r="MOH30" s="302"/>
      <c r="MOI30" s="302"/>
      <c r="MOJ30" s="302"/>
      <c r="MOK30" s="302"/>
      <c r="MOL30" s="302"/>
      <c r="MOM30" s="302"/>
      <c r="MON30" s="302"/>
      <c r="MOO30" s="302"/>
      <c r="MOP30" s="302"/>
      <c r="MOQ30" s="302"/>
      <c r="MOR30" s="302"/>
      <c r="MOS30" s="302"/>
      <c r="MOT30" s="302"/>
      <c r="MOU30" s="302"/>
      <c r="MOV30" s="302"/>
      <c r="MOW30" s="302"/>
      <c r="MOX30" s="302"/>
      <c r="MOY30" s="302"/>
      <c r="MOZ30" s="302"/>
      <c r="MPA30" s="302"/>
      <c r="MPB30" s="302"/>
      <c r="MPC30" s="302"/>
      <c r="MPD30" s="302"/>
      <c r="MPE30" s="302"/>
      <c r="MPF30" s="302"/>
      <c r="MPG30" s="302"/>
      <c r="MPH30" s="302"/>
      <c r="MPI30" s="302"/>
      <c r="MPJ30" s="302"/>
      <c r="MPK30" s="302"/>
      <c r="MPL30" s="302"/>
      <c r="MPM30" s="302"/>
      <c r="MPN30" s="302"/>
      <c r="MPO30" s="302"/>
      <c r="MPP30" s="302"/>
      <c r="MPQ30" s="302"/>
      <c r="MPR30" s="302"/>
      <c r="MPS30" s="302"/>
      <c r="MPT30" s="302"/>
      <c r="MPU30" s="302"/>
      <c r="MPV30" s="302"/>
      <c r="MPW30" s="302"/>
      <c r="MPX30" s="302"/>
      <c r="MPY30" s="302"/>
      <c r="MPZ30" s="302"/>
      <c r="MQA30" s="302"/>
      <c r="MQB30" s="302"/>
      <c r="MQC30" s="302"/>
      <c r="MQD30" s="302"/>
      <c r="MQE30" s="302"/>
      <c r="MQF30" s="302"/>
      <c r="MQG30" s="302"/>
      <c r="MQH30" s="302"/>
      <c r="MQI30" s="302"/>
      <c r="MQJ30" s="302"/>
      <c r="MQK30" s="302"/>
      <c r="MQL30" s="302"/>
      <c r="MQM30" s="302"/>
      <c r="MQN30" s="302"/>
      <c r="MQO30" s="302"/>
      <c r="MQP30" s="302"/>
      <c r="MQQ30" s="302"/>
      <c r="MQR30" s="302"/>
      <c r="MQS30" s="302"/>
      <c r="MQT30" s="302"/>
      <c r="MQU30" s="302"/>
      <c r="MQV30" s="302"/>
      <c r="MQW30" s="302"/>
      <c r="MQX30" s="302"/>
      <c r="MQY30" s="302"/>
      <c r="MQZ30" s="302"/>
      <c r="MRA30" s="302"/>
      <c r="MRB30" s="302"/>
      <c r="MRC30" s="302"/>
      <c r="MRD30" s="302"/>
      <c r="MRE30" s="302"/>
      <c r="MRF30" s="302"/>
      <c r="MRG30" s="302"/>
      <c r="MRH30" s="302"/>
      <c r="MRI30" s="302"/>
      <c r="MRJ30" s="302"/>
      <c r="MRK30" s="302"/>
      <c r="MRL30" s="302"/>
      <c r="MRM30" s="302"/>
      <c r="MRN30" s="302"/>
      <c r="MRO30" s="302"/>
      <c r="MRP30" s="302"/>
      <c r="MRQ30" s="302"/>
      <c r="MRR30" s="302"/>
      <c r="MRS30" s="302"/>
      <c r="MRT30" s="302"/>
      <c r="MRU30" s="302"/>
      <c r="MRV30" s="302"/>
      <c r="MRW30" s="302"/>
      <c r="MRX30" s="302"/>
      <c r="MRY30" s="302"/>
      <c r="MRZ30" s="302"/>
      <c r="MSA30" s="302"/>
      <c r="MSB30" s="302"/>
      <c r="MSC30" s="302"/>
      <c r="MSD30" s="302"/>
      <c r="MSE30" s="302"/>
      <c r="MSF30" s="302"/>
      <c r="MSG30" s="302"/>
      <c r="MSH30" s="302"/>
      <c r="MSI30" s="302"/>
      <c r="MSJ30" s="302"/>
      <c r="MSK30" s="302"/>
      <c r="MSL30" s="302"/>
      <c r="MSM30" s="302"/>
      <c r="MSN30" s="302"/>
      <c r="MSO30" s="302"/>
      <c r="MSP30" s="302"/>
      <c r="MSQ30" s="302"/>
      <c r="MSR30" s="302"/>
      <c r="MSS30" s="302"/>
      <c r="MST30" s="302"/>
      <c r="MSU30" s="302"/>
      <c r="MSV30" s="302"/>
      <c r="MSW30" s="302"/>
      <c r="MSX30" s="302"/>
      <c r="MSY30" s="302"/>
      <c r="MSZ30" s="302"/>
      <c r="MTA30" s="302"/>
      <c r="MTB30" s="302"/>
      <c r="MTC30" s="302"/>
      <c r="MTD30" s="302"/>
      <c r="MTE30" s="302"/>
      <c r="MTF30" s="302"/>
      <c r="MTG30" s="302"/>
      <c r="MTH30" s="302"/>
      <c r="MTI30" s="302"/>
      <c r="MTJ30" s="302"/>
      <c r="MTK30" s="302"/>
      <c r="MTL30" s="302"/>
      <c r="MTM30" s="302"/>
      <c r="MTN30" s="302"/>
      <c r="MTO30" s="302"/>
      <c r="MTP30" s="302"/>
      <c r="MTQ30" s="302"/>
      <c r="MTR30" s="302"/>
      <c r="MTS30" s="302"/>
      <c r="MTT30" s="302"/>
      <c r="MTU30" s="302"/>
      <c r="MTV30" s="302"/>
      <c r="MTW30" s="302"/>
      <c r="MTX30" s="302"/>
      <c r="MTY30" s="302"/>
      <c r="MTZ30" s="302"/>
      <c r="MUA30" s="302"/>
      <c r="MUB30" s="302"/>
      <c r="MUC30" s="302"/>
      <c r="MUD30" s="302"/>
      <c r="MUE30" s="302"/>
      <c r="MUF30" s="302"/>
      <c r="MUG30" s="302"/>
      <c r="MUH30" s="302"/>
      <c r="MUI30" s="302"/>
      <c r="MUJ30" s="302"/>
      <c r="MUK30" s="302"/>
      <c r="MUL30" s="302"/>
      <c r="MUM30" s="302"/>
      <c r="MUN30" s="302"/>
      <c r="MUO30" s="302"/>
      <c r="MUP30" s="302"/>
      <c r="MUQ30" s="302"/>
      <c r="MUR30" s="302"/>
      <c r="MUS30" s="302"/>
      <c r="MUT30" s="302"/>
      <c r="MUU30" s="302"/>
      <c r="MUV30" s="302"/>
      <c r="MUW30" s="302"/>
      <c r="MUX30" s="302"/>
      <c r="MUY30" s="302"/>
      <c r="MUZ30" s="302"/>
      <c r="MVA30" s="302"/>
      <c r="MVB30" s="302"/>
      <c r="MVC30" s="302"/>
      <c r="MVD30" s="302"/>
      <c r="MVE30" s="302"/>
      <c r="MVF30" s="302"/>
      <c r="MVG30" s="302"/>
      <c r="MVH30" s="302"/>
      <c r="MVI30" s="302"/>
      <c r="MVJ30" s="302"/>
      <c r="MVK30" s="302"/>
      <c r="MVL30" s="302"/>
      <c r="MVM30" s="302"/>
      <c r="MVN30" s="302"/>
      <c r="MVO30" s="302"/>
      <c r="MVP30" s="302"/>
      <c r="MVQ30" s="302"/>
      <c r="MVR30" s="302"/>
      <c r="MVS30" s="302"/>
      <c r="MVT30" s="302"/>
      <c r="MVU30" s="302"/>
      <c r="MVV30" s="302"/>
      <c r="MVW30" s="302"/>
      <c r="MVX30" s="302"/>
      <c r="MVY30" s="302"/>
      <c r="MVZ30" s="302"/>
      <c r="MWA30" s="302"/>
      <c r="MWB30" s="302"/>
      <c r="MWC30" s="302"/>
      <c r="MWD30" s="302"/>
      <c r="MWE30" s="302"/>
      <c r="MWF30" s="302"/>
      <c r="MWG30" s="302"/>
      <c r="MWH30" s="302"/>
      <c r="MWI30" s="302"/>
      <c r="MWJ30" s="302"/>
      <c r="MWK30" s="302"/>
      <c r="MWL30" s="302"/>
      <c r="MWM30" s="302"/>
      <c r="MWN30" s="302"/>
      <c r="MWO30" s="302"/>
      <c r="MWP30" s="302"/>
      <c r="MWQ30" s="302"/>
      <c r="MWR30" s="302"/>
      <c r="MWS30" s="302"/>
      <c r="MWT30" s="302"/>
      <c r="MWU30" s="302"/>
      <c r="MWV30" s="302"/>
      <c r="MWW30" s="302"/>
      <c r="MWX30" s="302"/>
      <c r="MWY30" s="302"/>
      <c r="MWZ30" s="302"/>
      <c r="MXA30" s="302"/>
      <c r="MXB30" s="302"/>
      <c r="MXC30" s="302"/>
      <c r="MXD30" s="302"/>
      <c r="MXE30" s="302"/>
      <c r="MXF30" s="302"/>
      <c r="MXG30" s="302"/>
      <c r="MXH30" s="302"/>
      <c r="MXI30" s="302"/>
      <c r="MXJ30" s="302"/>
      <c r="MXK30" s="302"/>
      <c r="MXL30" s="302"/>
      <c r="MXM30" s="302"/>
      <c r="MXN30" s="302"/>
      <c r="MXO30" s="302"/>
      <c r="MXP30" s="302"/>
      <c r="MXQ30" s="302"/>
      <c r="MXR30" s="302"/>
      <c r="MXS30" s="302"/>
      <c r="MXT30" s="302"/>
      <c r="MXU30" s="302"/>
      <c r="MXV30" s="302"/>
      <c r="MXW30" s="302"/>
      <c r="MXX30" s="302"/>
      <c r="MXY30" s="302"/>
      <c r="MXZ30" s="302"/>
      <c r="MYA30" s="302"/>
      <c r="MYB30" s="302"/>
      <c r="MYC30" s="302"/>
      <c r="MYD30" s="302"/>
      <c r="MYE30" s="302"/>
      <c r="MYF30" s="302"/>
      <c r="MYG30" s="302"/>
      <c r="MYH30" s="302"/>
      <c r="MYI30" s="302"/>
      <c r="MYJ30" s="302"/>
      <c r="MYK30" s="302"/>
      <c r="MYL30" s="302"/>
      <c r="MYM30" s="302"/>
      <c r="MYN30" s="302"/>
      <c r="MYO30" s="302"/>
      <c r="MYP30" s="302"/>
      <c r="MYQ30" s="302"/>
      <c r="MYR30" s="302"/>
      <c r="MYS30" s="302"/>
      <c r="MYT30" s="302"/>
      <c r="MYU30" s="302"/>
      <c r="MYV30" s="302"/>
      <c r="MYW30" s="302"/>
      <c r="MYX30" s="302"/>
      <c r="MYY30" s="302"/>
      <c r="MYZ30" s="302"/>
      <c r="MZA30" s="302"/>
      <c r="MZB30" s="302"/>
      <c r="MZC30" s="302"/>
      <c r="MZD30" s="302"/>
      <c r="MZE30" s="302"/>
      <c r="MZF30" s="302"/>
      <c r="MZG30" s="302"/>
      <c r="MZH30" s="302"/>
      <c r="MZI30" s="302"/>
      <c r="MZJ30" s="302"/>
      <c r="MZK30" s="302"/>
      <c r="MZL30" s="302"/>
      <c r="MZM30" s="302"/>
      <c r="MZN30" s="302"/>
      <c r="MZO30" s="302"/>
      <c r="MZP30" s="302"/>
      <c r="MZQ30" s="302"/>
      <c r="MZR30" s="302"/>
      <c r="MZS30" s="302"/>
      <c r="MZT30" s="302"/>
      <c r="MZU30" s="302"/>
      <c r="MZV30" s="302"/>
      <c r="MZW30" s="302"/>
      <c r="MZX30" s="302"/>
      <c r="MZY30" s="302"/>
      <c r="MZZ30" s="302"/>
      <c r="NAA30" s="302"/>
      <c r="NAB30" s="302"/>
      <c r="NAC30" s="302"/>
      <c r="NAD30" s="302"/>
      <c r="NAE30" s="302"/>
      <c r="NAF30" s="302"/>
      <c r="NAG30" s="302"/>
      <c r="NAH30" s="302"/>
      <c r="NAI30" s="302"/>
      <c r="NAJ30" s="302"/>
      <c r="NAK30" s="302"/>
      <c r="NAL30" s="302"/>
      <c r="NAM30" s="302"/>
      <c r="NAN30" s="302"/>
      <c r="NAO30" s="302"/>
      <c r="NAP30" s="302"/>
      <c r="NAQ30" s="302"/>
      <c r="NAR30" s="302"/>
      <c r="NAS30" s="302"/>
      <c r="NAT30" s="302"/>
      <c r="NAU30" s="302"/>
      <c r="NAV30" s="302"/>
      <c r="NAW30" s="302"/>
      <c r="NAX30" s="302"/>
      <c r="NAY30" s="302"/>
      <c r="NAZ30" s="302"/>
      <c r="NBA30" s="302"/>
      <c r="NBB30" s="302"/>
      <c r="NBC30" s="302"/>
      <c r="NBD30" s="302"/>
      <c r="NBE30" s="302"/>
      <c r="NBF30" s="302"/>
      <c r="NBG30" s="302"/>
      <c r="NBH30" s="302"/>
      <c r="NBI30" s="302"/>
      <c r="NBJ30" s="302"/>
      <c r="NBK30" s="302"/>
      <c r="NBL30" s="302"/>
      <c r="NBM30" s="302"/>
      <c r="NBN30" s="302"/>
      <c r="NBO30" s="302"/>
      <c r="NBP30" s="302"/>
      <c r="NBQ30" s="302"/>
      <c r="NBR30" s="302"/>
      <c r="NBS30" s="302"/>
      <c r="NBT30" s="302"/>
      <c r="NBU30" s="302"/>
      <c r="NBV30" s="302"/>
      <c r="NBW30" s="302"/>
      <c r="NBX30" s="302"/>
      <c r="NBY30" s="302"/>
      <c r="NBZ30" s="302"/>
      <c r="NCA30" s="302"/>
      <c r="NCB30" s="302"/>
      <c r="NCC30" s="302"/>
      <c r="NCD30" s="302"/>
      <c r="NCE30" s="302"/>
      <c r="NCF30" s="302"/>
      <c r="NCG30" s="302"/>
      <c r="NCH30" s="302"/>
      <c r="NCI30" s="302"/>
      <c r="NCJ30" s="302"/>
      <c r="NCK30" s="302"/>
      <c r="NCL30" s="302"/>
      <c r="NCM30" s="302"/>
      <c r="NCN30" s="302"/>
      <c r="NCO30" s="302"/>
      <c r="NCP30" s="302"/>
      <c r="NCQ30" s="302"/>
      <c r="NCR30" s="302"/>
      <c r="NCS30" s="302"/>
      <c r="NCT30" s="302"/>
      <c r="NCU30" s="302"/>
      <c r="NCV30" s="302"/>
      <c r="NCW30" s="302"/>
      <c r="NCX30" s="302"/>
      <c r="NCY30" s="302"/>
      <c r="NCZ30" s="302"/>
      <c r="NDA30" s="302"/>
      <c r="NDB30" s="302"/>
      <c r="NDC30" s="302"/>
      <c r="NDD30" s="302"/>
      <c r="NDE30" s="302"/>
      <c r="NDF30" s="302"/>
      <c r="NDG30" s="302"/>
      <c r="NDH30" s="302"/>
      <c r="NDI30" s="302"/>
      <c r="NDJ30" s="302"/>
      <c r="NDK30" s="302"/>
      <c r="NDL30" s="302"/>
      <c r="NDM30" s="302"/>
      <c r="NDN30" s="302"/>
      <c r="NDO30" s="302"/>
      <c r="NDP30" s="302"/>
      <c r="NDQ30" s="302"/>
      <c r="NDR30" s="302"/>
      <c r="NDS30" s="302"/>
      <c r="NDT30" s="302"/>
      <c r="NDU30" s="302"/>
      <c r="NDV30" s="302"/>
      <c r="NDW30" s="302"/>
      <c r="NDX30" s="302"/>
      <c r="NDY30" s="302"/>
      <c r="NDZ30" s="302"/>
      <c r="NEA30" s="302"/>
      <c r="NEB30" s="302"/>
      <c r="NEC30" s="302"/>
      <c r="NED30" s="302"/>
      <c r="NEE30" s="302"/>
      <c r="NEF30" s="302"/>
      <c r="NEG30" s="302"/>
      <c r="NEH30" s="302"/>
      <c r="NEI30" s="302"/>
      <c r="NEJ30" s="302"/>
      <c r="NEK30" s="302"/>
      <c r="NEL30" s="302"/>
      <c r="NEM30" s="302"/>
      <c r="NEN30" s="302"/>
      <c r="NEO30" s="302"/>
      <c r="NEP30" s="302"/>
      <c r="NEQ30" s="302"/>
      <c r="NER30" s="302"/>
      <c r="NES30" s="302"/>
      <c r="NET30" s="302"/>
      <c r="NEU30" s="302"/>
      <c r="NEV30" s="302"/>
      <c r="NEW30" s="302"/>
      <c r="NEX30" s="302"/>
      <c r="NEY30" s="302"/>
      <c r="NEZ30" s="302"/>
      <c r="NFA30" s="302"/>
      <c r="NFB30" s="302"/>
      <c r="NFC30" s="302"/>
      <c r="NFD30" s="302"/>
      <c r="NFE30" s="302"/>
      <c r="NFF30" s="302"/>
      <c r="NFG30" s="302"/>
      <c r="NFH30" s="302"/>
      <c r="NFI30" s="302"/>
      <c r="NFJ30" s="302"/>
      <c r="NFK30" s="302"/>
      <c r="NFL30" s="302"/>
      <c r="NFM30" s="302"/>
      <c r="NFN30" s="302"/>
      <c r="NFO30" s="302"/>
      <c r="NFP30" s="302"/>
      <c r="NFQ30" s="302"/>
      <c r="NFR30" s="302"/>
      <c r="NFS30" s="302"/>
      <c r="NFT30" s="302"/>
      <c r="NFU30" s="302"/>
      <c r="NFV30" s="302"/>
      <c r="NFW30" s="302"/>
      <c r="NFX30" s="302"/>
      <c r="NFY30" s="302"/>
      <c r="NFZ30" s="302"/>
      <c r="NGA30" s="302"/>
      <c r="NGB30" s="302"/>
      <c r="NGC30" s="302"/>
      <c r="NGD30" s="302"/>
      <c r="NGE30" s="302"/>
      <c r="NGF30" s="302"/>
      <c r="NGG30" s="302"/>
      <c r="NGH30" s="302"/>
      <c r="NGI30" s="302"/>
      <c r="NGJ30" s="302"/>
      <c r="NGK30" s="302"/>
      <c r="NGL30" s="302"/>
      <c r="NGM30" s="302"/>
      <c r="NGN30" s="302"/>
      <c r="NGO30" s="302"/>
      <c r="NGP30" s="302"/>
      <c r="NGQ30" s="302"/>
      <c r="NGR30" s="302"/>
      <c r="NGS30" s="302"/>
      <c r="NGT30" s="302"/>
      <c r="NGU30" s="302"/>
      <c r="NGV30" s="302"/>
      <c r="NGW30" s="302"/>
      <c r="NGX30" s="302"/>
      <c r="NGY30" s="302"/>
      <c r="NGZ30" s="302"/>
      <c r="NHA30" s="302"/>
      <c r="NHB30" s="302"/>
      <c r="NHC30" s="302"/>
      <c r="NHD30" s="302"/>
      <c r="NHE30" s="302"/>
      <c r="NHF30" s="302"/>
      <c r="NHG30" s="302"/>
      <c r="NHH30" s="302"/>
      <c r="NHI30" s="302"/>
      <c r="NHJ30" s="302"/>
      <c r="NHK30" s="302"/>
      <c r="NHL30" s="302"/>
      <c r="NHM30" s="302"/>
      <c r="NHN30" s="302"/>
      <c r="NHO30" s="302"/>
      <c r="NHP30" s="302"/>
      <c r="NHQ30" s="302"/>
      <c r="NHR30" s="302"/>
      <c r="NHS30" s="302"/>
      <c r="NHT30" s="302"/>
      <c r="NHU30" s="302"/>
      <c r="NHV30" s="302"/>
      <c r="NHW30" s="302"/>
      <c r="NHX30" s="302"/>
      <c r="NHY30" s="302"/>
      <c r="NHZ30" s="302"/>
      <c r="NIA30" s="302"/>
      <c r="NIB30" s="302"/>
      <c r="NIC30" s="302"/>
      <c r="NID30" s="302"/>
      <c r="NIE30" s="302"/>
      <c r="NIF30" s="302"/>
      <c r="NIG30" s="302"/>
      <c r="NIH30" s="302"/>
      <c r="NII30" s="302"/>
      <c r="NIJ30" s="302"/>
      <c r="NIK30" s="302"/>
      <c r="NIL30" s="302"/>
      <c r="NIM30" s="302"/>
      <c r="NIN30" s="302"/>
      <c r="NIO30" s="302"/>
      <c r="NIP30" s="302"/>
      <c r="NIQ30" s="302"/>
      <c r="NIR30" s="302"/>
      <c r="NIS30" s="302"/>
      <c r="NIT30" s="302"/>
      <c r="NIU30" s="302"/>
      <c r="NIV30" s="302"/>
      <c r="NIW30" s="302"/>
      <c r="NIX30" s="302"/>
      <c r="NIY30" s="302"/>
      <c r="NIZ30" s="302"/>
      <c r="NJA30" s="302"/>
      <c r="NJB30" s="302"/>
      <c r="NJC30" s="302"/>
      <c r="NJD30" s="302"/>
      <c r="NJE30" s="302"/>
      <c r="NJF30" s="302"/>
      <c r="NJG30" s="302"/>
      <c r="NJH30" s="302"/>
      <c r="NJI30" s="302"/>
      <c r="NJJ30" s="302"/>
      <c r="NJK30" s="302"/>
      <c r="NJL30" s="302"/>
      <c r="NJM30" s="302"/>
      <c r="NJN30" s="302"/>
      <c r="NJO30" s="302"/>
      <c r="NJP30" s="302"/>
      <c r="NJQ30" s="302"/>
      <c r="NJR30" s="302"/>
      <c r="NJS30" s="302"/>
      <c r="NJT30" s="302"/>
      <c r="NJU30" s="302"/>
      <c r="NJV30" s="302"/>
      <c r="NJW30" s="302"/>
      <c r="NJX30" s="302"/>
      <c r="NJY30" s="302"/>
      <c r="NJZ30" s="302"/>
      <c r="NKA30" s="302"/>
      <c r="NKB30" s="302"/>
      <c r="NKC30" s="302"/>
      <c r="NKD30" s="302"/>
      <c r="NKE30" s="302"/>
      <c r="NKF30" s="302"/>
      <c r="NKG30" s="302"/>
      <c r="NKH30" s="302"/>
      <c r="NKI30" s="302"/>
      <c r="NKJ30" s="302"/>
      <c r="NKK30" s="302"/>
      <c r="NKL30" s="302"/>
      <c r="NKM30" s="302"/>
      <c r="NKN30" s="302"/>
      <c r="NKO30" s="302"/>
      <c r="NKP30" s="302"/>
      <c r="NKQ30" s="302"/>
      <c r="NKR30" s="302"/>
      <c r="NKS30" s="302"/>
      <c r="NKT30" s="302"/>
      <c r="NKU30" s="302"/>
      <c r="NKV30" s="302"/>
      <c r="NKW30" s="302"/>
      <c r="NKX30" s="302"/>
      <c r="NKY30" s="302"/>
      <c r="NKZ30" s="302"/>
      <c r="NLA30" s="302"/>
      <c r="NLB30" s="302"/>
      <c r="NLC30" s="302"/>
      <c r="NLD30" s="302"/>
      <c r="NLE30" s="302"/>
      <c r="NLF30" s="302"/>
      <c r="NLG30" s="302"/>
      <c r="NLH30" s="302"/>
      <c r="NLI30" s="302"/>
      <c r="NLJ30" s="302"/>
      <c r="NLK30" s="302"/>
      <c r="NLL30" s="302"/>
      <c r="NLM30" s="302"/>
      <c r="NLN30" s="302"/>
      <c r="NLO30" s="302"/>
      <c r="NLP30" s="302"/>
      <c r="NLQ30" s="302"/>
      <c r="NLR30" s="302"/>
      <c r="NLS30" s="302"/>
      <c r="NLT30" s="302"/>
      <c r="NLU30" s="302"/>
      <c r="NLV30" s="302"/>
      <c r="NLW30" s="302"/>
      <c r="NLX30" s="302"/>
      <c r="NLY30" s="302"/>
      <c r="NLZ30" s="302"/>
      <c r="NMA30" s="302"/>
      <c r="NMB30" s="302"/>
      <c r="NMC30" s="302"/>
      <c r="NMD30" s="302"/>
      <c r="NME30" s="302"/>
      <c r="NMF30" s="302"/>
      <c r="NMG30" s="302"/>
      <c r="NMH30" s="302"/>
      <c r="NMI30" s="302"/>
      <c r="NMJ30" s="302"/>
      <c r="NMK30" s="302"/>
      <c r="NML30" s="302"/>
      <c r="NMM30" s="302"/>
      <c r="NMN30" s="302"/>
      <c r="NMO30" s="302"/>
      <c r="NMP30" s="302"/>
      <c r="NMQ30" s="302"/>
      <c r="NMR30" s="302"/>
      <c r="NMS30" s="302"/>
      <c r="NMT30" s="302"/>
      <c r="NMU30" s="302"/>
      <c r="NMV30" s="302"/>
      <c r="NMW30" s="302"/>
      <c r="NMX30" s="302"/>
      <c r="NMY30" s="302"/>
      <c r="NMZ30" s="302"/>
      <c r="NNA30" s="302"/>
      <c r="NNB30" s="302"/>
      <c r="NNC30" s="302"/>
      <c r="NND30" s="302"/>
      <c r="NNE30" s="302"/>
      <c r="NNF30" s="302"/>
      <c r="NNG30" s="302"/>
      <c r="NNH30" s="302"/>
      <c r="NNI30" s="302"/>
      <c r="NNJ30" s="302"/>
      <c r="NNK30" s="302"/>
      <c r="NNL30" s="302"/>
      <c r="NNM30" s="302"/>
      <c r="NNN30" s="302"/>
      <c r="NNO30" s="302"/>
      <c r="NNP30" s="302"/>
      <c r="NNQ30" s="302"/>
      <c r="NNR30" s="302"/>
      <c r="NNS30" s="302"/>
      <c r="NNT30" s="302"/>
      <c r="NNU30" s="302"/>
      <c r="NNV30" s="302"/>
      <c r="NNW30" s="302"/>
      <c r="NNX30" s="302"/>
      <c r="NNY30" s="302"/>
      <c r="NNZ30" s="302"/>
      <c r="NOA30" s="302"/>
      <c r="NOB30" s="302"/>
      <c r="NOC30" s="302"/>
      <c r="NOD30" s="302"/>
      <c r="NOE30" s="302"/>
      <c r="NOF30" s="302"/>
      <c r="NOG30" s="302"/>
      <c r="NOH30" s="302"/>
      <c r="NOI30" s="302"/>
      <c r="NOJ30" s="302"/>
      <c r="NOK30" s="302"/>
      <c r="NOL30" s="302"/>
      <c r="NOM30" s="302"/>
      <c r="NON30" s="302"/>
      <c r="NOO30" s="302"/>
      <c r="NOP30" s="302"/>
      <c r="NOQ30" s="302"/>
      <c r="NOR30" s="302"/>
      <c r="NOS30" s="302"/>
      <c r="NOT30" s="302"/>
      <c r="NOU30" s="302"/>
      <c r="NOV30" s="302"/>
      <c r="NOW30" s="302"/>
      <c r="NOX30" s="302"/>
      <c r="NOY30" s="302"/>
      <c r="NOZ30" s="302"/>
      <c r="NPA30" s="302"/>
      <c r="NPB30" s="302"/>
      <c r="NPC30" s="302"/>
      <c r="NPD30" s="302"/>
      <c r="NPE30" s="302"/>
      <c r="NPF30" s="302"/>
      <c r="NPG30" s="302"/>
      <c r="NPH30" s="302"/>
      <c r="NPI30" s="302"/>
      <c r="NPJ30" s="302"/>
      <c r="NPK30" s="302"/>
      <c r="NPL30" s="302"/>
      <c r="NPM30" s="302"/>
      <c r="NPN30" s="302"/>
      <c r="NPO30" s="302"/>
      <c r="NPP30" s="302"/>
      <c r="NPQ30" s="302"/>
      <c r="NPR30" s="302"/>
      <c r="NPS30" s="302"/>
      <c r="NPT30" s="302"/>
      <c r="NPU30" s="302"/>
      <c r="NPV30" s="302"/>
      <c r="NPW30" s="302"/>
      <c r="NPX30" s="302"/>
      <c r="NPY30" s="302"/>
      <c r="NPZ30" s="302"/>
      <c r="NQA30" s="302"/>
      <c r="NQB30" s="302"/>
      <c r="NQC30" s="302"/>
      <c r="NQD30" s="302"/>
      <c r="NQE30" s="302"/>
      <c r="NQF30" s="302"/>
      <c r="NQG30" s="302"/>
      <c r="NQH30" s="302"/>
      <c r="NQI30" s="302"/>
      <c r="NQJ30" s="302"/>
      <c r="NQK30" s="302"/>
      <c r="NQL30" s="302"/>
      <c r="NQM30" s="302"/>
      <c r="NQN30" s="302"/>
      <c r="NQO30" s="302"/>
      <c r="NQP30" s="302"/>
      <c r="NQQ30" s="302"/>
      <c r="NQR30" s="302"/>
      <c r="NQS30" s="302"/>
      <c r="NQT30" s="302"/>
      <c r="NQU30" s="302"/>
      <c r="NQV30" s="302"/>
      <c r="NQW30" s="302"/>
      <c r="NQX30" s="302"/>
      <c r="NQY30" s="302"/>
      <c r="NQZ30" s="302"/>
      <c r="NRA30" s="302"/>
      <c r="NRB30" s="302"/>
      <c r="NRC30" s="302"/>
      <c r="NRD30" s="302"/>
      <c r="NRE30" s="302"/>
      <c r="NRF30" s="302"/>
      <c r="NRG30" s="302"/>
      <c r="NRH30" s="302"/>
      <c r="NRI30" s="302"/>
      <c r="NRJ30" s="302"/>
      <c r="NRK30" s="302"/>
      <c r="NRL30" s="302"/>
      <c r="NRM30" s="302"/>
      <c r="NRN30" s="302"/>
      <c r="NRO30" s="302"/>
      <c r="NRP30" s="302"/>
      <c r="NRQ30" s="302"/>
      <c r="NRR30" s="302"/>
      <c r="NRS30" s="302"/>
      <c r="NRT30" s="302"/>
      <c r="NRU30" s="302"/>
      <c r="NRV30" s="302"/>
      <c r="NRW30" s="302"/>
      <c r="NRX30" s="302"/>
      <c r="NRY30" s="302"/>
      <c r="NRZ30" s="302"/>
      <c r="NSA30" s="302"/>
      <c r="NSB30" s="302"/>
      <c r="NSC30" s="302"/>
      <c r="NSD30" s="302"/>
      <c r="NSE30" s="302"/>
      <c r="NSF30" s="302"/>
      <c r="NSG30" s="302"/>
      <c r="NSH30" s="302"/>
      <c r="NSI30" s="302"/>
      <c r="NSJ30" s="302"/>
      <c r="NSK30" s="302"/>
      <c r="NSL30" s="302"/>
      <c r="NSM30" s="302"/>
      <c r="NSN30" s="302"/>
      <c r="NSO30" s="302"/>
      <c r="NSP30" s="302"/>
      <c r="NSQ30" s="302"/>
      <c r="NSR30" s="302"/>
      <c r="NSS30" s="302"/>
      <c r="NST30" s="302"/>
      <c r="NSU30" s="302"/>
      <c r="NSV30" s="302"/>
      <c r="NSW30" s="302"/>
      <c r="NSX30" s="302"/>
      <c r="NSY30" s="302"/>
      <c r="NSZ30" s="302"/>
      <c r="NTA30" s="302"/>
      <c r="NTB30" s="302"/>
      <c r="NTC30" s="302"/>
      <c r="NTD30" s="302"/>
      <c r="NTE30" s="302"/>
      <c r="NTF30" s="302"/>
      <c r="NTG30" s="302"/>
      <c r="NTH30" s="302"/>
      <c r="NTI30" s="302"/>
      <c r="NTJ30" s="302"/>
      <c r="NTK30" s="302"/>
      <c r="NTL30" s="302"/>
      <c r="NTM30" s="302"/>
      <c r="NTN30" s="302"/>
      <c r="NTO30" s="302"/>
      <c r="NTP30" s="302"/>
      <c r="NTQ30" s="302"/>
      <c r="NTR30" s="302"/>
      <c r="NTS30" s="302"/>
      <c r="NTT30" s="302"/>
      <c r="NTU30" s="302"/>
      <c r="NTV30" s="302"/>
      <c r="NTW30" s="302"/>
      <c r="NTX30" s="302"/>
      <c r="NTY30" s="302"/>
      <c r="NTZ30" s="302"/>
      <c r="NUA30" s="302"/>
      <c r="NUB30" s="302"/>
      <c r="NUC30" s="302"/>
      <c r="NUD30" s="302"/>
      <c r="NUE30" s="302"/>
      <c r="NUF30" s="302"/>
      <c r="NUG30" s="302"/>
      <c r="NUH30" s="302"/>
      <c r="NUI30" s="302"/>
      <c r="NUJ30" s="302"/>
      <c r="NUK30" s="302"/>
      <c r="NUL30" s="302"/>
      <c r="NUM30" s="302"/>
      <c r="NUN30" s="302"/>
      <c r="NUO30" s="302"/>
      <c r="NUP30" s="302"/>
      <c r="NUQ30" s="302"/>
      <c r="NUR30" s="302"/>
      <c r="NUS30" s="302"/>
      <c r="NUT30" s="302"/>
      <c r="NUU30" s="302"/>
      <c r="NUV30" s="302"/>
      <c r="NUW30" s="302"/>
      <c r="NUX30" s="302"/>
      <c r="NUY30" s="302"/>
      <c r="NUZ30" s="302"/>
      <c r="NVA30" s="302"/>
      <c r="NVB30" s="302"/>
      <c r="NVC30" s="302"/>
      <c r="NVD30" s="302"/>
      <c r="NVE30" s="302"/>
      <c r="NVF30" s="302"/>
      <c r="NVG30" s="302"/>
      <c r="NVH30" s="302"/>
      <c r="NVI30" s="302"/>
      <c r="NVJ30" s="302"/>
      <c r="NVK30" s="302"/>
      <c r="NVL30" s="302"/>
      <c r="NVM30" s="302"/>
      <c r="NVN30" s="302"/>
      <c r="NVO30" s="302"/>
      <c r="NVP30" s="302"/>
      <c r="NVQ30" s="302"/>
      <c r="NVR30" s="302"/>
      <c r="NVS30" s="302"/>
      <c r="NVT30" s="302"/>
      <c r="NVU30" s="302"/>
      <c r="NVV30" s="302"/>
      <c r="NVW30" s="302"/>
      <c r="NVX30" s="302"/>
      <c r="NVY30" s="302"/>
      <c r="NVZ30" s="302"/>
      <c r="NWA30" s="302"/>
      <c r="NWB30" s="302"/>
      <c r="NWC30" s="302"/>
      <c r="NWD30" s="302"/>
      <c r="NWE30" s="302"/>
      <c r="NWF30" s="302"/>
      <c r="NWG30" s="302"/>
      <c r="NWH30" s="302"/>
      <c r="NWI30" s="302"/>
      <c r="NWJ30" s="302"/>
      <c r="NWK30" s="302"/>
      <c r="NWL30" s="302"/>
      <c r="NWM30" s="302"/>
      <c r="NWN30" s="302"/>
      <c r="NWO30" s="302"/>
      <c r="NWP30" s="302"/>
      <c r="NWQ30" s="302"/>
      <c r="NWR30" s="302"/>
      <c r="NWS30" s="302"/>
      <c r="NWT30" s="302"/>
      <c r="NWU30" s="302"/>
      <c r="NWV30" s="302"/>
      <c r="NWW30" s="302"/>
      <c r="NWX30" s="302"/>
      <c r="NWY30" s="302"/>
      <c r="NWZ30" s="302"/>
      <c r="NXA30" s="302"/>
      <c r="NXB30" s="302"/>
      <c r="NXC30" s="302"/>
      <c r="NXD30" s="302"/>
      <c r="NXE30" s="302"/>
      <c r="NXF30" s="302"/>
      <c r="NXG30" s="302"/>
      <c r="NXH30" s="302"/>
      <c r="NXI30" s="302"/>
      <c r="NXJ30" s="302"/>
      <c r="NXK30" s="302"/>
      <c r="NXL30" s="302"/>
      <c r="NXM30" s="302"/>
      <c r="NXN30" s="302"/>
      <c r="NXO30" s="302"/>
      <c r="NXP30" s="302"/>
      <c r="NXQ30" s="302"/>
      <c r="NXR30" s="302"/>
      <c r="NXS30" s="302"/>
      <c r="NXT30" s="302"/>
      <c r="NXU30" s="302"/>
      <c r="NXV30" s="302"/>
      <c r="NXW30" s="302"/>
      <c r="NXX30" s="302"/>
      <c r="NXY30" s="302"/>
      <c r="NXZ30" s="302"/>
      <c r="NYA30" s="302"/>
      <c r="NYB30" s="302"/>
      <c r="NYC30" s="302"/>
      <c r="NYD30" s="302"/>
      <c r="NYE30" s="302"/>
      <c r="NYF30" s="302"/>
      <c r="NYG30" s="302"/>
      <c r="NYH30" s="302"/>
      <c r="NYI30" s="302"/>
      <c r="NYJ30" s="302"/>
      <c r="NYK30" s="302"/>
      <c r="NYL30" s="302"/>
      <c r="NYM30" s="302"/>
      <c r="NYN30" s="302"/>
      <c r="NYO30" s="302"/>
      <c r="NYP30" s="302"/>
      <c r="NYQ30" s="302"/>
      <c r="NYR30" s="302"/>
      <c r="NYS30" s="302"/>
      <c r="NYT30" s="302"/>
      <c r="NYU30" s="302"/>
      <c r="NYV30" s="302"/>
      <c r="NYW30" s="302"/>
      <c r="NYX30" s="302"/>
      <c r="NYY30" s="302"/>
      <c r="NYZ30" s="302"/>
      <c r="NZA30" s="302"/>
      <c r="NZB30" s="302"/>
      <c r="NZC30" s="302"/>
      <c r="NZD30" s="302"/>
      <c r="NZE30" s="302"/>
      <c r="NZF30" s="302"/>
      <c r="NZG30" s="302"/>
      <c r="NZH30" s="302"/>
      <c r="NZI30" s="302"/>
      <c r="NZJ30" s="302"/>
      <c r="NZK30" s="302"/>
      <c r="NZL30" s="302"/>
      <c r="NZM30" s="302"/>
      <c r="NZN30" s="302"/>
      <c r="NZO30" s="302"/>
      <c r="NZP30" s="302"/>
      <c r="NZQ30" s="302"/>
      <c r="NZR30" s="302"/>
      <c r="NZS30" s="302"/>
      <c r="NZT30" s="302"/>
      <c r="NZU30" s="302"/>
      <c r="NZV30" s="302"/>
      <c r="NZW30" s="302"/>
      <c r="NZX30" s="302"/>
      <c r="NZY30" s="302"/>
      <c r="NZZ30" s="302"/>
      <c r="OAA30" s="302"/>
      <c r="OAB30" s="302"/>
      <c r="OAC30" s="302"/>
      <c r="OAD30" s="302"/>
      <c r="OAE30" s="302"/>
      <c r="OAF30" s="302"/>
      <c r="OAG30" s="302"/>
      <c r="OAH30" s="302"/>
      <c r="OAI30" s="302"/>
      <c r="OAJ30" s="302"/>
      <c r="OAK30" s="302"/>
      <c r="OAL30" s="302"/>
      <c r="OAM30" s="302"/>
      <c r="OAN30" s="302"/>
      <c r="OAO30" s="302"/>
      <c r="OAP30" s="302"/>
      <c r="OAQ30" s="302"/>
      <c r="OAR30" s="302"/>
      <c r="OAS30" s="302"/>
      <c r="OAT30" s="302"/>
      <c r="OAU30" s="302"/>
      <c r="OAV30" s="302"/>
      <c r="OAW30" s="302"/>
      <c r="OAX30" s="302"/>
      <c r="OAY30" s="302"/>
      <c r="OAZ30" s="302"/>
      <c r="OBA30" s="302"/>
      <c r="OBB30" s="302"/>
      <c r="OBC30" s="302"/>
      <c r="OBD30" s="302"/>
      <c r="OBE30" s="302"/>
      <c r="OBF30" s="302"/>
      <c r="OBG30" s="302"/>
      <c r="OBH30" s="302"/>
      <c r="OBI30" s="302"/>
      <c r="OBJ30" s="302"/>
      <c r="OBK30" s="302"/>
      <c r="OBL30" s="302"/>
      <c r="OBM30" s="302"/>
      <c r="OBN30" s="302"/>
      <c r="OBO30" s="302"/>
      <c r="OBP30" s="302"/>
      <c r="OBQ30" s="302"/>
      <c r="OBR30" s="302"/>
      <c r="OBS30" s="302"/>
      <c r="OBT30" s="302"/>
      <c r="OBU30" s="302"/>
      <c r="OBV30" s="302"/>
      <c r="OBW30" s="302"/>
      <c r="OBX30" s="302"/>
      <c r="OBY30" s="302"/>
      <c r="OBZ30" s="302"/>
      <c r="OCA30" s="302"/>
      <c r="OCB30" s="302"/>
      <c r="OCC30" s="302"/>
      <c r="OCD30" s="302"/>
      <c r="OCE30" s="302"/>
      <c r="OCF30" s="302"/>
      <c r="OCG30" s="302"/>
      <c r="OCH30" s="302"/>
      <c r="OCI30" s="302"/>
      <c r="OCJ30" s="302"/>
      <c r="OCK30" s="302"/>
      <c r="OCL30" s="302"/>
      <c r="OCM30" s="302"/>
      <c r="OCN30" s="302"/>
      <c r="OCO30" s="302"/>
      <c r="OCP30" s="302"/>
      <c r="OCQ30" s="302"/>
      <c r="OCR30" s="302"/>
      <c r="OCS30" s="302"/>
      <c r="OCT30" s="302"/>
      <c r="OCU30" s="302"/>
      <c r="OCV30" s="302"/>
      <c r="OCW30" s="302"/>
      <c r="OCX30" s="302"/>
      <c r="OCY30" s="302"/>
      <c r="OCZ30" s="302"/>
      <c r="ODA30" s="302"/>
      <c r="ODB30" s="302"/>
      <c r="ODC30" s="302"/>
      <c r="ODD30" s="302"/>
      <c r="ODE30" s="302"/>
      <c r="ODF30" s="302"/>
      <c r="ODG30" s="302"/>
      <c r="ODH30" s="302"/>
      <c r="ODI30" s="302"/>
      <c r="ODJ30" s="302"/>
      <c r="ODK30" s="302"/>
      <c r="ODL30" s="302"/>
      <c r="ODM30" s="302"/>
      <c r="ODN30" s="302"/>
      <c r="ODO30" s="302"/>
      <c r="ODP30" s="302"/>
      <c r="ODQ30" s="302"/>
      <c r="ODR30" s="302"/>
      <c r="ODS30" s="302"/>
      <c r="ODT30" s="302"/>
      <c r="ODU30" s="302"/>
      <c r="ODV30" s="302"/>
      <c r="ODW30" s="302"/>
      <c r="ODX30" s="302"/>
      <c r="ODY30" s="302"/>
      <c r="ODZ30" s="302"/>
      <c r="OEA30" s="302"/>
      <c r="OEB30" s="302"/>
      <c r="OEC30" s="302"/>
      <c r="OED30" s="302"/>
      <c r="OEE30" s="302"/>
      <c r="OEF30" s="302"/>
      <c r="OEG30" s="302"/>
      <c r="OEH30" s="302"/>
      <c r="OEI30" s="302"/>
      <c r="OEJ30" s="302"/>
      <c r="OEK30" s="302"/>
      <c r="OEL30" s="302"/>
      <c r="OEM30" s="302"/>
      <c r="OEN30" s="302"/>
      <c r="OEO30" s="302"/>
      <c r="OEP30" s="302"/>
      <c r="OEQ30" s="302"/>
      <c r="OER30" s="302"/>
      <c r="OES30" s="302"/>
      <c r="OET30" s="302"/>
      <c r="OEU30" s="302"/>
      <c r="OEV30" s="302"/>
      <c r="OEW30" s="302"/>
      <c r="OEX30" s="302"/>
      <c r="OEY30" s="302"/>
      <c r="OEZ30" s="302"/>
      <c r="OFA30" s="302"/>
      <c r="OFB30" s="302"/>
      <c r="OFC30" s="302"/>
      <c r="OFD30" s="302"/>
      <c r="OFE30" s="302"/>
      <c r="OFF30" s="302"/>
      <c r="OFG30" s="302"/>
      <c r="OFH30" s="302"/>
      <c r="OFI30" s="302"/>
      <c r="OFJ30" s="302"/>
      <c r="OFK30" s="302"/>
      <c r="OFL30" s="302"/>
      <c r="OFM30" s="302"/>
      <c r="OFN30" s="302"/>
      <c r="OFO30" s="302"/>
      <c r="OFP30" s="302"/>
      <c r="OFQ30" s="302"/>
      <c r="OFR30" s="302"/>
      <c r="OFS30" s="302"/>
      <c r="OFT30" s="302"/>
      <c r="OFU30" s="302"/>
      <c r="OFV30" s="302"/>
      <c r="OFW30" s="302"/>
      <c r="OFX30" s="302"/>
      <c r="OFY30" s="302"/>
      <c r="OFZ30" s="302"/>
      <c r="OGA30" s="302"/>
      <c r="OGB30" s="302"/>
      <c r="OGC30" s="302"/>
      <c r="OGD30" s="302"/>
      <c r="OGE30" s="302"/>
      <c r="OGF30" s="302"/>
      <c r="OGG30" s="302"/>
      <c r="OGH30" s="302"/>
      <c r="OGI30" s="302"/>
      <c r="OGJ30" s="302"/>
      <c r="OGK30" s="302"/>
      <c r="OGL30" s="302"/>
      <c r="OGM30" s="302"/>
      <c r="OGN30" s="302"/>
      <c r="OGO30" s="302"/>
      <c r="OGP30" s="302"/>
      <c r="OGQ30" s="302"/>
      <c r="OGR30" s="302"/>
      <c r="OGS30" s="302"/>
      <c r="OGT30" s="302"/>
      <c r="OGU30" s="302"/>
      <c r="OGV30" s="302"/>
      <c r="OGW30" s="302"/>
      <c r="OGX30" s="302"/>
      <c r="OGY30" s="302"/>
      <c r="OGZ30" s="302"/>
      <c r="OHA30" s="302"/>
      <c r="OHB30" s="302"/>
      <c r="OHC30" s="302"/>
      <c r="OHD30" s="302"/>
      <c r="OHE30" s="302"/>
      <c r="OHF30" s="302"/>
      <c r="OHG30" s="302"/>
      <c r="OHH30" s="302"/>
      <c r="OHI30" s="302"/>
      <c r="OHJ30" s="302"/>
      <c r="OHK30" s="302"/>
      <c r="OHL30" s="302"/>
      <c r="OHM30" s="302"/>
      <c r="OHN30" s="302"/>
      <c r="OHO30" s="302"/>
      <c r="OHP30" s="302"/>
      <c r="OHQ30" s="302"/>
      <c r="OHR30" s="302"/>
      <c r="OHS30" s="302"/>
      <c r="OHT30" s="302"/>
      <c r="OHU30" s="302"/>
      <c r="OHV30" s="302"/>
      <c r="OHW30" s="302"/>
      <c r="OHX30" s="302"/>
      <c r="OHY30" s="302"/>
      <c r="OHZ30" s="302"/>
      <c r="OIA30" s="302"/>
      <c r="OIB30" s="302"/>
      <c r="OIC30" s="302"/>
      <c r="OID30" s="302"/>
      <c r="OIE30" s="302"/>
      <c r="OIF30" s="302"/>
      <c r="OIG30" s="302"/>
      <c r="OIH30" s="302"/>
      <c r="OII30" s="302"/>
      <c r="OIJ30" s="302"/>
      <c r="OIK30" s="302"/>
      <c r="OIL30" s="302"/>
      <c r="OIM30" s="302"/>
      <c r="OIN30" s="302"/>
      <c r="OIO30" s="302"/>
      <c r="OIP30" s="302"/>
      <c r="OIQ30" s="302"/>
      <c r="OIR30" s="302"/>
      <c r="OIS30" s="302"/>
      <c r="OIT30" s="302"/>
      <c r="OIU30" s="302"/>
      <c r="OIV30" s="302"/>
      <c r="OIW30" s="302"/>
      <c r="OIX30" s="302"/>
      <c r="OIY30" s="302"/>
      <c r="OIZ30" s="302"/>
      <c r="OJA30" s="302"/>
      <c r="OJB30" s="302"/>
      <c r="OJC30" s="302"/>
      <c r="OJD30" s="302"/>
      <c r="OJE30" s="302"/>
      <c r="OJF30" s="302"/>
      <c r="OJG30" s="302"/>
      <c r="OJH30" s="302"/>
      <c r="OJI30" s="302"/>
      <c r="OJJ30" s="302"/>
      <c r="OJK30" s="302"/>
      <c r="OJL30" s="302"/>
      <c r="OJM30" s="302"/>
      <c r="OJN30" s="302"/>
      <c r="OJO30" s="302"/>
      <c r="OJP30" s="302"/>
      <c r="OJQ30" s="302"/>
      <c r="OJR30" s="302"/>
      <c r="OJS30" s="302"/>
      <c r="OJT30" s="302"/>
      <c r="OJU30" s="302"/>
      <c r="OJV30" s="302"/>
      <c r="OJW30" s="302"/>
      <c r="OJX30" s="302"/>
      <c r="OJY30" s="302"/>
      <c r="OJZ30" s="302"/>
      <c r="OKA30" s="302"/>
      <c r="OKB30" s="302"/>
      <c r="OKC30" s="302"/>
      <c r="OKD30" s="302"/>
      <c r="OKE30" s="302"/>
      <c r="OKF30" s="302"/>
      <c r="OKG30" s="302"/>
      <c r="OKH30" s="302"/>
      <c r="OKI30" s="302"/>
      <c r="OKJ30" s="302"/>
      <c r="OKK30" s="302"/>
      <c r="OKL30" s="302"/>
      <c r="OKM30" s="302"/>
      <c r="OKN30" s="302"/>
      <c r="OKO30" s="302"/>
      <c r="OKP30" s="302"/>
      <c r="OKQ30" s="302"/>
      <c r="OKR30" s="302"/>
      <c r="OKS30" s="302"/>
      <c r="OKT30" s="302"/>
      <c r="OKU30" s="302"/>
      <c r="OKV30" s="302"/>
      <c r="OKW30" s="302"/>
      <c r="OKX30" s="302"/>
      <c r="OKY30" s="302"/>
      <c r="OKZ30" s="302"/>
      <c r="OLA30" s="302"/>
      <c r="OLB30" s="302"/>
      <c r="OLC30" s="302"/>
      <c r="OLD30" s="302"/>
      <c r="OLE30" s="302"/>
      <c r="OLF30" s="302"/>
      <c r="OLG30" s="302"/>
      <c r="OLH30" s="302"/>
      <c r="OLI30" s="302"/>
      <c r="OLJ30" s="302"/>
      <c r="OLK30" s="302"/>
      <c r="OLL30" s="302"/>
      <c r="OLM30" s="302"/>
      <c r="OLN30" s="302"/>
      <c r="OLO30" s="302"/>
      <c r="OLP30" s="302"/>
      <c r="OLQ30" s="302"/>
      <c r="OLR30" s="302"/>
      <c r="OLS30" s="302"/>
      <c r="OLT30" s="302"/>
      <c r="OLU30" s="302"/>
      <c r="OLV30" s="302"/>
      <c r="OLW30" s="302"/>
      <c r="OLX30" s="302"/>
      <c r="OLY30" s="302"/>
      <c r="OLZ30" s="302"/>
      <c r="OMA30" s="302"/>
      <c r="OMB30" s="302"/>
      <c r="OMC30" s="302"/>
      <c r="OMD30" s="302"/>
      <c r="OME30" s="302"/>
      <c r="OMF30" s="302"/>
      <c r="OMG30" s="302"/>
      <c r="OMH30" s="302"/>
      <c r="OMI30" s="302"/>
      <c r="OMJ30" s="302"/>
      <c r="OMK30" s="302"/>
      <c r="OML30" s="302"/>
      <c r="OMM30" s="302"/>
      <c r="OMN30" s="302"/>
      <c r="OMO30" s="302"/>
      <c r="OMP30" s="302"/>
      <c r="OMQ30" s="302"/>
      <c r="OMR30" s="302"/>
      <c r="OMS30" s="302"/>
      <c r="OMT30" s="302"/>
      <c r="OMU30" s="302"/>
      <c r="OMV30" s="302"/>
      <c r="OMW30" s="302"/>
      <c r="OMX30" s="302"/>
      <c r="OMY30" s="302"/>
      <c r="OMZ30" s="302"/>
      <c r="ONA30" s="302"/>
      <c r="ONB30" s="302"/>
      <c r="ONC30" s="302"/>
      <c r="OND30" s="302"/>
      <c r="ONE30" s="302"/>
      <c r="ONF30" s="302"/>
      <c r="ONG30" s="302"/>
      <c r="ONH30" s="302"/>
      <c r="ONI30" s="302"/>
      <c r="ONJ30" s="302"/>
      <c r="ONK30" s="302"/>
      <c r="ONL30" s="302"/>
      <c r="ONM30" s="302"/>
      <c r="ONN30" s="302"/>
      <c r="ONO30" s="302"/>
      <c r="ONP30" s="302"/>
      <c r="ONQ30" s="302"/>
      <c r="ONR30" s="302"/>
      <c r="ONS30" s="302"/>
      <c r="ONT30" s="302"/>
      <c r="ONU30" s="302"/>
      <c r="ONV30" s="302"/>
      <c r="ONW30" s="302"/>
      <c r="ONX30" s="302"/>
      <c r="ONY30" s="302"/>
      <c r="ONZ30" s="302"/>
      <c r="OOA30" s="302"/>
      <c r="OOB30" s="302"/>
      <c r="OOC30" s="302"/>
      <c r="OOD30" s="302"/>
      <c r="OOE30" s="302"/>
      <c r="OOF30" s="302"/>
      <c r="OOG30" s="302"/>
      <c r="OOH30" s="302"/>
      <c r="OOI30" s="302"/>
      <c r="OOJ30" s="302"/>
      <c r="OOK30" s="302"/>
      <c r="OOL30" s="302"/>
      <c r="OOM30" s="302"/>
      <c r="OON30" s="302"/>
      <c r="OOO30" s="302"/>
      <c r="OOP30" s="302"/>
      <c r="OOQ30" s="302"/>
      <c r="OOR30" s="302"/>
      <c r="OOS30" s="302"/>
      <c r="OOT30" s="302"/>
      <c r="OOU30" s="302"/>
      <c r="OOV30" s="302"/>
      <c r="OOW30" s="302"/>
      <c r="OOX30" s="302"/>
      <c r="OOY30" s="302"/>
      <c r="OOZ30" s="302"/>
      <c r="OPA30" s="302"/>
      <c r="OPB30" s="302"/>
      <c r="OPC30" s="302"/>
      <c r="OPD30" s="302"/>
      <c r="OPE30" s="302"/>
      <c r="OPF30" s="302"/>
      <c r="OPG30" s="302"/>
      <c r="OPH30" s="302"/>
      <c r="OPI30" s="302"/>
      <c r="OPJ30" s="302"/>
      <c r="OPK30" s="302"/>
      <c r="OPL30" s="302"/>
      <c r="OPM30" s="302"/>
      <c r="OPN30" s="302"/>
      <c r="OPO30" s="302"/>
      <c r="OPP30" s="302"/>
      <c r="OPQ30" s="302"/>
      <c r="OPR30" s="302"/>
      <c r="OPS30" s="302"/>
      <c r="OPT30" s="302"/>
      <c r="OPU30" s="302"/>
      <c r="OPV30" s="302"/>
      <c r="OPW30" s="302"/>
      <c r="OPX30" s="302"/>
      <c r="OPY30" s="302"/>
      <c r="OPZ30" s="302"/>
      <c r="OQA30" s="302"/>
      <c r="OQB30" s="302"/>
      <c r="OQC30" s="302"/>
      <c r="OQD30" s="302"/>
      <c r="OQE30" s="302"/>
      <c r="OQF30" s="302"/>
      <c r="OQG30" s="302"/>
      <c r="OQH30" s="302"/>
      <c r="OQI30" s="302"/>
      <c r="OQJ30" s="302"/>
      <c r="OQK30" s="302"/>
      <c r="OQL30" s="302"/>
      <c r="OQM30" s="302"/>
      <c r="OQN30" s="302"/>
      <c r="OQO30" s="302"/>
      <c r="OQP30" s="302"/>
      <c r="OQQ30" s="302"/>
      <c r="OQR30" s="302"/>
      <c r="OQS30" s="302"/>
      <c r="OQT30" s="302"/>
      <c r="OQU30" s="302"/>
      <c r="OQV30" s="302"/>
      <c r="OQW30" s="302"/>
      <c r="OQX30" s="302"/>
      <c r="OQY30" s="302"/>
      <c r="OQZ30" s="302"/>
      <c r="ORA30" s="302"/>
      <c r="ORB30" s="302"/>
      <c r="ORC30" s="302"/>
      <c r="ORD30" s="302"/>
      <c r="ORE30" s="302"/>
      <c r="ORF30" s="302"/>
      <c r="ORG30" s="302"/>
      <c r="ORH30" s="302"/>
      <c r="ORI30" s="302"/>
      <c r="ORJ30" s="302"/>
      <c r="ORK30" s="302"/>
      <c r="ORL30" s="302"/>
      <c r="ORM30" s="302"/>
      <c r="ORN30" s="302"/>
      <c r="ORO30" s="302"/>
      <c r="ORP30" s="302"/>
      <c r="ORQ30" s="302"/>
      <c r="ORR30" s="302"/>
      <c r="ORS30" s="302"/>
      <c r="ORT30" s="302"/>
      <c r="ORU30" s="302"/>
      <c r="ORV30" s="302"/>
      <c r="ORW30" s="302"/>
      <c r="ORX30" s="302"/>
      <c r="ORY30" s="302"/>
      <c r="ORZ30" s="302"/>
      <c r="OSA30" s="302"/>
      <c r="OSB30" s="302"/>
      <c r="OSC30" s="302"/>
      <c r="OSD30" s="302"/>
      <c r="OSE30" s="302"/>
      <c r="OSF30" s="302"/>
      <c r="OSG30" s="302"/>
      <c r="OSH30" s="302"/>
      <c r="OSI30" s="302"/>
      <c r="OSJ30" s="302"/>
      <c r="OSK30" s="302"/>
      <c r="OSL30" s="302"/>
      <c r="OSM30" s="302"/>
      <c r="OSN30" s="302"/>
      <c r="OSO30" s="302"/>
      <c r="OSP30" s="302"/>
      <c r="OSQ30" s="302"/>
      <c r="OSR30" s="302"/>
      <c r="OSS30" s="302"/>
      <c r="OST30" s="302"/>
      <c r="OSU30" s="302"/>
      <c r="OSV30" s="302"/>
      <c r="OSW30" s="302"/>
      <c r="OSX30" s="302"/>
      <c r="OSY30" s="302"/>
      <c r="OSZ30" s="302"/>
      <c r="OTA30" s="302"/>
      <c r="OTB30" s="302"/>
      <c r="OTC30" s="302"/>
      <c r="OTD30" s="302"/>
      <c r="OTE30" s="302"/>
      <c r="OTF30" s="302"/>
      <c r="OTG30" s="302"/>
      <c r="OTH30" s="302"/>
      <c r="OTI30" s="302"/>
      <c r="OTJ30" s="302"/>
      <c r="OTK30" s="302"/>
      <c r="OTL30" s="302"/>
      <c r="OTM30" s="302"/>
      <c r="OTN30" s="302"/>
      <c r="OTO30" s="302"/>
      <c r="OTP30" s="302"/>
      <c r="OTQ30" s="302"/>
      <c r="OTR30" s="302"/>
      <c r="OTS30" s="302"/>
      <c r="OTT30" s="302"/>
      <c r="OTU30" s="302"/>
      <c r="OTV30" s="302"/>
      <c r="OTW30" s="302"/>
      <c r="OTX30" s="302"/>
      <c r="OTY30" s="302"/>
      <c r="OTZ30" s="302"/>
      <c r="OUA30" s="302"/>
      <c r="OUB30" s="302"/>
      <c r="OUC30" s="302"/>
      <c r="OUD30" s="302"/>
      <c r="OUE30" s="302"/>
      <c r="OUF30" s="302"/>
      <c r="OUG30" s="302"/>
      <c r="OUH30" s="302"/>
      <c r="OUI30" s="302"/>
      <c r="OUJ30" s="302"/>
      <c r="OUK30" s="302"/>
      <c r="OUL30" s="302"/>
      <c r="OUM30" s="302"/>
      <c r="OUN30" s="302"/>
      <c r="OUO30" s="302"/>
      <c r="OUP30" s="302"/>
      <c r="OUQ30" s="302"/>
      <c r="OUR30" s="302"/>
      <c r="OUS30" s="302"/>
      <c r="OUT30" s="302"/>
      <c r="OUU30" s="302"/>
      <c r="OUV30" s="302"/>
      <c r="OUW30" s="302"/>
      <c r="OUX30" s="302"/>
      <c r="OUY30" s="302"/>
      <c r="OUZ30" s="302"/>
      <c r="OVA30" s="302"/>
      <c r="OVB30" s="302"/>
      <c r="OVC30" s="302"/>
      <c r="OVD30" s="302"/>
      <c r="OVE30" s="302"/>
      <c r="OVF30" s="302"/>
      <c r="OVG30" s="302"/>
      <c r="OVH30" s="302"/>
      <c r="OVI30" s="302"/>
      <c r="OVJ30" s="302"/>
      <c r="OVK30" s="302"/>
      <c r="OVL30" s="302"/>
      <c r="OVM30" s="302"/>
      <c r="OVN30" s="302"/>
      <c r="OVO30" s="302"/>
      <c r="OVP30" s="302"/>
      <c r="OVQ30" s="302"/>
      <c r="OVR30" s="302"/>
      <c r="OVS30" s="302"/>
      <c r="OVT30" s="302"/>
      <c r="OVU30" s="302"/>
      <c r="OVV30" s="302"/>
      <c r="OVW30" s="302"/>
      <c r="OVX30" s="302"/>
      <c r="OVY30" s="302"/>
      <c r="OVZ30" s="302"/>
      <c r="OWA30" s="302"/>
      <c r="OWB30" s="302"/>
      <c r="OWC30" s="302"/>
      <c r="OWD30" s="302"/>
      <c r="OWE30" s="302"/>
      <c r="OWF30" s="302"/>
      <c r="OWG30" s="302"/>
      <c r="OWH30" s="302"/>
      <c r="OWI30" s="302"/>
      <c r="OWJ30" s="302"/>
      <c r="OWK30" s="302"/>
      <c r="OWL30" s="302"/>
      <c r="OWM30" s="302"/>
      <c r="OWN30" s="302"/>
      <c r="OWO30" s="302"/>
      <c r="OWP30" s="302"/>
      <c r="OWQ30" s="302"/>
      <c r="OWR30" s="302"/>
      <c r="OWS30" s="302"/>
      <c r="OWT30" s="302"/>
      <c r="OWU30" s="302"/>
      <c r="OWV30" s="302"/>
      <c r="OWW30" s="302"/>
      <c r="OWX30" s="302"/>
      <c r="OWY30" s="302"/>
      <c r="OWZ30" s="302"/>
      <c r="OXA30" s="302"/>
      <c r="OXB30" s="302"/>
      <c r="OXC30" s="302"/>
      <c r="OXD30" s="302"/>
      <c r="OXE30" s="302"/>
      <c r="OXF30" s="302"/>
      <c r="OXG30" s="302"/>
      <c r="OXH30" s="302"/>
      <c r="OXI30" s="302"/>
      <c r="OXJ30" s="302"/>
      <c r="OXK30" s="302"/>
      <c r="OXL30" s="302"/>
      <c r="OXM30" s="302"/>
      <c r="OXN30" s="302"/>
      <c r="OXO30" s="302"/>
      <c r="OXP30" s="302"/>
      <c r="OXQ30" s="302"/>
      <c r="OXR30" s="302"/>
      <c r="OXS30" s="302"/>
      <c r="OXT30" s="302"/>
      <c r="OXU30" s="302"/>
      <c r="OXV30" s="302"/>
      <c r="OXW30" s="302"/>
      <c r="OXX30" s="302"/>
      <c r="OXY30" s="302"/>
      <c r="OXZ30" s="302"/>
      <c r="OYA30" s="302"/>
      <c r="OYB30" s="302"/>
      <c r="OYC30" s="302"/>
      <c r="OYD30" s="302"/>
      <c r="OYE30" s="302"/>
      <c r="OYF30" s="302"/>
      <c r="OYG30" s="302"/>
      <c r="OYH30" s="302"/>
      <c r="OYI30" s="302"/>
      <c r="OYJ30" s="302"/>
      <c r="OYK30" s="302"/>
      <c r="OYL30" s="302"/>
      <c r="OYM30" s="302"/>
      <c r="OYN30" s="302"/>
      <c r="OYO30" s="302"/>
      <c r="OYP30" s="302"/>
      <c r="OYQ30" s="302"/>
      <c r="OYR30" s="302"/>
      <c r="OYS30" s="302"/>
      <c r="OYT30" s="302"/>
      <c r="OYU30" s="302"/>
      <c r="OYV30" s="302"/>
      <c r="OYW30" s="302"/>
      <c r="OYX30" s="302"/>
      <c r="OYY30" s="302"/>
      <c r="OYZ30" s="302"/>
      <c r="OZA30" s="302"/>
      <c r="OZB30" s="302"/>
      <c r="OZC30" s="302"/>
      <c r="OZD30" s="302"/>
      <c r="OZE30" s="302"/>
      <c r="OZF30" s="302"/>
      <c r="OZG30" s="302"/>
      <c r="OZH30" s="302"/>
      <c r="OZI30" s="302"/>
      <c r="OZJ30" s="302"/>
      <c r="OZK30" s="302"/>
      <c r="OZL30" s="302"/>
      <c r="OZM30" s="302"/>
      <c r="OZN30" s="302"/>
      <c r="OZO30" s="302"/>
      <c r="OZP30" s="302"/>
      <c r="OZQ30" s="302"/>
      <c r="OZR30" s="302"/>
      <c r="OZS30" s="302"/>
      <c r="OZT30" s="302"/>
      <c r="OZU30" s="302"/>
      <c r="OZV30" s="302"/>
      <c r="OZW30" s="302"/>
      <c r="OZX30" s="302"/>
      <c r="OZY30" s="302"/>
      <c r="OZZ30" s="302"/>
      <c r="PAA30" s="302"/>
      <c r="PAB30" s="302"/>
      <c r="PAC30" s="302"/>
      <c r="PAD30" s="302"/>
      <c r="PAE30" s="302"/>
      <c r="PAF30" s="302"/>
      <c r="PAG30" s="302"/>
      <c r="PAH30" s="302"/>
      <c r="PAI30" s="302"/>
      <c r="PAJ30" s="302"/>
      <c r="PAK30" s="302"/>
      <c r="PAL30" s="302"/>
      <c r="PAM30" s="302"/>
      <c r="PAN30" s="302"/>
      <c r="PAO30" s="302"/>
      <c r="PAP30" s="302"/>
      <c r="PAQ30" s="302"/>
      <c r="PAR30" s="302"/>
      <c r="PAS30" s="302"/>
      <c r="PAT30" s="302"/>
      <c r="PAU30" s="302"/>
      <c r="PAV30" s="302"/>
      <c r="PAW30" s="302"/>
      <c r="PAX30" s="302"/>
      <c r="PAY30" s="302"/>
      <c r="PAZ30" s="302"/>
      <c r="PBA30" s="302"/>
      <c r="PBB30" s="302"/>
      <c r="PBC30" s="302"/>
      <c r="PBD30" s="302"/>
      <c r="PBE30" s="302"/>
      <c r="PBF30" s="302"/>
      <c r="PBG30" s="302"/>
      <c r="PBH30" s="302"/>
      <c r="PBI30" s="302"/>
      <c r="PBJ30" s="302"/>
      <c r="PBK30" s="302"/>
      <c r="PBL30" s="302"/>
      <c r="PBM30" s="302"/>
      <c r="PBN30" s="302"/>
      <c r="PBO30" s="302"/>
      <c r="PBP30" s="302"/>
      <c r="PBQ30" s="302"/>
      <c r="PBR30" s="302"/>
      <c r="PBS30" s="302"/>
      <c r="PBT30" s="302"/>
      <c r="PBU30" s="302"/>
      <c r="PBV30" s="302"/>
      <c r="PBW30" s="302"/>
      <c r="PBX30" s="302"/>
      <c r="PBY30" s="302"/>
      <c r="PBZ30" s="302"/>
      <c r="PCA30" s="302"/>
      <c r="PCB30" s="302"/>
      <c r="PCC30" s="302"/>
      <c r="PCD30" s="302"/>
      <c r="PCE30" s="302"/>
      <c r="PCF30" s="302"/>
      <c r="PCG30" s="302"/>
      <c r="PCH30" s="302"/>
      <c r="PCI30" s="302"/>
      <c r="PCJ30" s="302"/>
      <c r="PCK30" s="302"/>
      <c r="PCL30" s="302"/>
      <c r="PCM30" s="302"/>
      <c r="PCN30" s="302"/>
      <c r="PCO30" s="302"/>
      <c r="PCP30" s="302"/>
      <c r="PCQ30" s="302"/>
      <c r="PCR30" s="302"/>
      <c r="PCS30" s="302"/>
      <c r="PCT30" s="302"/>
      <c r="PCU30" s="302"/>
      <c r="PCV30" s="302"/>
      <c r="PCW30" s="302"/>
      <c r="PCX30" s="302"/>
      <c r="PCY30" s="302"/>
      <c r="PCZ30" s="302"/>
      <c r="PDA30" s="302"/>
      <c r="PDB30" s="302"/>
      <c r="PDC30" s="302"/>
      <c r="PDD30" s="302"/>
      <c r="PDE30" s="302"/>
      <c r="PDF30" s="302"/>
      <c r="PDG30" s="302"/>
      <c r="PDH30" s="302"/>
      <c r="PDI30" s="302"/>
      <c r="PDJ30" s="302"/>
      <c r="PDK30" s="302"/>
      <c r="PDL30" s="302"/>
      <c r="PDM30" s="302"/>
      <c r="PDN30" s="302"/>
      <c r="PDO30" s="302"/>
      <c r="PDP30" s="302"/>
      <c r="PDQ30" s="302"/>
      <c r="PDR30" s="302"/>
      <c r="PDS30" s="302"/>
      <c r="PDT30" s="302"/>
      <c r="PDU30" s="302"/>
      <c r="PDV30" s="302"/>
      <c r="PDW30" s="302"/>
      <c r="PDX30" s="302"/>
      <c r="PDY30" s="302"/>
      <c r="PDZ30" s="302"/>
      <c r="PEA30" s="302"/>
      <c r="PEB30" s="302"/>
      <c r="PEC30" s="302"/>
      <c r="PED30" s="302"/>
      <c r="PEE30" s="302"/>
      <c r="PEF30" s="302"/>
      <c r="PEG30" s="302"/>
      <c r="PEH30" s="302"/>
      <c r="PEI30" s="302"/>
      <c r="PEJ30" s="302"/>
      <c r="PEK30" s="302"/>
      <c r="PEL30" s="302"/>
      <c r="PEM30" s="302"/>
      <c r="PEN30" s="302"/>
      <c r="PEO30" s="302"/>
      <c r="PEP30" s="302"/>
      <c r="PEQ30" s="302"/>
      <c r="PER30" s="302"/>
      <c r="PES30" s="302"/>
      <c r="PET30" s="302"/>
      <c r="PEU30" s="302"/>
      <c r="PEV30" s="302"/>
      <c r="PEW30" s="302"/>
      <c r="PEX30" s="302"/>
      <c r="PEY30" s="302"/>
      <c r="PEZ30" s="302"/>
      <c r="PFA30" s="302"/>
      <c r="PFB30" s="302"/>
      <c r="PFC30" s="302"/>
      <c r="PFD30" s="302"/>
      <c r="PFE30" s="302"/>
      <c r="PFF30" s="302"/>
      <c r="PFG30" s="302"/>
      <c r="PFH30" s="302"/>
      <c r="PFI30" s="302"/>
      <c r="PFJ30" s="302"/>
      <c r="PFK30" s="302"/>
      <c r="PFL30" s="302"/>
      <c r="PFM30" s="302"/>
      <c r="PFN30" s="302"/>
      <c r="PFO30" s="302"/>
      <c r="PFP30" s="302"/>
      <c r="PFQ30" s="302"/>
      <c r="PFR30" s="302"/>
      <c r="PFS30" s="302"/>
      <c r="PFT30" s="302"/>
      <c r="PFU30" s="302"/>
      <c r="PFV30" s="302"/>
      <c r="PFW30" s="302"/>
      <c r="PFX30" s="302"/>
      <c r="PFY30" s="302"/>
      <c r="PFZ30" s="302"/>
      <c r="PGA30" s="302"/>
      <c r="PGB30" s="302"/>
      <c r="PGC30" s="302"/>
      <c r="PGD30" s="302"/>
      <c r="PGE30" s="302"/>
      <c r="PGF30" s="302"/>
      <c r="PGG30" s="302"/>
      <c r="PGH30" s="302"/>
      <c r="PGI30" s="302"/>
      <c r="PGJ30" s="302"/>
      <c r="PGK30" s="302"/>
      <c r="PGL30" s="302"/>
      <c r="PGM30" s="302"/>
      <c r="PGN30" s="302"/>
      <c r="PGO30" s="302"/>
      <c r="PGP30" s="302"/>
      <c r="PGQ30" s="302"/>
      <c r="PGR30" s="302"/>
      <c r="PGS30" s="302"/>
      <c r="PGT30" s="302"/>
      <c r="PGU30" s="302"/>
      <c r="PGV30" s="302"/>
      <c r="PGW30" s="302"/>
      <c r="PGX30" s="302"/>
      <c r="PGY30" s="302"/>
      <c r="PGZ30" s="302"/>
      <c r="PHA30" s="302"/>
      <c r="PHB30" s="302"/>
      <c r="PHC30" s="302"/>
      <c r="PHD30" s="302"/>
      <c r="PHE30" s="302"/>
      <c r="PHF30" s="302"/>
      <c r="PHG30" s="302"/>
      <c r="PHH30" s="302"/>
      <c r="PHI30" s="302"/>
      <c r="PHJ30" s="302"/>
      <c r="PHK30" s="302"/>
      <c r="PHL30" s="302"/>
      <c r="PHM30" s="302"/>
      <c r="PHN30" s="302"/>
      <c r="PHO30" s="302"/>
      <c r="PHP30" s="302"/>
      <c r="PHQ30" s="302"/>
      <c r="PHR30" s="302"/>
      <c r="PHS30" s="302"/>
      <c r="PHT30" s="302"/>
      <c r="PHU30" s="302"/>
      <c r="PHV30" s="302"/>
      <c r="PHW30" s="302"/>
      <c r="PHX30" s="302"/>
      <c r="PHY30" s="302"/>
      <c r="PHZ30" s="302"/>
      <c r="PIA30" s="302"/>
      <c r="PIB30" s="302"/>
      <c r="PIC30" s="302"/>
      <c r="PID30" s="302"/>
      <c r="PIE30" s="302"/>
      <c r="PIF30" s="302"/>
      <c r="PIG30" s="302"/>
      <c r="PIH30" s="302"/>
      <c r="PII30" s="302"/>
      <c r="PIJ30" s="302"/>
      <c r="PIK30" s="302"/>
      <c r="PIL30" s="302"/>
      <c r="PIM30" s="302"/>
      <c r="PIN30" s="302"/>
      <c r="PIO30" s="302"/>
      <c r="PIP30" s="302"/>
      <c r="PIQ30" s="302"/>
      <c r="PIR30" s="302"/>
      <c r="PIS30" s="302"/>
      <c r="PIT30" s="302"/>
      <c r="PIU30" s="302"/>
      <c r="PIV30" s="302"/>
      <c r="PIW30" s="302"/>
      <c r="PIX30" s="302"/>
      <c r="PIY30" s="302"/>
      <c r="PIZ30" s="302"/>
      <c r="PJA30" s="302"/>
      <c r="PJB30" s="302"/>
      <c r="PJC30" s="302"/>
      <c r="PJD30" s="302"/>
      <c r="PJE30" s="302"/>
      <c r="PJF30" s="302"/>
      <c r="PJG30" s="302"/>
      <c r="PJH30" s="302"/>
      <c r="PJI30" s="302"/>
      <c r="PJJ30" s="302"/>
      <c r="PJK30" s="302"/>
      <c r="PJL30" s="302"/>
      <c r="PJM30" s="302"/>
      <c r="PJN30" s="302"/>
      <c r="PJO30" s="302"/>
      <c r="PJP30" s="302"/>
      <c r="PJQ30" s="302"/>
      <c r="PJR30" s="302"/>
      <c r="PJS30" s="302"/>
      <c r="PJT30" s="302"/>
      <c r="PJU30" s="302"/>
      <c r="PJV30" s="302"/>
      <c r="PJW30" s="302"/>
      <c r="PJX30" s="302"/>
      <c r="PJY30" s="302"/>
      <c r="PJZ30" s="302"/>
      <c r="PKA30" s="302"/>
      <c r="PKB30" s="302"/>
      <c r="PKC30" s="302"/>
      <c r="PKD30" s="302"/>
      <c r="PKE30" s="302"/>
      <c r="PKF30" s="302"/>
      <c r="PKG30" s="302"/>
      <c r="PKH30" s="302"/>
      <c r="PKI30" s="302"/>
      <c r="PKJ30" s="302"/>
      <c r="PKK30" s="302"/>
      <c r="PKL30" s="302"/>
      <c r="PKM30" s="302"/>
      <c r="PKN30" s="302"/>
      <c r="PKO30" s="302"/>
      <c r="PKP30" s="302"/>
      <c r="PKQ30" s="302"/>
      <c r="PKR30" s="302"/>
      <c r="PKS30" s="302"/>
      <c r="PKT30" s="302"/>
      <c r="PKU30" s="302"/>
      <c r="PKV30" s="302"/>
      <c r="PKW30" s="302"/>
      <c r="PKX30" s="302"/>
      <c r="PKY30" s="302"/>
      <c r="PKZ30" s="302"/>
      <c r="PLA30" s="302"/>
      <c r="PLB30" s="302"/>
      <c r="PLC30" s="302"/>
      <c r="PLD30" s="302"/>
      <c r="PLE30" s="302"/>
      <c r="PLF30" s="302"/>
      <c r="PLG30" s="302"/>
      <c r="PLH30" s="302"/>
      <c r="PLI30" s="302"/>
      <c r="PLJ30" s="302"/>
      <c r="PLK30" s="302"/>
      <c r="PLL30" s="302"/>
      <c r="PLM30" s="302"/>
      <c r="PLN30" s="302"/>
      <c r="PLO30" s="302"/>
      <c r="PLP30" s="302"/>
      <c r="PLQ30" s="302"/>
      <c r="PLR30" s="302"/>
      <c r="PLS30" s="302"/>
      <c r="PLT30" s="302"/>
      <c r="PLU30" s="302"/>
      <c r="PLV30" s="302"/>
      <c r="PLW30" s="302"/>
      <c r="PLX30" s="302"/>
      <c r="PLY30" s="302"/>
      <c r="PLZ30" s="302"/>
      <c r="PMA30" s="302"/>
      <c r="PMB30" s="302"/>
      <c r="PMC30" s="302"/>
      <c r="PMD30" s="302"/>
      <c r="PME30" s="302"/>
      <c r="PMF30" s="302"/>
      <c r="PMG30" s="302"/>
      <c r="PMH30" s="302"/>
      <c r="PMI30" s="302"/>
      <c r="PMJ30" s="302"/>
      <c r="PMK30" s="302"/>
      <c r="PML30" s="302"/>
      <c r="PMM30" s="302"/>
      <c r="PMN30" s="302"/>
      <c r="PMO30" s="302"/>
      <c r="PMP30" s="302"/>
      <c r="PMQ30" s="302"/>
      <c r="PMR30" s="302"/>
      <c r="PMS30" s="302"/>
      <c r="PMT30" s="302"/>
      <c r="PMU30" s="302"/>
      <c r="PMV30" s="302"/>
      <c r="PMW30" s="302"/>
      <c r="PMX30" s="302"/>
      <c r="PMY30" s="302"/>
      <c r="PMZ30" s="302"/>
      <c r="PNA30" s="302"/>
      <c r="PNB30" s="302"/>
      <c r="PNC30" s="302"/>
      <c r="PND30" s="302"/>
      <c r="PNE30" s="302"/>
      <c r="PNF30" s="302"/>
      <c r="PNG30" s="302"/>
      <c r="PNH30" s="302"/>
      <c r="PNI30" s="302"/>
      <c r="PNJ30" s="302"/>
      <c r="PNK30" s="302"/>
      <c r="PNL30" s="302"/>
      <c r="PNM30" s="302"/>
      <c r="PNN30" s="302"/>
      <c r="PNO30" s="302"/>
      <c r="PNP30" s="302"/>
      <c r="PNQ30" s="302"/>
      <c r="PNR30" s="302"/>
      <c r="PNS30" s="302"/>
      <c r="PNT30" s="302"/>
      <c r="PNU30" s="302"/>
      <c r="PNV30" s="302"/>
      <c r="PNW30" s="302"/>
      <c r="PNX30" s="302"/>
      <c r="PNY30" s="302"/>
      <c r="PNZ30" s="302"/>
      <c r="POA30" s="302"/>
      <c r="POB30" s="302"/>
      <c r="POC30" s="302"/>
      <c r="POD30" s="302"/>
      <c r="POE30" s="302"/>
      <c r="POF30" s="302"/>
      <c r="POG30" s="302"/>
      <c r="POH30" s="302"/>
      <c r="POI30" s="302"/>
      <c r="POJ30" s="302"/>
      <c r="POK30" s="302"/>
      <c r="POL30" s="302"/>
      <c r="POM30" s="302"/>
      <c r="PON30" s="302"/>
      <c r="POO30" s="302"/>
      <c r="POP30" s="302"/>
      <c r="POQ30" s="302"/>
      <c r="POR30" s="302"/>
      <c r="POS30" s="302"/>
      <c r="POT30" s="302"/>
      <c r="POU30" s="302"/>
      <c r="POV30" s="302"/>
      <c r="POW30" s="302"/>
      <c r="POX30" s="302"/>
      <c r="POY30" s="302"/>
      <c r="POZ30" s="302"/>
      <c r="PPA30" s="302"/>
      <c r="PPB30" s="302"/>
      <c r="PPC30" s="302"/>
      <c r="PPD30" s="302"/>
      <c r="PPE30" s="302"/>
      <c r="PPF30" s="302"/>
      <c r="PPG30" s="302"/>
      <c r="PPH30" s="302"/>
      <c r="PPI30" s="302"/>
      <c r="PPJ30" s="302"/>
      <c r="PPK30" s="302"/>
      <c r="PPL30" s="302"/>
      <c r="PPM30" s="302"/>
      <c r="PPN30" s="302"/>
      <c r="PPO30" s="302"/>
      <c r="PPP30" s="302"/>
      <c r="PPQ30" s="302"/>
      <c r="PPR30" s="302"/>
      <c r="PPS30" s="302"/>
      <c r="PPT30" s="302"/>
      <c r="PPU30" s="302"/>
      <c r="PPV30" s="302"/>
      <c r="PPW30" s="302"/>
      <c r="PPX30" s="302"/>
      <c r="PPY30" s="302"/>
      <c r="PPZ30" s="302"/>
      <c r="PQA30" s="302"/>
      <c r="PQB30" s="302"/>
      <c r="PQC30" s="302"/>
      <c r="PQD30" s="302"/>
      <c r="PQE30" s="302"/>
      <c r="PQF30" s="302"/>
      <c r="PQG30" s="302"/>
      <c r="PQH30" s="302"/>
      <c r="PQI30" s="302"/>
      <c r="PQJ30" s="302"/>
      <c r="PQK30" s="302"/>
      <c r="PQL30" s="302"/>
      <c r="PQM30" s="302"/>
      <c r="PQN30" s="302"/>
      <c r="PQO30" s="302"/>
      <c r="PQP30" s="302"/>
      <c r="PQQ30" s="302"/>
      <c r="PQR30" s="302"/>
      <c r="PQS30" s="302"/>
      <c r="PQT30" s="302"/>
      <c r="PQU30" s="302"/>
      <c r="PQV30" s="302"/>
      <c r="PQW30" s="302"/>
      <c r="PQX30" s="302"/>
      <c r="PQY30" s="302"/>
      <c r="PQZ30" s="302"/>
      <c r="PRA30" s="302"/>
      <c r="PRB30" s="302"/>
      <c r="PRC30" s="302"/>
      <c r="PRD30" s="302"/>
      <c r="PRE30" s="302"/>
      <c r="PRF30" s="302"/>
      <c r="PRG30" s="302"/>
      <c r="PRH30" s="302"/>
      <c r="PRI30" s="302"/>
      <c r="PRJ30" s="302"/>
      <c r="PRK30" s="302"/>
      <c r="PRL30" s="302"/>
      <c r="PRM30" s="302"/>
      <c r="PRN30" s="302"/>
      <c r="PRO30" s="302"/>
      <c r="PRP30" s="302"/>
      <c r="PRQ30" s="302"/>
      <c r="PRR30" s="302"/>
      <c r="PRS30" s="302"/>
      <c r="PRT30" s="302"/>
      <c r="PRU30" s="302"/>
      <c r="PRV30" s="302"/>
      <c r="PRW30" s="302"/>
      <c r="PRX30" s="302"/>
      <c r="PRY30" s="302"/>
      <c r="PRZ30" s="302"/>
      <c r="PSA30" s="302"/>
      <c r="PSB30" s="302"/>
      <c r="PSC30" s="302"/>
      <c r="PSD30" s="302"/>
      <c r="PSE30" s="302"/>
      <c r="PSF30" s="302"/>
      <c r="PSG30" s="302"/>
      <c r="PSH30" s="302"/>
      <c r="PSI30" s="302"/>
      <c r="PSJ30" s="302"/>
      <c r="PSK30" s="302"/>
      <c r="PSL30" s="302"/>
      <c r="PSM30" s="302"/>
      <c r="PSN30" s="302"/>
      <c r="PSO30" s="302"/>
      <c r="PSP30" s="302"/>
      <c r="PSQ30" s="302"/>
      <c r="PSR30" s="302"/>
      <c r="PSS30" s="302"/>
      <c r="PST30" s="302"/>
      <c r="PSU30" s="302"/>
      <c r="PSV30" s="302"/>
      <c r="PSW30" s="302"/>
      <c r="PSX30" s="302"/>
      <c r="PSY30" s="302"/>
      <c r="PSZ30" s="302"/>
      <c r="PTA30" s="302"/>
      <c r="PTB30" s="302"/>
      <c r="PTC30" s="302"/>
      <c r="PTD30" s="302"/>
      <c r="PTE30" s="302"/>
      <c r="PTF30" s="302"/>
      <c r="PTG30" s="302"/>
      <c r="PTH30" s="302"/>
      <c r="PTI30" s="302"/>
      <c r="PTJ30" s="302"/>
      <c r="PTK30" s="302"/>
      <c r="PTL30" s="302"/>
      <c r="PTM30" s="302"/>
      <c r="PTN30" s="302"/>
      <c r="PTO30" s="302"/>
      <c r="PTP30" s="302"/>
      <c r="PTQ30" s="302"/>
      <c r="PTR30" s="302"/>
      <c r="PTS30" s="302"/>
      <c r="PTT30" s="302"/>
      <c r="PTU30" s="302"/>
      <c r="PTV30" s="302"/>
      <c r="PTW30" s="302"/>
      <c r="PTX30" s="302"/>
      <c r="PTY30" s="302"/>
      <c r="PTZ30" s="302"/>
      <c r="PUA30" s="302"/>
      <c r="PUB30" s="302"/>
      <c r="PUC30" s="302"/>
      <c r="PUD30" s="302"/>
      <c r="PUE30" s="302"/>
      <c r="PUF30" s="302"/>
      <c r="PUG30" s="302"/>
      <c r="PUH30" s="302"/>
      <c r="PUI30" s="302"/>
      <c r="PUJ30" s="302"/>
      <c r="PUK30" s="302"/>
      <c r="PUL30" s="302"/>
      <c r="PUM30" s="302"/>
      <c r="PUN30" s="302"/>
      <c r="PUO30" s="302"/>
      <c r="PUP30" s="302"/>
      <c r="PUQ30" s="302"/>
      <c r="PUR30" s="302"/>
      <c r="PUS30" s="302"/>
      <c r="PUT30" s="302"/>
      <c r="PUU30" s="302"/>
      <c r="PUV30" s="302"/>
      <c r="PUW30" s="302"/>
      <c r="PUX30" s="302"/>
      <c r="PUY30" s="302"/>
      <c r="PUZ30" s="302"/>
      <c r="PVA30" s="302"/>
      <c r="PVB30" s="302"/>
      <c r="PVC30" s="302"/>
      <c r="PVD30" s="302"/>
      <c r="PVE30" s="302"/>
      <c r="PVF30" s="302"/>
      <c r="PVG30" s="302"/>
      <c r="PVH30" s="302"/>
      <c r="PVI30" s="302"/>
      <c r="PVJ30" s="302"/>
      <c r="PVK30" s="302"/>
      <c r="PVL30" s="302"/>
      <c r="PVM30" s="302"/>
      <c r="PVN30" s="302"/>
      <c r="PVO30" s="302"/>
      <c r="PVP30" s="302"/>
      <c r="PVQ30" s="302"/>
      <c r="PVR30" s="302"/>
      <c r="PVS30" s="302"/>
      <c r="PVT30" s="302"/>
      <c r="PVU30" s="302"/>
      <c r="PVV30" s="302"/>
      <c r="PVW30" s="302"/>
      <c r="PVX30" s="302"/>
      <c r="PVY30" s="302"/>
      <c r="PVZ30" s="302"/>
      <c r="PWA30" s="302"/>
      <c r="PWB30" s="302"/>
      <c r="PWC30" s="302"/>
      <c r="PWD30" s="302"/>
      <c r="PWE30" s="302"/>
      <c r="PWF30" s="302"/>
      <c r="PWG30" s="302"/>
      <c r="PWH30" s="302"/>
      <c r="PWI30" s="302"/>
      <c r="PWJ30" s="302"/>
      <c r="PWK30" s="302"/>
      <c r="PWL30" s="302"/>
      <c r="PWM30" s="302"/>
      <c r="PWN30" s="302"/>
      <c r="PWO30" s="302"/>
      <c r="PWP30" s="302"/>
      <c r="PWQ30" s="302"/>
      <c r="PWR30" s="302"/>
      <c r="PWS30" s="302"/>
      <c r="PWT30" s="302"/>
      <c r="PWU30" s="302"/>
      <c r="PWV30" s="302"/>
      <c r="PWW30" s="302"/>
      <c r="PWX30" s="302"/>
      <c r="PWY30" s="302"/>
      <c r="PWZ30" s="302"/>
      <c r="PXA30" s="302"/>
      <c r="PXB30" s="302"/>
      <c r="PXC30" s="302"/>
      <c r="PXD30" s="302"/>
      <c r="PXE30" s="302"/>
      <c r="PXF30" s="302"/>
      <c r="PXG30" s="302"/>
      <c r="PXH30" s="302"/>
      <c r="PXI30" s="302"/>
      <c r="PXJ30" s="302"/>
      <c r="PXK30" s="302"/>
      <c r="PXL30" s="302"/>
      <c r="PXM30" s="302"/>
      <c r="PXN30" s="302"/>
      <c r="PXO30" s="302"/>
      <c r="PXP30" s="302"/>
      <c r="PXQ30" s="302"/>
      <c r="PXR30" s="302"/>
      <c r="PXS30" s="302"/>
      <c r="PXT30" s="302"/>
      <c r="PXU30" s="302"/>
      <c r="PXV30" s="302"/>
      <c r="PXW30" s="302"/>
      <c r="PXX30" s="302"/>
      <c r="PXY30" s="302"/>
      <c r="PXZ30" s="302"/>
      <c r="PYA30" s="302"/>
      <c r="PYB30" s="302"/>
      <c r="PYC30" s="302"/>
      <c r="PYD30" s="302"/>
      <c r="PYE30" s="302"/>
      <c r="PYF30" s="302"/>
      <c r="PYG30" s="302"/>
      <c r="PYH30" s="302"/>
      <c r="PYI30" s="302"/>
      <c r="PYJ30" s="302"/>
      <c r="PYK30" s="302"/>
      <c r="PYL30" s="302"/>
      <c r="PYM30" s="302"/>
      <c r="PYN30" s="302"/>
      <c r="PYO30" s="302"/>
      <c r="PYP30" s="302"/>
      <c r="PYQ30" s="302"/>
      <c r="PYR30" s="302"/>
      <c r="PYS30" s="302"/>
      <c r="PYT30" s="302"/>
      <c r="PYU30" s="302"/>
      <c r="PYV30" s="302"/>
      <c r="PYW30" s="302"/>
      <c r="PYX30" s="302"/>
      <c r="PYY30" s="302"/>
      <c r="PYZ30" s="302"/>
      <c r="PZA30" s="302"/>
      <c r="PZB30" s="302"/>
      <c r="PZC30" s="302"/>
      <c r="PZD30" s="302"/>
      <c r="PZE30" s="302"/>
      <c r="PZF30" s="302"/>
      <c r="PZG30" s="302"/>
      <c r="PZH30" s="302"/>
      <c r="PZI30" s="302"/>
      <c r="PZJ30" s="302"/>
      <c r="PZK30" s="302"/>
      <c r="PZL30" s="302"/>
      <c r="PZM30" s="302"/>
      <c r="PZN30" s="302"/>
      <c r="PZO30" s="302"/>
      <c r="PZP30" s="302"/>
      <c r="PZQ30" s="302"/>
      <c r="PZR30" s="302"/>
      <c r="PZS30" s="302"/>
      <c r="PZT30" s="302"/>
      <c r="PZU30" s="302"/>
      <c r="PZV30" s="302"/>
      <c r="PZW30" s="302"/>
      <c r="PZX30" s="302"/>
      <c r="PZY30" s="302"/>
      <c r="PZZ30" s="302"/>
      <c r="QAA30" s="302"/>
      <c r="QAB30" s="302"/>
      <c r="QAC30" s="302"/>
      <c r="QAD30" s="302"/>
      <c r="QAE30" s="302"/>
      <c r="QAF30" s="302"/>
      <c r="QAG30" s="302"/>
      <c r="QAH30" s="302"/>
      <c r="QAI30" s="302"/>
      <c r="QAJ30" s="302"/>
      <c r="QAK30" s="302"/>
      <c r="QAL30" s="302"/>
      <c r="QAM30" s="302"/>
      <c r="QAN30" s="302"/>
      <c r="QAO30" s="302"/>
      <c r="QAP30" s="302"/>
      <c r="QAQ30" s="302"/>
      <c r="QAR30" s="302"/>
      <c r="QAS30" s="302"/>
      <c r="QAT30" s="302"/>
      <c r="QAU30" s="302"/>
      <c r="QAV30" s="302"/>
      <c r="QAW30" s="302"/>
      <c r="QAX30" s="302"/>
      <c r="QAY30" s="302"/>
      <c r="QAZ30" s="302"/>
      <c r="QBA30" s="302"/>
      <c r="QBB30" s="302"/>
      <c r="QBC30" s="302"/>
      <c r="QBD30" s="302"/>
      <c r="QBE30" s="302"/>
      <c r="QBF30" s="302"/>
      <c r="QBG30" s="302"/>
      <c r="QBH30" s="302"/>
      <c r="QBI30" s="302"/>
      <c r="QBJ30" s="302"/>
      <c r="QBK30" s="302"/>
      <c r="QBL30" s="302"/>
      <c r="QBM30" s="302"/>
      <c r="QBN30" s="302"/>
      <c r="QBO30" s="302"/>
      <c r="QBP30" s="302"/>
      <c r="QBQ30" s="302"/>
      <c r="QBR30" s="302"/>
      <c r="QBS30" s="302"/>
      <c r="QBT30" s="302"/>
      <c r="QBU30" s="302"/>
      <c r="QBV30" s="302"/>
      <c r="QBW30" s="302"/>
      <c r="QBX30" s="302"/>
      <c r="QBY30" s="302"/>
      <c r="QBZ30" s="302"/>
      <c r="QCA30" s="302"/>
      <c r="QCB30" s="302"/>
      <c r="QCC30" s="302"/>
      <c r="QCD30" s="302"/>
      <c r="QCE30" s="302"/>
      <c r="QCF30" s="302"/>
      <c r="QCG30" s="302"/>
      <c r="QCH30" s="302"/>
      <c r="QCI30" s="302"/>
      <c r="QCJ30" s="302"/>
      <c r="QCK30" s="302"/>
      <c r="QCL30" s="302"/>
      <c r="QCM30" s="302"/>
      <c r="QCN30" s="302"/>
      <c r="QCO30" s="302"/>
      <c r="QCP30" s="302"/>
      <c r="QCQ30" s="302"/>
      <c r="QCR30" s="302"/>
      <c r="QCS30" s="302"/>
      <c r="QCT30" s="302"/>
      <c r="QCU30" s="302"/>
      <c r="QCV30" s="302"/>
      <c r="QCW30" s="302"/>
      <c r="QCX30" s="302"/>
      <c r="QCY30" s="302"/>
      <c r="QCZ30" s="302"/>
      <c r="QDA30" s="302"/>
      <c r="QDB30" s="302"/>
      <c r="QDC30" s="302"/>
      <c r="QDD30" s="302"/>
      <c r="QDE30" s="302"/>
      <c r="QDF30" s="302"/>
      <c r="QDG30" s="302"/>
      <c r="QDH30" s="302"/>
      <c r="QDI30" s="302"/>
      <c r="QDJ30" s="302"/>
      <c r="QDK30" s="302"/>
      <c r="QDL30" s="302"/>
      <c r="QDM30" s="302"/>
      <c r="QDN30" s="302"/>
      <c r="QDO30" s="302"/>
      <c r="QDP30" s="302"/>
      <c r="QDQ30" s="302"/>
      <c r="QDR30" s="302"/>
      <c r="QDS30" s="302"/>
      <c r="QDT30" s="302"/>
      <c r="QDU30" s="302"/>
      <c r="QDV30" s="302"/>
      <c r="QDW30" s="302"/>
      <c r="QDX30" s="302"/>
      <c r="QDY30" s="302"/>
      <c r="QDZ30" s="302"/>
      <c r="QEA30" s="302"/>
      <c r="QEB30" s="302"/>
      <c r="QEC30" s="302"/>
      <c r="QED30" s="302"/>
      <c r="QEE30" s="302"/>
      <c r="QEF30" s="302"/>
      <c r="QEG30" s="302"/>
      <c r="QEH30" s="302"/>
      <c r="QEI30" s="302"/>
      <c r="QEJ30" s="302"/>
      <c r="QEK30" s="302"/>
      <c r="QEL30" s="302"/>
      <c r="QEM30" s="302"/>
      <c r="QEN30" s="302"/>
      <c r="QEO30" s="302"/>
      <c r="QEP30" s="302"/>
      <c r="QEQ30" s="302"/>
      <c r="QER30" s="302"/>
      <c r="QES30" s="302"/>
      <c r="QET30" s="302"/>
      <c r="QEU30" s="302"/>
      <c r="QEV30" s="302"/>
      <c r="QEW30" s="302"/>
      <c r="QEX30" s="302"/>
      <c r="QEY30" s="302"/>
      <c r="QEZ30" s="302"/>
      <c r="QFA30" s="302"/>
      <c r="QFB30" s="302"/>
      <c r="QFC30" s="302"/>
      <c r="QFD30" s="302"/>
      <c r="QFE30" s="302"/>
      <c r="QFF30" s="302"/>
      <c r="QFG30" s="302"/>
      <c r="QFH30" s="302"/>
      <c r="QFI30" s="302"/>
      <c r="QFJ30" s="302"/>
      <c r="QFK30" s="302"/>
      <c r="QFL30" s="302"/>
      <c r="QFM30" s="302"/>
      <c r="QFN30" s="302"/>
      <c r="QFO30" s="302"/>
      <c r="QFP30" s="302"/>
      <c r="QFQ30" s="302"/>
      <c r="QFR30" s="302"/>
      <c r="QFS30" s="302"/>
      <c r="QFT30" s="302"/>
      <c r="QFU30" s="302"/>
      <c r="QFV30" s="302"/>
      <c r="QFW30" s="302"/>
      <c r="QFX30" s="302"/>
      <c r="QFY30" s="302"/>
      <c r="QFZ30" s="302"/>
      <c r="QGA30" s="302"/>
      <c r="QGB30" s="302"/>
      <c r="QGC30" s="302"/>
      <c r="QGD30" s="302"/>
      <c r="QGE30" s="302"/>
      <c r="QGF30" s="302"/>
      <c r="QGG30" s="302"/>
      <c r="QGH30" s="302"/>
      <c r="QGI30" s="302"/>
      <c r="QGJ30" s="302"/>
      <c r="QGK30" s="302"/>
      <c r="QGL30" s="302"/>
      <c r="QGM30" s="302"/>
      <c r="QGN30" s="302"/>
      <c r="QGO30" s="302"/>
      <c r="QGP30" s="302"/>
      <c r="QGQ30" s="302"/>
      <c r="QGR30" s="302"/>
      <c r="QGS30" s="302"/>
      <c r="QGT30" s="302"/>
      <c r="QGU30" s="302"/>
      <c r="QGV30" s="302"/>
      <c r="QGW30" s="302"/>
      <c r="QGX30" s="302"/>
      <c r="QGY30" s="302"/>
      <c r="QGZ30" s="302"/>
      <c r="QHA30" s="302"/>
      <c r="QHB30" s="302"/>
      <c r="QHC30" s="302"/>
      <c r="QHD30" s="302"/>
      <c r="QHE30" s="302"/>
      <c r="QHF30" s="302"/>
      <c r="QHG30" s="302"/>
      <c r="QHH30" s="302"/>
      <c r="QHI30" s="302"/>
      <c r="QHJ30" s="302"/>
      <c r="QHK30" s="302"/>
      <c r="QHL30" s="302"/>
      <c r="QHM30" s="302"/>
      <c r="QHN30" s="302"/>
      <c r="QHO30" s="302"/>
      <c r="QHP30" s="302"/>
      <c r="QHQ30" s="302"/>
      <c r="QHR30" s="302"/>
      <c r="QHS30" s="302"/>
      <c r="QHT30" s="302"/>
      <c r="QHU30" s="302"/>
      <c r="QHV30" s="302"/>
      <c r="QHW30" s="302"/>
      <c r="QHX30" s="302"/>
      <c r="QHY30" s="302"/>
      <c r="QHZ30" s="302"/>
      <c r="QIA30" s="302"/>
      <c r="QIB30" s="302"/>
      <c r="QIC30" s="302"/>
      <c r="QID30" s="302"/>
      <c r="QIE30" s="302"/>
      <c r="QIF30" s="302"/>
      <c r="QIG30" s="302"/>
      <c r="QIH30" s="302"/>
      <c r="QII30" s="302"/>
      <c r="QIJ30" s="302"/>
      <c r="QIK30" s="302"/>
      <c r="QIL30" s="302"/>
      <c r="QIM30" s="302"/>
      <c r="QIN30" s="302"/>
      <c r="QIO30" s="302"/>
      <c r="QIP30" s="302"/>
      <c r="QIQ30" s="302"/>
      <c r="QIR30" s="302"/>
      <c r="QIS30" s="302"/>
      <c r="QIT30" s="302"/>
      <c r="QIU30" s="302"/>
      <c r="QIV30" s="302"/>
      <c r="QIW30" s="302"/>
      <c r="QIX30" s="302"/>
      <c r="QIY30" s="302"/>
      <c r="QIZ30" s="302"/>
      <c r="QJA30" s="302"/>
      <c r="QJB30" s="302"/>
      <c r="QJC30" s="302"/>
      <c r="QJD30" s="302"/>
      <c r="QJE30" s="302"/>
      <c r="QJF30" s="302"/>
      <c r="QJG30" s="302"/>
      <c r="QJH30" s="302"/>
      <c r="QJI30" s="302"/>
      <c r="QJJ30" s="302"/>
      <c r="QJK30" s="302"/>
      <c r="QJL30" s="302"/>
      <c r="QJM30" s="302"/>
      <c r="QJN30" s="302"/>
      <c r="QJO30" s="302"/>
      <c r="QJP30" s="302"/>
      <c r="QJQ30" s="302"/>
      <c r="QJR30" s="302"/>
      <c r="QJS30" s="302"/>
      <c r="QJT30" s="302"/>
      <c r="QJU30" s="302"/>
      <c r="QJV30" s="302"/>
      <c r="QJW30" s="302"/>
      <c r="QJX30" s="302"/>
      <c r="QJY30" s="302"/>
      <c r="QJZ30" s="302"/>
      <c r="QKA30" s="302"/>
      <c r="QKB30" s="302"/>
      <c r="QKC30" s="302"/>
      <c r="QKD30" s="302"/>
      <c r="QKE30" s="302"/>
      <c r="QKF30" s="302"/>
      <c r="QKG30" s="302"/>
      <c r="QKH30" s="302"/>
      <c r="QKI30" s="302"/>
      <c r="QKJ30" s="302"/>
      <c r="QKK30" s="302"/>
      <c r="QKL30" s="302"/>
      <c r="QKM30" s="302"/>
      <c r="QKN30" s="302"/>
      <c r="QKO30" s="302"/>
      <c r="QKP30" s="302"/>
      <c r="QKQ30" s="302"/>
      <c r="QKR30" s="302"/>
      <c r="QKS30" s="302"/>
      <c r="QKT30" s="302"/>
      <c r="QKU30" s="302"/>
      <c r="QKV30" s="302"/>
      <c r="QKW30" s="302"/>
      <c r="QKX30" s="302"/>
      <c r="QKY30" s="302"/>
      <c r="QKZ30" s="302"/>
      <c r="QLA30" s="302"/>
      <c r="QLB30" s="302"/>
      <c r="QLC30" s="302"/>
      <c r="QLD30" s="302"/>
      <c r="QLE30" s="302"/>
      <c r="QLF30" s="302"/>
      <c r="QLG30" s="302"/>
      <c r="QLH30" s="302"/>
      <c r="QLI30" s="302"/>
      <c r="QLJ30" s="302"/>
      <c r="QLK30" s="302"/>
      <c r="QLL30" s="302"/>
      <c r="QLM30" s="302"/>
      <c r="QLN30" s="302"/>
      <c r="QLO30" s="302"/>
      <c r="QLP30" s="302"/>
      <c r="QLQ30" s="302"/>
      <c r="QLR30" s="302"/>
      <c r="QLS30" s="302"/>
      <c r="QLT30" s="302"/>
      <c r="QLU30" s="302"/>
      <c r="QLV30" s="302"/>
      <c r="QLW30" s="302"/>
      <c r="QLX30" s="302"/>
      <c r="QLY30" s="302"/>
      <c r="QLZ30" s="302"/>
      <c r="QMA30" s="302"/>
      <c r="QMB30" s="302"/>
      <c r="QMC30" s="302"/>
      <c r="QMD30" s="302"/>
      <c r="QME30" s="302"/>
      <c r="QMF30" s="302"/>
      <c r="QMG30" s="302"/>
      <c r="QMH30" s="302"/>
      <c r="QMI30" s="302"/>
      <c r="QMJ30" s="302"/>
      <c r="QMK30" s="302"/>
      <c r="QML30" s="302"/>
      <c r="QMM30" s="302"/>
      <c r="QMN30" s="302"/>
      <c r="QMO30" s="302"/>
      <c r="QMP30" s="302"/>
      <c r="QMQ30" s="302"/>
      <c r="QMR30" s="302"/>
      <c r="QMS30" s="302"/>
      <c r="QMT30" s="302"/>
      <c r="QMU30" s="302"/>
      <c r="QMV30" s="302"/>
      <c r="QMW30" s="302"/>
      <c r="QMX30" s="302"/>
      <c r="QMY30" s="302"/>
      <c r="QMZ30" s="302"/>
      <c r="QNA30" s="302"/>
      <c r="QNB30" s="302"/>
      <c r="QNC30" s="302"/>
      <c r="QND30" s="302"/>
      <c r="QNE30" s="302"/>
      <c r="QNF30" s="302"/>
      <c r="QNG30" s="302"/>
      <c r="QNH30" s="302"/>
      <c r="QNI30" s="302"/>
      <c r="QNJ30" s="302"/>
      <c r="QNK30" s="302"/>
      <c r="QNL30" s="302"/>
      <c r="QNM30" s="302"/>
      <c r="QNN30" s="302"/>
      <c r="QNO30" s="302"/>
      <c r="QNP30" s="302"/>
      <c r="QNQ30" s="302"/>
      <c r="QNR30" s="302"/>
      <c r="QNS30" s="302"/>
      <c r="QNT30" s="302"/>
      <c r="QNU30" s="302"/>
      <c r="QNV30" s="302"/>
      <c r="QNW30" s="302"/>
      <c r="QNX30" s="302"/>
      <c r="QNY30" s="302"/>
      <c r="QNZ30" s="302"/>
      <c r="QOA30" s="302"/>
      <c r="QOB30" s="302"/>
      <c r="QOC30" s="302"/>
      <c r="QOD30" s="302"/>
      <c r="QOE30" s="302"/>
      <c r="QOF30" s="302"/>
      <c r="QOG30" s="302"/>
      <c r="QOH30" s="302"/>
      <c r="QOI30" s="302"/>
      <c r="QOJ30" s="302"/>
      <c r="QOK30" s="302"/>
      <c r="QOL30" s="302"/>
      <c r="QOM30" s="302"/>
      <c r="QON30" s="302"/>
      <c r="QOO30" s="302"/>
      <c r="QOP30" s="302"/>
      <c r="QOQ30" s="302"/>
      <c r="QOR30" s="302"/>
      <c r="QOS30" s="302"/>
      <c r="QOT30" s="302"/>
      <c r="QOU30" s="302"/>
      <c r="QOV30" s="302"/>
      <c r="QOW30" s="302"/>
      <c r="QOX30" s="302"/>
      <c r="QOY30" s="302"/>
      <c r="QOZ30" s="302"/>
      <c r="QPA30" s="302"/>
      <c r="QPB30" s="302"/>
      <c r="QPC30" s="302"/>
      <c r="QPD30" s="302"/>
      <c r="QPE30" s="302"/>
      <c r="QPF30" s="302"/>
      <c r="QPG30" s="302"/>
      <c r="QPH30" s="302"/>
      <c r="QPI30" s="302"/>
      <c r="QPJ30" s="302"/>
      <c r="QPK30" s="302"/>
      <c r="QPL30" s="302"/>
      <c r="QPM30" s="302"/>
      <c r="QPN30" s="302"/>
      <c r="QPO30" s="302"/>
      <c r="QPP30" s="302"/>
      <c r="QPQ30" s="302"/>
      <c r="QPR30" s="302"/>
      <c r="QPS30" s="302"/>
      <c r="QPT30" s="302"/>
      <c r="QPU30" s="302"/>
      <c r="QPV30" s="302"/>
      <c r="QPW30" s="302"/>
      <c r="QPX30" s="302"/>
      <c r="QPY30" s="302"/>
      <c r="QPZ30" s="302"/>
      <c r="QQA30" s="302"/>
      <c r="QQB30" s="302"/>
      <c r="QQC30" s="302"/>
      <c r="QQD30" s="302"/>
      <c r="QQE30" s="302"/>
      <c r="QQF30" s="302"/>
      <c r="QQG30" s="302"/>
      <c r="QQH30" s="302"/>
      <c r="QQI30" s="302"/>
      <c r="QQJ30" s="302"/>
      <c r="QQK30" s="302"/>
      <c r="QQL30" s="302"/>
      <c r="QQM30" s="302"/>
      <c r="QQN30" s="302"/>
      <c r="QQO30" s="302"/>
      <c r="QQP30" s="302"/>
      <c r="QQQ30" s="302"/>
      <c r="QQR30" s="302"/>
      <c r="QQS30" s="302"/>
      <c r="QQT30" s="302"/>
      <c r="QQU30" s="302"/>
      <c r="QQV30" s="302"/>
      <c r="QQW30" s="302"/>
      <c r="QQX30" s="302"/>
      <c r="QQY30" s="302"/>
      <c r="QQZ30" s="302"/>
      <c r="QRA30" s="302"/>
      <c r="QRB30" s="302"/>
      <c r="QRC30" s="302"/>
      <c r="QRD30" s="302"/>
      <c r="QRE30" s="302"/>
      <c r="QRF30" s="302"/>
      <c r="QRG30" s="302"/>
      <c r="QRH30" s="302"/>
      <c r="QRI30" s="302"/>
      <c r="QRJ30" s="302"/>
      <c r="QRK30" s="302"/>
      <c r="QRL30" s="302"/>
      <c r="QRM30" s="302"/>
      <c r="QRN30" s="302"/>
      <c r="QRO30" s="302"/>
      <c r="QRP30" s="302"/>
      <c r="QRQ30" s="302"/>
      <c r="QRR30" s="302"/>
      <c r="QRS30" s="302"/>
      <c r="QRT30" s="302"/>
      <c r="QRU30" s="302"/>
      <c r="QRV30" s="302"/>
      <c r="QRW30" s="302"/>
      <c r="QRX30" s="302"/>
      <c r="QRY30" s="302"/>
      <c r="QRZ30" s="302"/>
      <c r="QSA30" s="302"/>
      <c r="QSB30" s="302"/>
      <c r="QSC30" s="302"/>
      <c r="QSD30" s="302"/>
      <c r="QSE30" s="302"/>
      <c r="QSF30" s="302"/>
      <c r="QSG30" s="302"/>
      <c r="QSH30" s="302"/>
      <c r="QSI30" s="302"/>
      <c r="QSJ30" s="302"/>
      <c r="QSK30" s="302"/>
      <c r="QSL30" s="302"/>
      <c r="QSM30" s="302"/>
      <c r="QSN30" s="302"/>
      <c r="QSO30" s="302"/>
      <c r="QSP30" s="302"/>
      <c r="QSQ30" s="302"/>
      <c r="QSR30" s="302"/>
      <c r="QSS30" s="302"/>
      <c r="QST30" s="302"/>
      <c r="QSU30" s="302"/>
      <c r="QSV30" s="302"/>
      <c r="QSW30" s="302"/>
      <c r="QSX30" s="302"/>
      <c r="QSY30" s="302"/>
      <c r="QSZ30" s="302"/>
      <c r="QTA30" s="302"/>
      <c r="QTB30" s="302"/>
      <c r="QTC30" s="302"/>
      <c r="QTD30" s="302"/>
      <c r="QTE30" s="302"/>
      <c r="QTF30" s="302"/>
      <c r="QTG30" s="302"/>
      <c r="QTH30" s="302"/>
      <c r="QTI30" s="302"/>
      <c r="QTJ30" s="302"/>
      <c r="QTK30" s="302"/>
      <c r="QTL30" s="302"/>
      <c r="QTM30" s="302"/>
      <c r="QTN30" s="302"/>
      <c r="QTO30" s="302"/>
      <c r="QTP30" s="302"/>
      <c r="QTQ30" s="302"/>
      <c r="QTR30" s="302"/>
      <c r="QTS30" s="302"/>
      <c r="QTT30" s="302"/>
      <c r="QTU30" s="302"/>
      <c r="QTV30" s="302"/>
      <c r="QTW30" s="302"/>
      <c r="QTX30" s="302"/>
      <c r="QTY30" s="302"/>
      <c r="QTZ30" s="302"/>
      <c r="QUA30" s="302"/>
      <c r="QUB30" s="302"/>
      <c r="QUC30" s="302"/>
      <c r="QUD30" s="302"/>
      <c r="QUE30" s="302"/>
      <c r="QUF30" s="302"/>
      <c r="QUG30" s="302"/>
      <c r="QUH30" s="302"/>
      <c r="QUI30" s="302"/>
      <c r="QUJ30" s="302"/>
      <c r="QUK30" s="302"/>
      <c r="QUL30" s="302"/>
      <c r="QUM30" s="302"/>
      <c r="QUN30" s="302"/>
      <c r="QUO30" s="302"/>
      <c r="QUP30" s="302"/>
      <c r="QUQ30" s="302"/>
      <c r="QUR30" s="302"/>
      <c r="QUS30" s="302"/>
      <c r="QUT30" s="302"/>
      <c r="QUU30" s="302"/>
      <c r="QUV30" s="302"/>
      <c r="QUW30" s="302"/>
      <c r="QUX30" s="302"/>
      <c r="QUY30" s="302"/>
      <c r="QUZ30" s="302"/>
      <c r="QVA30" s="302"/>
      <c r="QVB30" s="302"/>
      <c r="QVC30" s="302"/>
      <c r="QVD30" s="302"/>
      <c r="QVE30" s="302"/>
      <c r="QVF30" s="302"/>
      <c r="QVG30" s="302"/>
      <c r="QVH30" s="302"/>
      <c r="QVI30" s="302"/>
      <c r="QVJ30" s="302"/>
      <c r="QVK30" s="302"/>
      <c r="QVL30" s="302"/>
      <c r="QVM30" s="302"/>
      <c r="QVN30" s="302"/>
      <c r="QVO30" s="302"/>
      <c r="QVP30" s="302"/>
      <c r="QVQ30" s="302"/>
      <c r="QVR30" s="302"/>
      <c r="QVS30" s="302"/>
      <c r="QVT30" s="302"/>
      <c r="QVU30" s="302"/>
      <c r="QVV30" s="302"/>
      <c r="QVW30" s="302"/>
      <c r="QVX30" s="302"/>
      <c r="QVY30" s="302"/>
      <c r="QVZ30" s="302"/>
      <c r="QWA30" s="302"/>
      <c r="QWB30" s="302"/>
      <c r="QWC30" s="302"/>
      <c r="QWD30" s="302"/>
      <c r="QWE30" s="302"/>
      <c r="QWF30" s="302"/>
      <c r="QWG30" s="302"/>
      <c r="QWH30" s="302"/>
      <c r="QWI30" s="302"/>
      <c r="QWJ30" s="302"/>
      <c r="QWK30" s="302"/>
      <c r="QWL30" s="302"/>
      <c r="QWM30" s="302"/>
      <c r="QWN30" s="302"/>
      <c r="QWO30" s="302"/>
      <c r="QWP30" s="302"/>
      <c r="QWQ30" s="302"/>
      <c r="QWR30" s="302"/>
      <c r="QWS30" s="302"/>
      <c r="QWT30" s="302"/>
      <c r="QWU30" s="302"/>
      <c r="QWV30" s="302"/>
      <c r="QWW30" s="302"/>
      <c r="QWX30" s="302"/>
      <c r="QWY30" s="302"/>
      <c r="QWZ30" s="302"/>
      <c r="QXA30" s="302"/>
      <c r="QXB30" s="302"/>
      <c r="QXC30" s="302"/>
      <c r="QXD30" s="302"/>
      <c r="QXE30" s="302"/>
      <c r="QXF30" s="302"/>
      <c r="QXG30" s="302"/>
      <c r="QXH30" s="302"/>
      <c r="QXI30" s="302"/>
      <c r="QXJ30" s="302"/>
      <c r="QXK30" s="302"/>
      <c r="QXL30" s="302"/>
      <c r="QXM30" s="302"/>
      <c r="QXN30" s="302"/>
      <c r="QXO30" s="302"/>
      <c r="QXP30" s="302"/>
      <c r="QXQ30" s="302"/>
      <c r="QXR30" s="302"/>
      <c r="QXS30" s="302"/>
      <c r="QXT30" s="302"/>
      <c r="QXU30" s="302"/>
      <c r="QXV30" s="302"/>
      <c r="QXW30" s="302"/>
      <c r="QXX30" s="302"/>
      <c r="QXY30" s="302"/>
      <c r="QXZ30" s="302"/>
      <c r="QYA30" s="302"/>
      <c r="QYB30" s="302"/>
      <c r="QYC30" s="302"/>
      <c r="QYD30" s="302"/>
      <c r="QYE30" s="302"/>
      <c r="QYF30" s="302"/>
      <c r="QYG30" s="302"/>
      <c r="QYH30" s="302"/>
      <c r="QYI30" s="302"/>
      <c r="QYJ30" s="302"/>
      <c r="QYK30" s="302"/>
      <c r="QYL30" s="302"/>
      <c r="QYM30" s="302"/>
      <c r="QYN30" s="302"/>
      <c r="QYO30" s="302"/>
      <c r="QYP30" s="302"/>
      <c r="QYQ30" s="302"/>
      <c r="QYR30" s="302"/>
      <c r="QYS30" s="302"/>
      <c r="QYT30" s="302"/>
      <c r="QYU30" s="302"/>
      <c r="QYV30" s="302"/>
      <c r="QYW30" s="302"/>
      <c r="QYX30" s="302"/>
      <c r="QYY30" s="302"/>
      <c r="QYZ30" s="302"/>
      <c r="QZA30" s="302"/>
      <c r="QZB30" s="302"/>
      <c r="QZC30" s="302"/>
      <c r="QZD30" s="302"/>
      <c r="QZE30" s="302"/>
      <c r="QZF30" s="302"/>
      <c r="QZG30" s="302"/>
      <c r="QZH30" s="302"/>
      <c r="QZI30" s="302"/>
      <c r="QZJ30" s="302"/>
      <c r="QZK30" s="302"/>
      <c r="QZL30" s="302"/>
      <c r="QZM30" s="302"/>
      <c r="QZN30" s="302"/>
      <c r="QZO30" s="302"/>
      <c r="QZP30" s="302"/>
      <c r="QZQ30" s="302"/>
      <c r="QZR30" s="302"/>
      <c r="QZS30" s="302"/>
      <c r="QZT30" s="302"/>
      <c r="QZU30" s="302"/>
      <c r="QZV30" s="302"/>
      <c r="QZW30" s="302"/>
      <c r="QZX30" s="302"/>
      <c r="QZY30" s="302"/>
      <c r="QZZ30" s="302"/>
      <c r="RAA30" s="302"/>
      <c r="RAB30" s="302"/>
      <c r="RAC30" s="302"/>
      <c r="RAD30" s="302"/>
      <c r="RAE30" s="302"/>
      <c r="RAF30" s="302"/>
      <c r="RAG30" s="302"/>
      <c r="RAH30" s="302"/>
      <c r="RAI30" s="302"/>
      <c r="RAJ30" s="302"/>
      <c r="RAK30" s="302"/>
      <c r="RAL30" s="302"/>
      <c r="RAM30" s="302"/>
      <c r="RAN30" s="302"/>
      <c r="RAO30" s="302"/>
      <c r="RAP30" s="302"/>
      <c r="RAQ30" s="302"/>
      <c r="RAR30" s="302"/>
      <c r="RAS30" s="302"/>
      <c r="RAT30" s="302"/>
      <c r="RAU30" s="302"/>
      <c r="RAV30" s="302"/>
      <c r="RAW30" s="302"/>
      <c r="RAX30" s="302"/>
      <c r="RAY30" s="302"/>
      <c r="RAZ30" s="302"/>
      <c r="RBA30" s="302"/>
      <c r="RBB30" s="302"/>
      <c r="RBC30" s="302"/>
      <c r="RBD30" s="302"/>
      <c r="RBE30" s="302"/>
      <c r="RBF30" s="302"/>
      <c r="RBG30" s="302"/>
      <c r="RBH30" s="302"/>
      <c r="RBI30" s="302"/>
      <c r="RBJ30" s="302"/>
      <c r="RBK30" s="302"/>
      <c r="RBL30" s="302"/>
      <c r="RBM30" s="302"/>
      <c r="RBN30" s="302"/>
      <c r="RBO30" s="302"/>
      <c r="RBP30" s="302"/>
      <c r="RBQ30" s="302"/>
      <c r="RBR30" s="302"/>
      <c r="RBS30" s="302"/>
      <c r="RBT30" s="302"/>
      <c r="RBU30" s="302"/>
      <c r="RBV30" s="302"/>
      <c r="RBW30" s="302"/>
      <c r="RBX30" s="302"/>
      <c r="RBY30" s="302"/>
      <c r="RBZ30" s="302"/>
      <c r="RCA30" s="302"/>
      <c r="RCB30" s="302"/>
      <c r="RCC30" s="302"/>
      <c r="RCD30" s="302"/>
      <c r="RCE30" s="302"/>
      <c r="RCF30" s="302"/>
      <c r="RCG30" s="302"/>
      <c r="RCH30" s="302"/>
      <c r="RCI30" s="302"/>
      <c r="RCJ30" s="302"/>
      <c r="RCK30" s="302"/>
      <c r="RCL30" s="302"/>
      <c r="RCM30" s="302"/>
      <c r="RCN30" s="302"/>
      <c r="RCO30" s="302"/>
      <c r="RCP30" s="302"/>
      <c r="RCQ30" s="302"/>
      <c r="RCR30" s="302"/>
      <c r="RCS30" s="302"/>
      <c r="RCT30" s="302"/>
      <c r="RCU30" s="302"/>
      <c r="RCV30" s="302"/>
      <c r="RCW30" s="302"/>
      <c r="RCX30" s="302"/>
      <c r="RCY30" s="302"/>
      <c r="RCZ30" s="302"/>
      <c r="RDA30" s="302"/>
      <c r="RDB30" s="302"/>
      <c r="RDC30" s="302"/>
      <c r="RDD30" s="302"/>
      <c r="RDE30" s="302"/>
      <c r="RDF30" s="302"/>
      <c r="RDG30" s="302"/>
      <c r="RDH30" s="302"/>
      <c r="RDI30" s="302"/>
      <c r="RDJ30" s="302"/>
      <c r="RDK30" s="302"/>
      <c r="RDL30" s="302"/>
      <c r="RDM30" s="302"/>
      <c r="RDN30" s="302"/>
      <c r="RDO30" s="302"/>
      <c r="RDP30" s="302"/>
      <c r="RDQ30" s="302"/>
      <c r="RDR30" s="302"/>
      <c r="RDS30" s="302"/>
      <c r="RDT30" s="302"/>
      <c r="RDU30" s="302"/>
      <c r="RDV30" s="302"/>
      <c r="RDW30" s="302"/>
      <c r="RDX30" s="302"/>
      <c r="RDY30" s="302"/>
      <c r="RDZ30" s="302"/>
      <c r="REA30" s="302"/>
      <c r="REB30" s="302"/>
      <c r="REC30" s="302"/>
      <c r="RED30" s="302"/>
      <c r="REE30" s="302"/>
      <c r="REF30" s="302"/>
      <c r="REG30" s="302"/>
      <c r="REH30" s="302"/>
      <c r="REI30" s="302"/>
      <c r="REJ30" s="302"/>
      <c r="REK30" s="302"/>
      <c r="REL30" s="302"/>
      <c r="REM30" s="302"/>
      <c r="REN30" s="302"/>
      <c r="REO30" s="302"/>
      <c r="REP30" s="302"/>
      <c r="REQ30" s="302"/>
      <c r="RER30" s="302"/>
      <c r="RES30" s="302"/>
      <c r="RET30" s="302"/>
      <c r="REU30" s="302"/>
      <c r="REV30" s="302"/>
      <c r="REW30" s="302"/>
      <c r="REX30" s="302"/>
      <c r="REY30" s="302"/>
      <c r="REZ30" s="302"/>
      <c r="RFA30" s="302"/>
      <c r="RFB30" s="302"/>
      <c r="RFC30" s="302"/>
      <c r="RFD30" s="302"/>
      <c r="RFE30" s="302"/>
      <c r="RFF30" s="302"/>
      <c r="RFG30" s="302"/>
      <c r="RFH30" s="302"/>
      <c r="RFI30" s="302"/>
      <c r="RFJ30" s="302"/>
      <c r="RFK30" s="302"/>
      <c r="RFL30" s="302"/>
      <c r="RFM30" s="302"/>
      <c r="RFN30" s="302"/>
      <c r="RFO30" s="302"/>
      <c r="RFP30" s="302"/>
      <c r="RFQ30" s="302"/>
      <c r="RFR30" s="302"/>
      <c r="RFS30" s="302"/>
      <c r="RFT30" s="302"/>
      <c r="RFU30" s="302"/>
      <c r="RFV30" s="302"/>
      <c r="RFW30" s="302"/>
      <c r="RFX30" s="302"/>
      <c r="RFY30" s="302"/>
      <c r="RFZ30" s="302"/>
      <c r="RGA30" s="302"/>
      <c r="RGB30" s="302"/>
      <c r="RGC30" s="302"/>
      <c r="RGD30" s="302"/>
      <c r="RGE30" s="302"/>
      <c r="RGF30" s="302"/>
      <c r="RGG30" s="302"/>
      <c r="RGH30" s="302"/>
      <c r="RGI30" s="302"/>
      <c r="RGJ30" s="302"/>
      <c r="RGK30" s="302"/>
      <c r="RGL30" s="302"/>
      <c r="RGM30" s="302"/>
      <c r="RGN30" s="302"/>
      <c r="RGO30" s="302"/>
      <c r="RGP30" s="302"/>
      <c r="RGQ30" s="302"/>
      <c r="RGR30" s="302"/>
      <c r="RGS30" s="302"/>
      <c r="RGT30" s="302"/>
      <c r="RGU30" s="302"/>
      <c r="RGV30" s="302"/>
      <c r="RGW30" s="302"/>
      <c r="RGX30" s="302"/>
      <c r="RGY30" s="302"/>
      <c r="RGZ30" s="302"/>
      <c r="RHA30" s="302"/>
      <c r="RHB30" s="302"/>
      <c r="RHC30" s="302"/>
      <c r="RHD30" s="302"/>
      <c r="RHE30" s="302"/>
      <c r="RHF30" s="302"/>
      <c r="RHG30" s="302"/>
      <c r="RHH30" s="302"/>
      <c r="RHI30" s="302"/>
      <c r="RHJ30" s="302"/>
      <c r="RHK30" s="302"/>
      <c r="RHL30" s="302"/>
      <c r="RHM30" s="302"/>
      <c r="RHN30" s="302"/>
      <c r="RHO30" s="302"/>
      <c r="RHP30" s="302"/>
      <c r="RHQ30" s="302"/>
      <c r="RHR30" s="302"/>
      <c r="RHS30" s="302"/>
      <c r="RHT30" s="302"/>
      <c r="RHU30" s="302"/>
      <c r="RHV30" s="302"/>
      <c r="RHW30" s="302"/>
      <c r="RHX30" s="302"/>
      <c r="RHY30" s="302"/>
      <c r="RHZ30" s="302"/>
      <c r="RIA30" s="302"/>
      <c r="RIB30" s="302"/>
      <c r="RIC30" s="302"/>
      <c r="RID30" s="302"/>
      <c r="RIE30" s="302"/>
      <c r="RIF30" s="302"/>
      <c r="RIG30" s="302"/>
      <c r="RIH30" s="302"/>
      <c r="RII30" s="302"/>
      <c r="RIJ30" s="302"/>
      <c r="RIK30" s="302"/>
      <c r="RIL30" s="302"/>
      <c r="RIM30" s="302"/>
      <c r="RIN30" s="302"/>
      <c r="RIO30" s="302"/>
      <c r="RIP30" s="302"/>
      <c r="RIQ30" s="302"/>
      <c r="RIR30" s="302"/>
      <c r="RIS30" s="302"/>
      <c r="RIT30" s="302"/>
      <c r="RIU30" s="302"/>
      <c r="RIV30" s="302"/>
      <c r="RIW30" s="302"/>
      <c r="RIX30" s="302"/>
      <c r="RIY30" s="302"/>
      <c r="RIZ30" s="302"/>
      <c r="RJA30" s="302"/>
      <c r="RJB30" s="302"/>
      <c r="RJC30" s="302"/>
      <c r="RJD30" s="302"/>
      <c r="RJE30" s="302"/>
      <c r="RJF30" s="302"/>
      <c r="RJG30" s="302"/>
      <c r="RJH30" s="302"/>
      <c r="RJI30" s="302"/>
      <c r="RJJ30" s="302"/>
      <c r="RJK30" s="302"/>
      <c r="RJL30" s="302"/>
      <c r="RJM30" s="302"/>
      <c r="RJN30" s="302"/>
      <c r="RJO30" s="302"/>
      <c r="RJP30" s="302"/>
      <c r="RJQ30" s="302"/>
      <c r="RJR30" s="302"/>
      <c r="RJS30" s="302"/>
      <c r="RJT30" s="302"/>
      <c r="RJU30" s="302"/>
      <c r="RJV30" s="302"/>
      <c r="RJW30" s="302"/>
      <c r="RJX30" s="302"/>
      <c r="RJY30" s="302"/>
      <c r="RJZ30" s="302"/>
      <c r="RKA30" s="302"/>
      <c r="RKB30" s="302"/>
      <c r="RKC30" s="302"/>
      <c r="RKD30" s="302"/>
      <c r="RKE30" s="302"/>
      <c r="RKF30" s="302"/>
      <c r="RKG30" s="302"/>
      <c r="RKH30" s="302"/>
      <c r="RKI30" s="302"/>
      <c r="RKJ30" s="302"/>
      <c r="RKK30" s="302"/>
      <c r="RKL30" s="302"/>
      <c r="RKM30" s="302"/>
      <c r="RKN30" s="302"/>
      <c r="RKO30" s="302"/>
      <c r="RKP30" s="302"/>
      <c r="RKQ30" s="302"/>
      <c r="RKR30" s="302"/>
      <c r="RKS30" s="302"/>
      <c r="RKT30" s="302"/>
      <c r="RKU30" s="302"/>
      <c r="RKV30" s="302"/>
      <c r="RKW30" s="302"/>
      <c r="RKX30" s="302"/>
      <c r="RKY30" s="302"/>
      <c r="RKZ30" s="302"/>
      <c r="RLA30" s="302"/>
      <c r="RLB30" s="302"/>
      <c r="RLC30" s="302"/>
      <c r="RLD30" s="302"/>
      <c r="RLE30" s="302"/>
      <c r="RLF30" s="302"/>
      <c r="RLG30" s="302"/>
      <c r="RLH30" s="302"/>
      <c r="RLI30" s="302"/>
      <c r="RLJ30" s="302"/>
      <c r="RLK30" s="302"/>
      <c r="RLL30" s="302"/>
      <c r="RLM30" s="302"/>
      <c r="RLN30" s="302"/>
      <c r="RLO30" s="302"/>
      <c r="RLP30" s="302"/>
      <c r="RLQ30" s="302"/>
      <c r="RLR30" s="302"/>
      <c r="RLS30" s="302"/>
      <c r="RLT30" s="302"/>
      <c r="RLU30" s="302"/>
      <c r="RLV30" s="302"/>
      <c r="RLW30" s="302"/>
      <c r="RLX30" s="302"/>
      <c r="RLY30" s="302"/>
      <c r="RLZ30" s="302"/>
      <c r="RMA30" s="302"/>
      <c r="RMB30" s="302"/>
      <c r="RMC30" s="302"/>
      <c r="RMD30" s="302"/>
      <c r="RME30" s="302"/>
      <c r="RMF30" s="302"/>
      <c r="RMG30" s="302"/>
      <c r="RMH30" s="302"/>
      <c r="RMI30" s="302"/>
      <c r="RMJ30" s="302"/>
      <c r="RMK30" s="302"/>
      <c r="RML30" s="302"/>
      <c r="RMM30" s="302"/>
      <c r="RMN30" s="302"/>
      <c r="RMO30" s="302"/>
      <c r="RMP30" s="302"/>
      <c r="RMQ30" s="302"/>
      <c r="RMR30" s="302"/>
      <c r="RMS30" s="302"/>
      <c r="RMT30" s="302"/>
      <c r="RMU30" s="302"/>
      <c r="RMV30" s="302"/>
      <c r="RMW30" s="302"/>
      <c r="RMX30" s="302"/>
      <c r="RMY30" s="302"/>
      <c r="RMZ30" s="302"/>
      <c r="RNA30" s="302"/>
      <c r="RNB30" s="302"/>
      <c r="RNC30" s="302"/>
      <c r="RND30" s="302"/>
      <c r="RNE30" s="302"/>
      <c r="RNF30" s="302"/>
      <c r="RNG30" s="302"/>
      <c r="RNH30" s="302"/>
      <c r="RNI30" s="302"/>
      <c r="RNJ30" s="302"/>
      <c r="RNK30" s="302"/>
      <c r="RNL30" s="302"/>
      <c r="RNM30" s="302"/>
      <c r="RNN30" s="302"/>
      <c r="RNO30" s="302"/>
      <c r="RNP30" s="302"/>
      <c r="RNQ30" s="302"/>
      <c r="RNR30" s="302"/>
      <c r="RNS30" s="302"/>
      <c r="RNT30" s="302"/>
      <c r="RNU30" s="302"/>
      <c r="RNV30" s="302"/>
      <c r="RNW30" s="302"/>
      <c r="RNX30" s="302"/>
      <c r="RNY30" s="302"/>
      <c r="RNZ30" s="302"/>
      <c r="ROA30" s="302"/>
      <c r="ROB30" s="302"/>
      <c r="ROC30" s="302"/>
      <c r="ROD30" s="302"/>
      <c r="ROE30" s="302"/>
      <c r="ROF30" s="302"/>
      <c r="ROG30" s="302"/>
      <c r="ROH30" s="302"/>
      <c r="ROI30" s="302"/>
      <c r="ROJ30" s="302"/>
      <c r="ROK30" s="302"/>
      <c r="ROL30" s="302"/>
      <c r="ROM30" s="302"/>
      <c r="RON30" s="302"/>
      <c r="ROO30" s="302"/>
      <c r="ROP30" s="302"/>
      <c r="ROQ30" s="302"/>
      <c r="ROR30" s="302"/>
      <c r="ROS30" s="302"/>
      <c r="ROT30" s="302"/>
      <c r="ROU30" s="302"/>
      <c r="ROV30" s="302"/>
      <c r="ROW30" s="302"/>
      <c r="ROX30" s="302"/>
      <c r="ROY30" s="302"/>
      <c r="ROZ30" s="302"/>
      <c r="RPA30" s="302"/>
      <c r="RPB30" s="302"/>
      <c r="RPC30" s="302"/>
      <c r="RPD30" s="302"/>
      <c r="RPE30" s="302"/>
      <c r="RPF30" s="302"/>
      <c r="RPG30" s="302"/>
      <c r="RPH30" s="302"/>
      <c r="RPI30" s="302"/>
      <c r="RPJ30" s="302"/>
      <c r="RPK30" s="302"/>
      <c r="RPL30" s="302"/>
      <c r="RPM30" s="302"/>
      <c r="RPN30" s="302"/>
      <c r="RPO30" s="302"/>
      <c r="RPP30" s="302"/>
      <c r="RPQ30" s="302"/>
      <c r="RPR30" s="302"/>
      <c r="RPS30" s="302"/>
      <c r="RPT30" s="302"/>
      <c r="RPU30" s="302"/>
      <c r="RPV30" s="302"/>
      <c r="RPW30" s="302"/>
      <c r="RPX30" s="302"/>
      <c r="RPY30" s="302"/>
      <c r="RPZ30" s="302"/>
      <c r="RQA30" s="302"/>
      <c r="RQB30" s="302"/>
      <c r="RQC30" s="302"/>
      <c r="RQD30" s="302"/>
      <c r="RQE30" s="302"/>
      <c r="RQF30" s="302"/>
      <c r="RQG30" s="302"/>
      <c r="RQH30" s="302"/>
      <c r="RQI30" s="302"/>
      <c r="RQJ30" s="302"/>
      <c r="RQK30" s="302"/>
      <c r="RQL30" s="302"/>
      <c r="RQM30" s="302"/>
      <c r="RQN30" s="302"/>
      <c r="RQO30" s="302"/>
      <c r="RQP30" s="302"/>
      <c r="RQQ30" s="302"/>
      <c r="RQR30" s="302"/>
      <c r="RQS30" s="302"/>
      <c r="RQT30" s="302"/>
      <c r="RQU30" s="302"/>
      <c r="RQV30" s="302"/>
      <c r="RQW30" s="302"/>
      <c r="RQX30" s="302"/>
      <c r="RQY30" s="302"/>
      <c r="RQZ30" s="302"/>
      <c r="RRA30" s="302"/>
      <c r="RRB30" s="302"/>
      <c r="RRC30" s="302"/>
      <c r="RRD30" s="302"/>
      <c r="RRE30" s="302"/>
      <c r="RRF30" s="302"/>
      <c r="RRG30" s="302"/>
      <c r="RRH30" s="302"/>
      <c r="RRI30" s="302"/>
      <c r="RRJ30" s="302"/>
      <c r="RRK30" s="302"/>
      <c r="RRL30" s="302"/>
      <c r="RRM30" s="302"/>
      <c r="RRN30" s="302"/>
      <c r="RRO30" s="302"/>
      <c r="RRP30" s="302"/>
      <c r="RRQ30" s="302"/>
      <c r="RRR30" s="302"/>
      <c r="RRS30" s="302"/>
      <c r="RRT30" s="302"/>
      <c r="RRU30" s="302"/>
      <c r="RRV30" s="302"/>
      <c r="RRW30" s="302"/>
      <c r="RRX30" s="302"/>
      <c r="RRY30" s="302"/>
      <c r="RRZ30" s="302"/>
      <c r="RSA30" s="302"/>
      <c r="RSB30" s="302"/>
      <c r="RSC30" s="302"/>
      <c r="RSD30" s="302"/>
      <c r="RSE30" s="302"/>
      <c r="RSF30" s="302"/>
      <c r="RSG30" s="302"/>
      <c r="RSH30" s="302"/>
      <c r="RSI30" s="302"/>
      <c r="RSJ30" s="302"/>
      <c r="RSK30" s="302"/>
      <c r="RSL30" s="302"/>
      <c r="RSM30" s="302"/>
      <c r="RSN30" s="302"/>
      <c r="RSO30" s="302"/>
      <c r="RSP30" s="302"/>
      <c r="RSQ30" s="302"/>
      <c r="RSR30" s="302"/>
      <c r="RSS30" s="302"/>
      <c r="RST30" s="302"/>
      <c r="RSU30" s="302"/>
      <c r="RSV30" s="302"/>
      <c r="RSW30" s="302"/>
      <c r="RSX30" s="302"/>
      <c r="RSY30" s="302"/>
      <c r="RSZ30" s="302"/>
      <c r="RTA30" s="302"/>
      <c r="RTB30" s="302"/>
      <c r="RTC30" s="302"/>
      <c r="RTD30" s="302"/>
      <c r="RTE30" s="302"/>
      <c r="RTF30" s="302"/>
      <c r="RTG30" s="302"/>
      <c r="RTH30" s="302"/>
      <c r="RTI30" s="302"/>
      <c r="RTJ30" s="302"/>
      <c r="RTK30" s="302"/>
      <c r="RTL30" s="302"/>
      <c r="RTM30" s="302"/>
      <c r="RTN30" s="302"/>
      <c r="RTO30" s="302"/>
      <c r="RTP30" s="302"/>
      <c r="RTQ30" s="302"/>
      <c r="RTR30" s="302"/>
      <c r="RTS30" s="302"/>
      <c r="RTT30" s="302"/>
      <c r="RTU30" s="302"/>
      <c r="RTV30" s="302"/>
      <c r="RTW30" s="302"/>
      <c r="RTX30" s="302"/>
      <c r="RTY30" s="302"/>
      <c r="RTZ30" s="302"/>
      <c r="RUA30" s="302"/>
      <c r="RUB30" s="302"/>
      <c r="RUC30" s="302"/>
      <c r="RUD30" s="302"/>
      <c r="RUE30" s="302"/>
      <c r="RUF30" s="302"/>
      <c r="RUG30" s="302"/>
      <c r="RUH30" s="302"/>
      <c r="RUI30" s="302"/>
      <c r="RUJ30" s="302"/>
      <c r="RUK30" s="302"/>
      <c r="RUL30" s="302"/>
      <c r="RUM30" s="302"/>
      <c r="RUN30" s="302"/>
      <c r="RUO30" s="302"/>
      <c r="RUP30" s="302"/>
      <c r="RUQ30" s="302"/>
      <c r="RUR30" s="302"/>
      <c r="RUS30" s="302"/>
      <c r="RUT30" s="302"/>
      <c r="RUU30" s="302"/>
      <c r="RUV30" s="302"/>
      <c r="RUW30" s="302"/>
      <c r="RUX30" s="302"/>
      <c r="RUY30" s="302"/>
      <c r="RUZ30" s="302"/>
      <c r="RVA30" s="302"/>
      <c r="RVB30" s="302"/>
      <c r="RVC30" s="302"/>
      <c r="RVD30" s="302"/>
      <c r="RVE30" s="302"/>
      <c r="RVF30" s="302"/>
      <c r="RVG30" s="302"/>
      <c r="RVH30" s="302"/>
      <c r="RVI30" s="302"/>
      <c r="RVJ30" s="302"/>
      <c r="RVK30" s="302"/>
      <c r="RVL30" s="302"/>
      <c r="RVM30" s="302"/>
      <c r="RVN30" s="302"/>
      <c r="RVO30" s="302"/>
      <c r="RVP30" s="302"/>
      <c r="RVQ30" s="302"/>
      <c r="RVR30" s="302"/>
      <c r="RVS30" s="302"/>
      <c r="RVT30" s="302"/>
      <c r="RVU30" s="302"/>
      <c r="RVV30" s="302"/>
      <c r="RVW30" s="302"/>
      <c r="RVX30" s="302"/>
      <c r="RVY30" s="302"/>
      <c r="RVZ30" s="302"/>
      <c r="RWA30" s="302"/>
      <c r="RWB30" s="302"/>
      <c r="RWC30" s="302"/>
      <c r="RWD30" s="302"/>
      <c r="RWE30" s="302"/>
      <c r="RWF30" s="302"/>
      <c r="RWG30" s="302"/>
      <c r="RWH30" s="302"/>
      <c r="RWI30" s="302"/>
      <c r="RWJ30" s="302"/>
      <c r="RWK30" s="302"/>
      <c r="RWL30" s="302"/>
      <c r="RWM30" s="302"/>
      <c r="RWN30" s="302"/>
      <c r="RWO30" s="302"/>
      <c r="RWP30" s="302"/>
      <c r="RWQ30" s="302"/>
      <c r="RWR30" s="302"/>
      <c r="RWS30" s="302"/>
      <c r="RWT30" s="302"/>
      <c r="RWU30" s="302"/>
      <c r="RWV30" s="302"/>
      <c r="RWW30" s="302"/>
      <c r="RWX30" s="302"/>
      <c r="RWY30" s="302"/>
      <c r="RWZ30" s="302"/>
      <c r="RXA30" s="302"/>
      <c r="RXB30" s="302"/>
      <c r="RXC30" s="302"/>
      <c r="RXD30" s="302"/>
      <c r="RXE30" s="302"/>
      <c r="RXF30" s="302"/>
      <c r="RXG30" s="302"/>
      <c r="RXH30" s="302"/>
      <c r="RXI30" s="302"/>
      <c r="RXJ30" s="302"/>
      <c r="RXK30" s="302"/>
      <c r="RXL30" s="302"/>
      <c r="RXM30" s="302"/>
      <c r="RXN30" s="302"/>
      <c r="RXO30" s="302"/>
      <c r="RXP30" s="302"/>
      <c r="RXQ30" s="302"/>
      <c r="RXR30" s="302"/>
      <c r="RXS30" s="302"/>
      <c r="RXT30" s="302"/>
      <c r="RXU30" s="302"/>
      <c r="RXV30" s="302"/>
      <c r="RXW30" s="302"/>
      <c r="RXX30" s="302"/>
      <c r="RXY30" s="302"/>
      <c r="RXZ30" s="302"/>
      <c r="RYA30" s="302"/>
      <c r="RYB30" s="302"/>
      <c r="RYC30" s="302"/>
      <c r="RYD30" s="302"/>
      <c r="RYE30" s="302"/>
      <c r="RYF30" s="302"/>
      <c r="RYG30" s="302"/>
      <c r="RYH30" s="302"/>
      <c r="RYI30" s="302"/>
      <c r="RYJ30" s="302"/>
      <c r="RYK30" s="302"/>
      <c r="RYL30" s="302"/>
      <c r="RYM30" s="302"/>
      <c r="RYN30" s="302"/>
      <c r="RYO30" s="302"/>
      <c r="RYP30" s="302"/>
      <c r="RYQ30" s="302"/>
      <c r="RYR30" s="302"/>
      <c r="RYS30" s="302"/>
      <c r="RYT30" s="302"/>
      <c r="RYU30" s="302"/>
      <c r="RYV30" s="302"/>
      <c r="RYW30" s="302"/>
      <c r="RYX30" s="302"/>
      <c r="RYY30" s="302"/>
      <c r="RYZ30" s="302"/>
      <c r="RZA30" s="302"/>
      <c r="RZB30" s="302"/>
      <c r="RZC30" s="302"/>
      <c r="RZD30" s="302"/>
      <c r="RZE30" s="302"/>
      <c r="RZF30" s="302"/>
      <c r="RZG30" s="302"/>
      <c r="RZH30" s="302"/>
      <c r="RZI30" s="302"/>
      <c r="RZJ30" s="302"/>
      <c r="RZK30" s="302"/>
      <c r="RZL30" s="302"/>
      <c r="RZM30" s="302"/>
      <c r="RZN30" s="302"/>
      <c r="RZO30" s="302"/>
      <c r="RZP30" s="302"/>
      <c r="RZQ30" s="302"/>
      <c r="RZR30" s="302"/>
      <c r="RZS30" s="302"/>
      <c r="RZT30" s="302"/>
      <c r="RZU30" s="302"/>
      <c r="RZV30" s="302"/>
      <c r="RZW30" s="302"/>
      <c r="RZX30" s="302"/>
      <c r="RZY30" s="302"/>
      <c r="RZZ30" s="302"/>
      <c r="SAA30" s="302"/>
      <c r="SAB30" s="302"/>
      <c r="SAC30" s="302"/>
      <c r="SAD30" s="302"/>
      <c r="SAE30" s="302"/>
      <c r="SAF30" s="302"/>
      <c r="SAG30" s="302"/>
      <c r="SAH30" s="302"/>
      <c r="SAI30" s="302"/>
      <c r="SAJ30" s="302"/>
      <c r="SAK30" s="302"/>
      <c r="SAL30" s="302"/>
      <c r="SAM30" s="302"/>
      <c r="SAN30" s="302"/>
      <c r="SAO30" s="302"/>
      <c r="SAP30" s="302"/>
      <c r="SAQ30" s="302"/>
      <c r="SAR30" s="302"/>
      <c r="SAS30" s="302"/>
      <c r="SAT30" s="302"/>
      <c r="SAU30" s="302"/>
      <c r="SAV30" s="302"/>
      <c r="SAW30" s="302"/>
      <c r="SAX30" s="302"/>
      <c r="SAY30" s="302"/>
      <c r="SAZ30" s="302"/>
      <c r="SBA30" s="302"/>
      <c r="SBB30" s="302"/>
      <c r="SBC30" s="302"/>
      <c r="SBD30" s="302"/>
      <c r="SBE30" s="302"/>
      <c r="SBF30" s="302"/>
      <c r="SBG30" s="302"/>
      <c r="SBH30" s="302"/>
      <c r="SBI30" s="302"/>
      <c r="SBJ30" s="302"/>
      <c r="SBK30" s="302"/>
      <c r="SBL30" s="302"/>
      <c r="SBM30" s="302"/>
      <c r="SBN30" s="302"/>
      <c r="SBO30" s="302"/>
      <c r="SBP30" s="302"/>
      <c r="SBQ30" s="302"/>
      <c r="SBR30" s="302"/>
      <c r="SBS30" s="302"/>
      <c r="SBT30" s="302"/>
      <c r="SBU30" s="302"/>
      <c r="SBV30" s="302"/>
      <c r="SBW30" s="302"/>
      <c r="SBX30" s="302"/>
      <c r="SBY30" s="302"/>
      <c r="SBZ30" s="302"/>
      <c r="SCA30" s="302"/>
      <c r="SCB30" s="302"/>
      <c r="SCC30" s="302"/>
      <c r="SCD30" s="302"/>
      <c r="SCE30" s="302"/>
      <c r="SCF30" s="302"/>
      <c r="SCG30" s="302"/>
      <c r="SCH30" s="302"/>
      <c r="SCI30" s="302"/>
      <c r="SCJ30" s="302"/>
      <c r="SCK30" s="302"/>
      <c r="SCL30" s="302"/>
      <c r="SCM30" s="302"/>
      <c r="SCN30" s="302"/>
      <c r="SCO30" s="302"/>
      <c r="SCP30" s="302"/>
      <c r="SCQ30" s="302"/>
      <c r="SCR30" s="302"/>
      <c r="SCS30" s="302"/>
      <c r="SCT30" s="302"/>
      <c r="SCU30" s="302"/>
      <c r="SCV30" s="302"/>
      <c r="SCW30" s="302"/>
      <c r="SCX30" s="302"/>
      <c r="SCY30" s="302"/>
      <c r="SCZ30" s="302"/>
      <c r="SDA30" s="302"/>
      <c r="SDB30" s="302"/>
      <c r="SDC30" s="302"/>
      <c r="SDD30" s="302"/>
      <c r="SDE30" s="302"/>
      <c r="SDF30" s="302"/>
      <c r="SDG30" s="302"/>
      <c r="SDH30" s="302"/>
      <c r="SDI30" s="302"/>
      <c r="SDJ30" s="302"/>
      <c r="SDK30" s="302"/>
      <c r="SDL30" s="302"/>
      <c r="SDM30" s="302"/>
      <c r="SDN30" s="302"/>
      <c r="SDO30" s="302"/>
      <c r="SDP30" s="302"/>
      <c r="SDQ30" s="302"/>
      <c r="SDR30" s="302"/>
      <c r="SDS30" s="302"/>
      <c r="SDT30" s="302"/>
      <c r="SDU30" s="302"/>
      <c r="SDV30" s="302"/>
      <c r="SDW30" s="302"/>
      <c r="SDX30" s="302"/>
      <c r="SDY30" s="302"/>
      <c r="SDZ30" s="302"/>
      <c r="SEA30" s="302"/>
      <c r="SEB30" s="302"/>
      <c r="SEC30" s="302"/>
      <c r="SED30" s="302"/>
      <c r="SEE30" s="302"/>
      <c r="SEF30" s="302"/>
      <c r="SEG30" s="302"/>
      <c r="SEH30" s="302"/>
      <c r="SEI30" s="302"/>
      <c r="SEJ30" s="302"/>
      <c r="SEK30" s="302"/>
      <c r="SEL30" s="302"/>
      <c r="SEM30" s="302"/>
      <c r="SEN30" s="302"/>
      <c r="SEO30" s="302"/>
      <c r="SEP30" s="302"/>
      <c r="SEQ30" s="302"/>
      <c r="SER30" s="302"/>
      <c r="SES30" s="302"/>
      <c r="SET30" s="302"/>
      <c r="SEU30" s="302"/>
      <c r="SEV30" s="302"/>
      <c r="SEW30" s="302"/>
      <c r="SEX30" s="302"/>
      <c r="SEY30" s="302"/>
      <c r="SEZ30" s="302"/>
      <c r="SFA30" s="302"/>
      <c r="SFB30" s="302"/>
      <c r="SFC30" s="302"/>
      <c r="SFD30" s="302"/>
      <c r="SFE30" s="302"/>
      <c r="SFF30" s="302"/>
      <c r="SFG30" s="302"/>
      <c r="SFH30" s="302"/>
      <c r="SFI30" s="302"/>
      <c r="SFJ30" s="302"/>
      <c r="SFK30" s="302"/>
      <c r="SFL30" s="302"/>
      <c r="SFM30" s="302"/>
      <c r="SFN30" s="302"/>
      <c r="SFO30" s="302"/>
      <c r="SFP30" s="302"/>
      <c r="SFQ30" s="302"/>
      <c r="SFR30" s="302"/>
      <c r="SFS30" s="302"/>
      <c r="SFT30" s="302"/>
      <c r="SFU30" s="302"/>
      <c r="SFV30" s="302"/>
      <c r="SFW30" s="302"/>
      <c r="SFX30" s="302"/>
      <c r="SFY30" s="302"/>
      <c r="SFZ30" s="302"/>
      <c r="SGA30" s="302"/>
      <c r="SGB30" s="302"/>
      <c r="SGC30" s="302"/>
      <c r="SGD30" s="302"/>
      <c r="SGE30" s="302"/>
      <c r="SGF30" s="302"/>
      <c r="SGG30" s="302"/>
      <c r="SGH30" s="302"/>
      <c r="SGI30" s="302"/>
      <c r="SGJ30" s="302"/>
      <c r="SGK30" s="302"/>
      <c r="SGL30" s="302"/>
      <c r="SGM30" s="302"/>
      <c r="SGN30" s="302"/>
      <c r="SGO30" s="302"/>
      <c r="SGP30" s="302"/>
      <c r="SGQ30" s="302"/>
      <c r="SGR30" s="302"/>
      <c r="SGS30" s="302"/>
      <c r="SGT30" s="302"/>
      <c r="SGU30" s="302"/>
      <c r="SGV30" s="302"/>
      <c r="SGW30" s="302"/>
      <c r="SGX30" s="302"/>
      <c r="SGY30" s="302"/>
      <c r="SGZ30" s="302"/>
      <c r="SHA30" s="302"/>
      <c r="SHB30" s="302"/>
      <c r="SHC30" s="302"/>
      <c r="SHD30" s="302"/>
      <c r="SHE30" s="302"/>
      <c r="SHF30" s="302"/>
      <c r="SHG30" s="302"/>
      <c r="SHH30" s="302"/>
      <c r="SHI30" s="302"/>
      <c r="SHJ30" s="302"/>
      <c r="SHK30" s="302"/>
      <c r="SHL30" s="302"/>
      <c r="SHM30" s="302"/>
      <c r="SHN30" s="302"/>
      <c r="SHO30" s="302"/>
      <c r="SHP30" s="302"/>
      <c r="SHQ30" s="302"/>
      <c r="SHR30" s="302"/>
      <c r="SHS30" s="302"/>
      <c r="SHT30" s="302"/>
      <c r="SHU30" s="302"/>
      <c r="SHV30" s="302"/>
      <c r="SHW30" s="302"/>
      <c r="SHX30" s="302"/>
      <c r="SHY30" s="302"/>
      <c r="SHZ30" s="302"/>
      <c r="SIA30" s="302"/>
      <c r="SIB30" s="302"/>
      <c r="SIC30" s="302"/>
      <c r="SID30" s="302"/>
      <c r="SIE30" s="302"/>
      <c r="SIF30" s="302"/>
      <c r="SIG30" s="302"/>
      <c r="SIH30" s="302"/>
      <c r="SII30" s="302"/>
      <c r="SIJ30" s="302"/>
      <c r="SIK30" s="302"/>
      <c r="SIL30" s="302"/>
      <c r="SIM30" s="302"/>
      <c r="SIN30" s="302"/>
      <c r="SIO30" s="302"/>
      <c r="SIP30" s="302"/>
      <c r="SIQ30" s="302"/>
      <c r="SIR30" s="302"/>
      <c r="SIS30" s="302"/>
      <c r="SIT30" s="302"/>
      <c r="SIU30" s="302"/>
      <c r="SIV30" s="302"/>
      <c r="SIW30" s="302"/>
      <c r="SIX30" s="302"/>
      <c r="SIY30" s="302"/>
      <c r="SIZ30" s="302"/>
      <c r="SJA30" s="302"/>
      <c r="SJB30" s="302"/>
      <c r="SJC30" s="302"/>
      <c r="SJD30" s="302"/>
      <c r="SJE30" s="302"/>
      <c r="SJF30" s="302"/>
      <c r="SJG30" s="302"/>
      <c r="SJH30" s="302"/>
      <c r="SJI30" s="302"/>
      <c r="SJJ30" s="302"/>
      <c r="SJK30" s="302"/>
      <c r="SJL30" s="302"/>
      <c r="SJM30" s="302"/>
      <c r="SJN30" s="302"/>
      <c r="SJO30" s="302"/>
      <c r="SJP30" s="302"/>
      <c r="SJQ30" s="302"/>
      <c r="SJR30" s="302"/>
      <c r="SJS30" s="302"/>
      <c r="SJT30" s="302"/>
      <c r="SJU30" s="302"/>
      <c r="SJV30" s="302"/>
      <c r="SJW30" s="302"/>
      <c r="SJX30" s="302"/>
      <c r="SJY30" s="302"/>
      <c r="SJZ30" s="302"/>
      <c r="SKA30" s="302"/>
      <c r="SKB30" s="302"/>
      <c r="SKC30" s="302"/>
      <c r="SKD30" s="302"/>
      <c r="SKE30" s="302"/>
      <c r="SKF30" s="302"/>
      <c r="SKG30" s="302"/>
      <c r="SKH30" s="302"/>
      <c r="SKI30" s="302"/>
      <c r="SKJ30" s="302"/>
      <c r="SKK30" s="302"/>
      <c r="SKL30" s="302"/>
      <c r="SKM30" s="302"/>
      <c r="SKN30" s="302"/>
      <c r="SKO30" s="302"/>
      <c r="SKP30" s="302"/>
      <c r="SKQ30" s="302"/>
      <c r="SKR30" s="302"/>
      <c r="SKS30" s="302"/>
      <c r="SKT30" s="302"/>
      <c r="SKU30" s="302"/>
      <c r="SKV30" s="302"/>
      <c r="SKW30" s="302"/>
      <c r="SKX30" s="302"/>
      <c r="SKY30" s="302"/>
      <c r="SKZ30" s="302"/>
      <c r="SLA30" s="302"/>
      <c r="SLB30" s="302"/>
      <c r="SLC30" s="302"/>
      <c r="SLD30" s="302"/>
      <c r="SLE30" s="302"/>
      <c r="SLF30" s="302"/>
      <c r="SLG30" s="302"/>
      <c r="SLH30" s="302"/>
      <c r="SLI30" s="302"/>
      <c r="SLJ30" s="302"/>
      <c r="SLK30" s="302"/>
      <c r="SLL30" s="302"/>
      <c r="SLM30" s="302"/>
      <c r="SLN30" s="302"/>
      <c r="SLO30" s="302"/>
      <c r="SLP30" s="302"/>
      <c r="SLQ30" s="302"/>
      <c r="SLR30" s="302"/>
      <c r="SLS30" s="302"/>
      <c r="SLT30" s="302"/>
      <c r="SLU30" s="302"/>
      <c r="SLV30" s="302"/>
      <c r="SLW30" s="302"/>
      <c r="SLX30" s="302"/>
      <c r="SLY30" s="302"/>
      <c r="SLZ30" s="302"/>
      <c r="SMA30" s="302"/>
      <c r="SMB30" s="302"/>
      <c r="SMC30" s="302"/>
      <c r="SMD30" s="302"/>
      <c r="SME30" s="302"/>
      <c r="SMF30" s="302"/>
      <c r="SMG30" s="302"/>
      <c r="SMH30" s="302"/>
      <c r="SMI30" s="302"/>
      <c r="SMJ30" s="302"/>
      <c r="SMK30" s="302"/>
      <c r="SML30" s="302"/>
      <c r="SMM30" s="302"/>
      <c r="SMN30" s="302"/>
      <c r="SMO30" s="302"/>
      <c r="SMP30" s="302"/>
      <c r="SMQ30" s="302"/>
      <c r="SMR30" s="302"/>
      <c r="SMS30" s="302"/>
      <c r="SMT30" s="302"/>
      <c r="SMU30" s="302"/>
      <c r="SMV30" s="302"/>
      <c r="SMW30" s="302"/>
      <c r="SMX30" s="302"/>
      <c r="SMY30" s="302"/>
      <c r="SMZ30" s="302"/>
      <c r="SNA30" s="302"/>
      <c r="SNB30" s="302"/>
      <c r="SNC30" s="302"/>
      <c r="SND30" s="302"/>
      <c r="SNE30" s="302"/>
      <c r="SNF30" s="302"/>
      <c r="SNG30" s="302"/>
      <c r="SNH30" s="302"/>
      <c r="SNI30" s="302"/>
      <c r="SNJ30" s="302"/>
      <c r="SNK30" s="302"/>
      <c r="SNL30" s="302"/>
      <c r="SNM30" s="302"/>
      <c r="SNN30" s="302"/>
      <c r="SNO30" s="302"/>
      <c r="SNP30" s="302"/>
      <c r="SNQ30" s="302"/>
      <c r="SNR30" s="302"/>
      <c r="SNS30" s="302"/>
      <c r="SNT30" s="302"/>
      <c r="SNU30" s="302"/>
      <c r="SNV30" s="302"/>
      <c r="SNW30" s="302"/>
      <c r="SNX30" s="302"/>
      <c r="SNY30" s="302"/>
      <c r="SNZ30" s="302"/>
      <c r="SOA30" s="302"/>
      <c r="SOB30" s="302"/>
      <c r="SOC30" s="302"/>
      <c r="SOD30" s="302"/>
      <c r="SOE30" s="302"/>
      <c r="SOF30" s="302"/>
      <c r="SOG30" s="302"/>
      <c r="SOH30" s="302"/>
      <c r="SOI30" s="302"/>
      <c r="SOJ30" s="302"/>
      <c r="SOK30" s="302"/>
      <c r="SOL30" s="302"/>
      <c r="SOM30" s="302"/>
      <c r="SON30" s="302"/>
      <c r="SOO30" s="302"/>
      <c r="SOP30" s="302"/>
      <c r="SOQ30" s="302"/>
      <c r="SOR30" s="302"/>
      <c r="SOS30" s="302"/>
      <c r="SOT30" s="302"/>
      <c r="SOU30" s="302"/>
      <c r="SOV30" s="302"/>
      <c r="SOW30" s="302"/>
      <c r="SOX30" s="302"/>
      <c r="SOY30" s="302"/>
      <c r="SOZ30" s="302"/>
      <c r="SPA30" s="302"/>
      <c r="SPB30" s="302"/>
      <c r="SPC30" s="302"/>
      <c r="SPD30" s="302"/>
      <c r="SPE30" s="302"/>
      <c r="SPF30" s="302"/>
      <c r="SPG30" s="302"/>
      <c r="SPH30" s="302"/>
      <c r="SPI30" s="302"/>
      <c r="SPJ30" s="302"/>
      <c r="SPK30" s="302"/>
      <c r="SPL30" s="302"/>
      <c r="SPM30" s="302"/>
      <c r="SPN30" s="302"/>
      <c r="SPO30" s="302"/>
      <c r="SPP30" s="302"/>
      <c r="SPQ30" s="302"/>
      <c r="SPR30" s="302"/>
      <c r="SPS30" s="302"/>
      <c r="SPT30" s="302"/>
      <c r="SPU30" s="302"/>
      <c r="SPV30" s="302"/>
      <c r="SPW30" s="302"/>
      <c r="SPX30" s="302"/>
      <c r="SPY30" s="302"/>
      <c r="SPZ30" s="302"/>
      <c r="SQA30" s="302"/>
      <c r="SQB30" s="302"/>
      <c r="SQC30" s="302"/>
      <c r="SQD30" s="302"/>
      <c r="SQE30" s="302"/>
      <c r="SQF30" s="302"/>
      <c r="SQG30" s="302"/>
      <c r="SQH30" s="302"/>
      <c r="SQI30" s="302"/>
      <c r="SQJ30" s="302"/>
      <c r="SQK30" s="302"/>
      <c r="SQL30" s="302"/>
      <c r="SQM30" s="302"/>
      <c r="SQN30" s="302"/>
      <c r="SQO30" s="302"/>
      <c r="SQP30" s="302"/>
      <c r="SQQ30" s="302"/>
      <c r="SQR30" s="302"/>
      <c r="SQS30" s="302"/>
      <c r="SQT30" s="302"/>
      <c r="SQU30" s="302"/>
      <c r="SQV30" s="302"/>
      <c r="SQW30" s="302"/>
      <c r="SQX30" s="302"/>
      <c r="SQY30" s="302"/>
      <c r="SQZ30" s="302"/>
      <c r="SRA30" s="302"/>
      <c r="SRB30" s="302"/>
      <c r="SRC30" s="302"/>
      <c r="SRD30" s="302"/>
      <c r="SRE30" s="302"/>
      <c r="SRF30" s="302"/>
      <c r="SRG30" s="302"/>
      <c r="SRH30" s="302"/>
      <c r="SRI30" s="302"/>
      <c r="SRJ30" s="302"/>
      <c r="SRK30" s="302"/>
      <c r="SRL30" s="302"/>
      <c r="SRM30" s="302"/>
      <c r="SRN30" s="302"/>
      <c r="SRO30" s="302"/>
      <c r="SRP30" s="302"/>
      <c r="SRQ30" s="302"/>
      <c r="SRR30" s="302"/>
      <c r="SRS30" s="302"/>
      <c r="SRT30" s="302"/>
      <c r="SRU30" s="302"/>
      <c r="SRV30" s="302"/>
      <c r="SRW30" s="302"/>
      <c r="SRX30" s="302"/>
      <c r="SRY30" s="302"/>
      <c r="SRZ30" s="302"/>
      <c r="SSA30" s="302"/>
      <c r="SSB30" s="302"/>
      <c r="SSC30" s="302"/>
      <c r="SSD30" s="302"/>
      <c r="SSE30" s="302"/>
      <c r="SSF30" s="302"/>
      <c r="SSG30" s="302"/>
      <c r="SSH30" s="302"/>
      <c r="SSI30" s="302"/>
      <c r="SSJ30" s="302"/>
      <c r="SSK30" s="302"/>
      <c r="SSL30" s="302"/>
      <c r="SSM30" s="302"/>
      <c r="SSN30" s="302"/>
      <c r="SSO30" s="302"/>
      <c r="SSP30" s="302"/>
      <c r="SSQ30" s="302"/>
      <c r="SSR30" s="302"/>
      <c r="SSS30" s="302"/>
      <c r="SST30" s="302"/>
      <c r="SSU30" s="302"/>
      <c r="SSV30" s="302"/>
      <c r="SSW30" s="302"/>
      <c r="SSX30" s="302"/>
      <c r="SSY30" s="302"/>
      <c r="SSZ30" s="302"/>
      <c r="STA30" s="302"/>
      <c r="STB30" s="302"/>
      <c r="STC30" s="302"/>
      <c r="STD30" s="302"/>
      <c r="STE30" s="302"/>
      <c r="STF30" s="302"/>
      <c r="STG30" s="302"/>
      <c r="STH30" s="302"/>
      <c r="STI30" s="302"/>
      <c r="STJ30" s="302"/>
      <c r="STK30" s="302"/>
      <c r="STL30" s="302"/>
      <c r="STM30" s="302"/>
      <c r="STN30" s="302"/>
      <c r="STO30" s="302"/>
      <c r="STP30" s="302"/>
      <c r="STQ30" s="302"/>
      <c r="STR30" s="302"/>
      <c r="STS30" s="302"/>
      <c r="STT30" s="302"/>
      <c r="STU30" s="302"/>
      <c r="STV30" s="302"/>
      <c r="STW30" s="302"/>
      <c r="STX30" s="302"/>
      <c r="STY30" s="302"/>
      <c r="STZ30" s="302"/>
      <c r="SUA30" s="302"/>
      <c r="SUB30" s="302"/>
      <c r="SUC30" s="302"/>
      <c r="SUD30" s="302"/>
      <c r="SUE30" s="302"/>
      <c r="SUF30" s="302"/>
      <c r="SUG30" s="302"/>
      <c r="SUH30" s="302"/>
      <c r="SUI30" s="302"/>
      <c r="SUJ30" s="302"/>
      <c r="SUK30" s="302"/>
      <c r="SUL30" s="302"/>
      <c r="SUM30" s="302"/>
      <c r="SUN30" s="302"/>
      <c r="SUO30" s="302"/>
      <c r="SUP30" s="302"/>
      <c r="SUQ30" s="302"/>
      <c r="SUR30" s="302"/>
      <c r="SUS30" s="302"/>
      <c r="SUT30" s="302"/>
      <c r="SUU30" s="302"/>
      <c r="SUV30" s="302"/>
      <c r="SUW30" s="302"/>
      <c r="SUX30" s="302"/>
      <c r="SUY30" s="302"/>
      <c r="SUZ30" s="302"/>
      <c r="SVA30" s="302"/>
      <c r="SVB30" s="302"/>
      <c r="SVC30" s="302"/>
      <c r="SVD30" s="302"/>
      <c r="SVE30" s="302"/>
      <c r="SVF30" s="302"/>
      <c r="SVG30" s="302"/>
      <c r="SVH30" s="302"/>
      <c r="SVI30" s="302"/>
      <c r="SVJ30" s="302"/>
      <c r="SVK30" s="302"/>
      <c r="SVL30" s="302"/>
      <c r="SVM30" s="302"/>
      <c r="SVN30" s="302"/>
      <c r="SVO30" s="302"/>
      <c r="SVP30" s="302"/>
      <c r="SVQ30" s="302"/>
      <c r="SVR30" s="302"/>
      <c r="SVS30" s="302"/>
      <c r="SVT30" s="302"/>
      <c r="SVU30" s="302"/>
      <c r="SVV30" s="302"/>
      <c r="SVW30" s="302"/>
      <c r="SVX30" s="302"/>
      <c r="SVY30" s="302"/>
      <c r="SVZ30" s="302"/>
      <c r="SWA30" s="302"/>
      <c r="SWB30" s="302"/>
      <c r="SWC30" s="302"/>
      <c r="SWD30" s="302"/>
      <c r="SWE30" s="302"/>
      <c r="SWF30" s="302"/>
      <c r="SWG30" s="302"/>
      <c r="SWH30" s="302"/>
      <c r="SWI30" s="302"/>
      <c r="SWJ30" s="302"/>
      <c r="SWK30" s="302"/>
      <c r="SWL30" s="302"/>
      <c r="SWM30" s="302"/>
      <c r="SWN30" s="302"/>
      <c r="SWO30" s="302"/>
      <c r="SWP30" s="302"/>
      <c r="SWQ30" s="302"/>
      <c r="SWR30" s="302"/>
      <c r="SWS30" s="302"/>
      <c r="SWT30" s="302"/>
      <c r="SWU30" s="302"/>
      <c r="SWV30" s="302"/>
      <c r="SWW30" s="302"/>
      <c r="SWX30" s="302"/>
      <c r="SWY30" s="302"/>
      <c r="SWZ30" s="302"/>
      <c r="SXA30" s="302"/>
      <c r="SXB30" s="302"/>
      <c r="SXC30" s="302"/>
      <c r="SXD30" s="302"/>
      <c r="SXE30" s="302"/>
      <c r="SXF30" s="302"/>
      <c r="SXG30" s="302"/>
      <c r="SXH30" s="302"/>
      <c r="SXI30" s="302"/>
      <c r="SXJ30" s="302"/>
      <c r="SXK30" s="302"/>
      <c r="SXL30" s="302"/>
      <c r="SXM30" s="302"/>
      <c r="SXN30" s="302"/>
      <c r="SXO30" s="302"/>
      <c r="SXP30" s="302"/>
      <c r="SXQ30" s="302"/>
      <c r="SXR30" s="302"/>
      <c r="SXS30" s="302"/>
      <c r="SXT30" s="302"/>
      <c r="SXU30" s="302"/>
      <c r="SXV30" s="302"/>
      <c r="SXW30" s="302"/>
      <c r="SXX30" s="302"/>
      <c r="SXY30" s="302"/>
      <c r="SXZ30" s="302"/>
      <c r="SYA30" s="302"/>
      <c r="SYB30" s="302"/>
      <c r="SYC30" s="302"/>
      <c r="SYD30" s="302"/>
      <c r="SYE30" s="302"/>
      <c r="SYF30" s="302"/>
      <c r="SYG30" s="302"/>
      <c r="SYH30" s="302"/>
      <c r="SYI30" s="302"/>
      <c r="SYJ30" s="302"/>
      <c r="SYK30" s="302"/>
      <c r="SYL30" s="302"/>
      <c r="SYM30" s="302"/>
      <c r="SYN30" s="302"/>
      <c r="SYO30" s="302"/>
      <c r="SYP30" s="302"/>
      <c r="SYQ30" s="302"/>
      <c r="SYR30" s="302"/>
      <c r="SYS30" s="302"/>
      <c r="SYT30" s="302"/>
      <c r="SYU30" s="302"/>
      <c r="SYV30" s="302"/>
      <c r="SYW30" s="302"/>
      <c r="SYX30" s="302"/>
      <c r="SYY30" s="302"/>
      <c r="SYZ30" s="302"/>
      <c r="SZA30" s="302"/>
      <c r="SZB30" s="302"/>
      <c r="SZC30" s="302"/>
      <c r="SZD30" s="302"/>
      <c r="SZE30" s="302"/>
      <c r="SZF30" s="302"/>
      <c r="SZG30" s="302"/>
      <c r="SZH30" s="302"/>
      <c r="SZI30" s="302"/>
      <c r="SZJ30" s="302"/>
      <c r="SZK30" s="302"/>
      <c r="SZL30" s="302"/>
      <c r="SZM30" s="302"/>
      <c r="SZN30" s="302"/>
      <c r="SZO30" s="302"/>
      <c r="SZP30" s="302"/>
      <c r="SZQ30" s="302"/>
      <c r="SZR30" s="302"/>
      <c r="SZS30" s="302"/>
      <c r="SZT30" s="302"/>
      <c r="SZU30" s="302"/>
      <c r="SZV30" s="302"/>
      <c r="SZW30" s="302"/>
      <c r="SZX30" s="302"/>
      <c r="SZY30" s="302"/>
      <c r="SZZ30" s="302"/>
      <c r="TAA30" s="302"/>
      <c r="TAB30" s="302"/>
      <c r="TAC30" s="302"/>
      <c r="TAD30" s="302"/>
      <c r="TAE30" s="302"/>
      <c r="TAF30" s="302"/>
      <c r="TAG30" s="302"/>
      <c r="TAH30" s="302"/>
      <c r="TAI30" s="302"/>
      <c r="TAJ30" s="302"/>
      <c r="TAK30" s="302"/>
      <c r="TAL30" s="302"/>
      <c r="TAM30" s="302"/>
      <c r="TAN30" s="302"/>
      <c r="TAO30" s="302"/>
      <c r="TAP30" s="302"/>
      <c r="TAQ30" s="302"/>
      <c r="TAR30" s="302"/>
      <c r="TAS30" s="302"/>
      <c r="TAT30" s="302"/>
      <c r="TAU30" s="302"/>
      <c r="TAV30" s="302"/>
      <c r="TAW30" s="302"/>
      <c r="TAX30" s="302"/>
      <c r="TAY30" s="302"/>
      <c r="TAZ30" s="302"/>
      <c r="TBA30" s="302"/>
      <c r="TBB30" s="302"/>
      <c r="TBC30" s="302"/>
      <c r="TBD30" s="302"/>
      <c r="TBE30" s="302"/>
      <c r="TBF30" s="302"/>
      <c r="TBG30" s="302"/>
      <c r="TBH30" s="302"/>
      <c r="TBI30" s="302"/>
      <c r="TBJ30" s="302"/>
      <c r="TBK30" s="302"/>
      <c r="TBL30" s="302"/>
      <c r="TBM30" s="302"/>
      <c r="TBN30" s="302"/>
      <c r="TBO30" s="302"/>
      <c r="TBP30" s="302"/>
      <c r="TBQ30" s="302"/>
      <c r="TBR30" s="302"/>
      <c r="TBS30" s="302"/>
      <c r="TBT30" s="302"/>
      <c r="TBU30" s="302"/>
      <c r="TBV30" s="302"/>
      <c r="TBW30" s="302"/>
      <c r="TBX30" s="302"/>
      <c r="TBY30" s="302"/>
      <c r="TBZ30" s="302"/>
      <c r="TCA30" s="302"/>
      <c r="TCB30" s="302"/>
      <c r="TCC30" s="302"/>
      <c r="TCD30" s="302"/>
      <c r="TCE30" s="302"/>
      <c r="TCF30" s="302"/>
      <c r="TCG30" s="302"/>
      <c r="TCH30" s="302"/>
      <c r="TCI30" s="302"/>
      <c r="TCJ30" s="302"/>
      <c r="TCK30" s="302"/>
      <c r="TCL30" s="302"/>
      <c r="TCM30" s="302"/>
      <c r="TCN30" s="302"/>
      <c r="TCO30" s="302"/>
      <c r="TCP30" s="302"/>
      <c r="TCQ30" s="302"/>
      <c r="TCR30" s="302"/>
      <c r="TCS30" s="302"/>
      <c r="TCT30" s="302"/>
      <c r="TCU30" s="302"/>
      <c r="TCV30" s="302"/>
      <c r="TCW30" s="302"/>
      <c r="TCX30" s="302"/>
      <c r="TCY30" s="302"/>
      <c r="TCZ30" s="302"/>
      <c r="TDA30" s="302"/>
      <c r="TDB30" s="302"/>
      <c r="TDC30" s="302"/>
      <c r="TDD30" s="302"/>
      <c r="TDE30" s="302"/>
      <c r="TDF30" s="302"/>
      <c r="TDG30" s="302"/>
      <c r="TDH30" s="302"/>
      <c r="TDI30" s="302"/>
      <c r="TDJ30" s="302"/>
      <c r="TDK30" s="302"/>
      <c r="TDL30" s="302"/>
      <c r="TDM30" s="302"/>
      <c r="TDN30" s="302"/>
      <c r="TDO30" s="302"/>
      <c r="TDP30" s="302"/>
      <c r="TDQ30" s="302"/>
      <c r="TDR30" s="302"/>
      <c r="TDS30" s="302"/>
      <c r="TDT30" s="302"/>
      <c r="TDU30" s="302"/>
      <c r="TDV30" s="302"/>
      <c r="TDW30" s="302"/>
      <c r="TDX30" s="302"/>
      <c r="TDY30" s="302"/>
      <c r="TDZ30" s="302"/>
      <c r="TEA30" s="302"/>
      <c r="TEB30" s="302"/>
      <c r="TEC30" s="302"/>
      <c r="TED30" s="302"/>
      <c r="TEE30" s="302"/>
      <c r="TEF30" s="302"/>
      <c r="TEG30" s="302"/>
      <c r="TEH30" s="302"/>
      <c r="TEI30" s="302"/>
      <c r="TEJ30" s="302"/>
      <c r="TEK30" s="302"/>
      <c r="TEL30" s="302"/>
      <c r="TEM30" s="302"/>
      <c r="TEN30" s="302"/>
      <c r="TEO30" s="302"/>
      <c r="TEP30" s="302"/>
      <c r="TEQ30" s="302"/>
      <c r="TER30" s="302"/>
      <c r="TES30" s="302"/>
      <c r="TET30" s="302"/>
      <c r="TEU30" s="302"/>
      <c r="TEV30" s="302"/>
      <c r="TEW30" s="302"/>
      <c r="TEX30" s="302"/>
      <c r="TEY30" s="302"/>
      <c r="TEZ30" s="302"/>
      <c r="TFA30" s="302"/>
      <c r="TFB30" s="302"/>
      <c r="TFC30" s="302"/>
      <c r="TFD30" s="302"/>
      <c r="TFE30" s="302"/>
      <c r="TFF30" s="302"/>
      <c r="TFG30" s="302"/>
      <c r="TFH30" s="302"/>
      <c r="TFI30" s="302"/>
      <c r="TFJ30" s="302"/>
      <c r="TFK30" s="302"/>
      <c r="TFL30" s="302"/>
      <c r="TFM30" s="302"/>
      <c r="TFN30" s="302"/>
      <c r="TFO30" s="302"/>
      <c r="TFP30" s="302"/>
      <c r="TFQ30" s="302"/>
      <c r="TFR30" s="302"/>
      <c r="TFS30" s="302"/>
      <c r="TFT30" s="302"/>
      <c r="TFU30" s="302"/>
      <c r="TFV30" s="302"/>
      <c r="TFW30" s="302"/>
      <c r="TFX30" s="302"/>
      <c r="TFY30" s="302"/>
      <c r="TFZ30" s="302"/>
      <c r="TGA30" s="302"/>
      <c r="TGB30" s="302"/>
      <c r="TGC30" s="302"/>
      <c r="TGD30" s="302"/>
      <c r="TGE30" s="302"/>
      <c r="TGF30" s="302"/>
      <c r="TGG30" s="302"/>
      <c r="TGH30" s="302"/>
      <c r="TGI30" s="302"/>
      <c r="TGJ30" s="302"/>
      <c r="TGK30" s="302"/>
      <c r="TGL30" s="302"/>
      <c r="TGM30" s="302"/>
      <c r="TGN30" s="302"/>
      <c r="TGO30" s="302"/>
      <c r="TGP30" s="302"/>
      <c r="TGQ30" s="302"/>
      <c r="TGR30" s="302"/>
      <c r="TGS30" s="302"/>
      <c r="TGT30" s="302"/>
      <c r="TGU30" s="302"/>
      <c r="TGV30" s="302"/>
      <c r="TGW30" s="302"/>
      <c r="TGX30" s="302"/>
      <c r="TGY30" s="302"/>
      <c r="TGZ30" s="302"/>
      <c r="THA30" s="302"/>
      <c r="THB30" s="302"/>
      <c r="THC30" s="302"/>
      <c r="THD30" s="302"/>
      <c r="THE30" s="302"/>
      <c r="THF30" s="302"/>
      <c r="THG30" s="302"/>
      <c r="THH30" s="302"/>
      <c r="THI30" s="302"/>
      <c r="THJ30" s="302"/>
      <c r="THK30" s="302"/>
      <c r="THL30" s="302"/>
      <c r="THM30" s="302"/>
      <c r="THN30" s="302"/>
      <c r="THO30" s="302"/>
      <c r="THP30" s="302"/>
      <c r="THQ30" s="302"/>
      <c r="THR30" s="302"/>
      <c r="THS30" s="302"/>
      <c r="THT30" s="302"/>
      <c r="THU30" s="302"/>
      <c r="THV30" s="302"/>
      <c r="THW30" s="302"/>
      <c r="THX30" s="302"/>
      <c r="THY30" s="302"/>
      <c r="THZ30" s="302"/>
      <c r="TIA30" s="302"/>
      <c r="TIB30" s="302"/>
      <c r="TIC30" s="302"/>
      <c r="TID30" s="302"/>
      <c r="TIE30" s="302"/>
      <c r="TIF30" s="302"/>
      <c r="TIG30" s="302"/>
      <c r="TIH30" s="302"/>
      <c r="TII30" s="302"/>
      <c r="TIJ30" s="302"/>
      <c r="TIK30" s="302"/>
      <c r="TIL30" s="302"/>
      <c r="TIM30" s="302"/>
      <c r="TIN30" s="302"/>
      <c r="TIO30" s="302"/>
      <c r="TIP30" s="302"/>
      <c r="TIQ30" s="302"/>
      <c r="TIR30" s="302"/>
      <c r="TIS30" s="302"/>
      <c r="TIT30" s="302"/>
      <c r="TIU30" s="302"/>
      <c r="TIV30" s="302"/>
      <c r="TIW30" s="302"/>
      <c r="TIX30" s="302"/>
      <c r="TIY30" s="302"/>
      <c r="TIZ30" s="302"/>
      <c r="TJA30" s="302"/>
      <c r="TJB30" s="302"/>
      <c r="TJC30" s="302"/>
      <c r="TJD30" s="302"/>
      <c r="TJE30" s="302"/>
      <c r="TJF30" s="302"/>
      <c r="TJG30" s="302"/>
      <c r="TJH30" s="302"/>
      <c r="TJI30" s="302"/>
      <c r="TJJ30" s="302"/>
      <c r="TJK30" s="302"/>
      <c r="TJL30" s="302"/>
      <c r="TJM30" s="302"/>
      <c r="TJN30" s="302"/>
      <c r="TJO30" s="302"/>
      <c r="TJP30" s="302"/>
      <c r="TJQ30" s="302"/>
      <c r="TJR30" s="302"/>
      <c r="TJS30" s="302"/>
      <c r="TJT30" s="302"/>
      <c r="TJU30" s="302"/>
      <c r="TJV30" s="302"/>
      <c r="TJW30" s="302"/>
      <c r="TJX30" s="302"/>
      <c r="TJY30" s="302"/>
      <c r="TJZ30" s="302"/>
      <c r="TKA30" s="302"/>
      <c r="TKB30" s="302"/>
      <c r="TKC30" s="302"/>
      <c r="TKD30" s="302"/>
      <c r="TKE30" s="302"/>
      <c r="TKF30" s="302"/>
      <c r="TKG30" s="302"/>
      <c r="TKH30" s="302"/>
      <c r="TKI30" s="302"/>
      <c r="TKJ30" s="302"/>
      <c r="TKK30" s="302"/>
      <c r="TKL30" s="302"/>
      <c r="TKM30" s="302"/>
      <c r="TKN30" s="302"/>
      <c r="TKO30" s="302"/>
      <c r="TKP30" s="302"/>
      <c r="TKQ30" s="302"/>
      <c r="TKR30" s="302"/>
      <c r="TKS30" s="302"/>
      <c r="TKT30" s="302"/>
      <c r="TKU30" s="302"/>
      <c r="TKV30" s="302"/>
      <c r="TKW30" s="302"/>
      <c r="TKX30" s="302"/>
      <c r="TKY30" s="302"/>
      <c r="TKZ30" s="302"/>
      <c r="TLA30" s="302"/>
      <c r="TLB30" s="302"/>
      <c r="TLC30" s="302"/>
      <c r="TLD30" s="302"/>
      <c r="TLE30" s="302"/>
      <c r="TLF30" s="302"/>
      <c r="TLG30" s="302"/>
      <c r="TLH30" s="302"/>
      <c r="TLI30" s="302"/>
      <c r="TLJ30" s="302"/>
      <c r="TLK30" s="302"/>
      <c r="TLL30" s="302"/>
      <c r="TLM30" s="302"/>
      <c r="TLN30" s="302"/>
      <c r="TLO30" s="302"/>
      <c r="TLP30" s="302"/>
      <c r="TLQ30" s="302"/>
      <c r="TLR30" s="302"/>
      <c r="TLS30" s="302"/>
      <c r="TLT30" s="302"/>
      <c r="TLU30" s="302"/>
      <c r="TLV30" s="302"/>
      <c r="TLW30" s="302"/>
      <c r="TLX30" s="302"/>
      <c r="TLY30" s="302"/>
      <c r="TLZ30" s="302"/>
      <c r="TMA30" s="302"/>
      <c r="TMB30" s="302"/>
      <c r="TMC30" s="302"/>
      <c r="TMD30" s="302"/>
      <c r="TME30" s="302"/>
      <c r="TMF30" s="302"/>
      <c r="TMG30" s="302"/>
      <c r="TMH30" s="302"/>
      <c r="TMI30" s="302"/>
      <c r="TMJ30" s="302"/>
      <c r="TMK30" s="302"/>
      <c r="TML30" s="302"/>
      <c r="TMM30" s="302"/>
      <c r="TMN30" s="302"/>
      <c r="TMO30" s="302"/>
      <c r="TMP30" s="302"/>
      <c r="TMQ30" s="302"/>
      <c r="TMR30" s="302"/>
      <c r="TMS30" s="302"/>
      <c r="TMT30" s="302"/>
      <c r="TMU30" s="302"/>
      <c r="TMV30" s="302"/>
      <c r="TMW30" s="302"/>
      <c r="TMX30" s="302"/>
      <c r="TMY30" s="302"/>
      <c r="TMZ30" s="302"/>
      <c r="TNA30" s="302"/>
      <c r="TNB30" s="302"/>
      <c r="TNC30" s="302"/>
      <c r="TND30" s="302"/>
      <c r="TNE30" s="302"/>
      <c r="TNF30" s="302"/>
      <c r="TNG30" s="302"/>
      <c r="TNH30" s="302"/>
      <c r="TNI30" s="302"/>
      <c r="TNJ30" s="302"/>
      <c r="TNK30" s="302"/>
      <c r="TNL30" s="302"/>
      <c r="TNM30" s="302"/>
      <c r="TNN30" s="302"/>
      <c r="TNO30" s="302"/>
      <c r="TNP30" s="302"/>
      <c r="TNQ30" s="302"/>
      <c r="TNR30" s="302"/>
      <c r="TNS30" s="302"/>
      <c r="TNT30" s="302"/>
      <c r="TNU30" s="302"/>
      <c r="TNV30" s="302"/>
      <c r="TNW30" s="302"/>
      <c r="TNX30" s="302"/>
      <c r="TNY30" s="302"/>
      <c r="TNZ30" s="302"/>
      <c r="TOA30" s="302"/>
      <c r="TOB30" s="302"/>
      <c r="TOC30" s="302"/>
      <c r="TOD30" s="302"/>
      <c r="TOE30" s="302"/>
      <c r="TOF30" s="302"/>
      <c r="TOG30" s="302"/>
      <c r="TOH30" s="302"/>
      <c r="TOI30" s="302"/>
      <c r="TOJ30" s="302"/>
      <c r="TOK30" s="302"/>
      <c r="TOL30" s="302"/>
      <c r="TOM30" s="302"/>
      <c r="TON30" s="302"/>
      <c r="TOO30" s="302"/>
      <c r="TOP30" s="302"/>
      <c r="TOQ30" s="302"/>
      <c r="TOR30" s="302"/>
      <c r="TOS30" s="302"/>
      <c r="TOT30" s="302"/>
      <c r="TOU30" s="302"/>
      <c r="TOV30" s="302"/>
      <c r="TOW30" s="302"/>
      <c r="TOX30" s="302"/>
      <c r="TOY30" s="302"/>
      <c r="TOZ30" s="302"/>
      <c r="TPA30" s="302"/>
      <c r="TPB30" s="302"/>
      <c r="TPC30" s="302"/>
      <c r="TPD30" s="302"/>
      <c r="TPE30" s="302"/>
      <c r="TPF30" s="302"/>
      <c r="TPG30" s="302"/>
      <c r="TPH30" s="302"/>
      <c r="TPI30" s="302"/>
      <c r="TPJ30" s="302"/>
      <c r="TPK30" s="302"/>
      <c r="TPL30" s="302"/>
      <c r="TPM30" s="302"/>
      <c r="TPN30" s="302"/>
      <c r="TPO30" s="302"/>
      <c r="TPP30" s="302"/>
      <c r="TPQ30" s="302"/>
      <c r="TPR30" s="302"/>
      <c r="TPS30" s="302"/>
      <c r="TPT30" s="302"/>
      <c r="TPU30" s="302"/>
      <c r="TPV30" s="302"/>
      <c r="TPW30" s="302"/>
      <c r="TPX30" s="302"/>
      <c r="TPY30" s="302"/>
      <c r="TPZ30" s="302"/>
      <c r="TQA30" s="302"/>
      <c r="TQB30" s="302"/>
      <c r="TQC30" s="302"/>
      <c r="TQD30" s="302"/>
      <c r="TQE30" s="302"/>
      <c r="TQF30" s="302"/>
      <c r="TQG30" s="302"/>
      <c r="TQH30" s="302"/>
      <c r="TQI30" s="302"/>
      <c r="TQJ30" s="302"/>
      <c r="TQK30" s="302"/>
      <c r="TQL30" s="302"/>
      <c r="TQM30" s="302"/>
      <c r="TQN30" s="302"/>
      <c r="TQO30" s="302"/>
      <c r="TQP30" s="302"/>
      <c r="TQQ30" s="302"/>
      <c r="TQR30" s="302"/>
      <c r="TQS30" s="302"/>
      <c r="TQT30" s="302"/>
      <c r="TQU30" s="302"/>
      <c r="TQV30" s="302"/>
      <c r="TQW30" s="302"/>
      <c r="TQX30" s="302"/>
      <c r="TQY30" s="302"/>
      <c r="TQZ30" s="302"/>
      <c r="TRA30" s="302"/>
      <c r="TRB30" s="302"/>
      <c r="TRC30" s="302"/>
      <c r="TRD30" s="302"/>
      <c r="TRE30" s="302"/>
      <c r="TRF30" s="302"/>
      <c r="TRG30" s="302"/>
      <c r="TRH30" s="302"/>
      <c r="TRI30" s="302"/>
      <c r="TRJ30" s="302"/>
      <c r="TRK30" s="302"/>
      <c r="TRL30" s="302"/>
      <c r="TRM30" s="302"/>
      <c r="TRN30" s="302"/>
      <c r="TRO30" s="302"/>
      <c r="TRP30" s="302"/>
      <c r="TRQ30" s="302"/>
      <c r="TRR30" s="302"/>
      <c r="TRS30" s="302"/>
      <c r="TRT30" s="302"/>
      <c r="TRU30" s="302"/>
      <c r="TRV30" s="302"/>
      <c r="TRW30" s="302"/>
      <c r="TRX30" s="302"/>
      <c r="TRY30" s="302"/>
      <c r="TRZ30" s="302"/>
      <c r="TSA30" s="302"/>
      <c r="TSB30" s="302"/>
      <c r="TSC30" s="302"/>
      <c r="TSD30" s="302"/>
      <c r="TSE30" s="302"/>
      <c r="TSF30" s="302"/>
      <c r="TSG30" s="302"/>
      <c r="TSH30" s="302"/>
      <c r="TSI30" s="302"/>
      <c r="TSJ30" s="302"/>
      <c r="TSK30" s="302"/>
      <c r="TSL30" s="302"/>
      <c r="TSM30" s="302"/>
      <c r="TSN30" s="302"/>
      <c r="TSO30" s="302"/>
      <c r="TSP30" s="302"/>
      <c r="TSQ30" s="302"/>
      <c r="TSR30" s="302"/>
      <c r="TSS30" s="302"/>
      <c r="TST30" s="302"/>
      <c r="TSU30" s="302"/>
      <c r="TSV30" s="302"/>
      <c r="TSW30" s="302"/>
      <c r="TSX30" s="302"/>
      <c r="TSY30" s="302"/>
      <c r="TSZ30" s="302"/>
      <c r="TTA30" s="302"/>
      <c r="TTB30" s="302"/>
      <c r="TTC30" s="302"/>
      <c r="TTD30" s="302"/>
      <c r="TTE30" s="302"/>
      <c r="TTF30" s="302"/>
      <c r="TTG30" s="302"/>
      <c r="TTH30" s="302"/>
      <c r="TTI30" s="302"/>
      <c r="TTJ30" s="302"/>
      <c r="TTK30" s="302"/>
      <c r="TTL30" s="302"/>
      <c r="TTM30" s="302"/>
      <c r="TTN30" s="302"/>
      <c r="TTO30" s="302"/>
      <c r="TTP30" s="302"/>
      <c r="TTQ30" s="302"/>
      <c r="TTR30" s="302"/>
      <c r="TTS30" s="302"/>
      <c r="TTT30" s="302"/>
      <c r="TTU30" s="302"/>
      <c r="TTV30" s="302"/>
      <c r="TTW30" s="302"/>
      <c r="TTX30" s="302"/>
      <c r="TTY30" s="302"/>
      <c r="TTZ30" s="302"/>
      <c r="TUA30" s="302"/>
      <c r="TUB30" s="302"/>
      <c r="TUC30" s="302"/>
      <c r="TUD30" s="302"/>
      <c r="TUE30" s="302"/>
      <c r="TUF30" s="302"/>
      <c r="TUG30" s="302"/>
      <c r="TUH30" s="302"/>
      <c r="TUI30" s="302"/>
      <c r="TUJ30" s="302"/>
      <c r="TUK30" s="302"/>
      <c r="TUL30" s="302"/>
      <c r="TUM30" s="302"/>
      <c r="TUN30" s="302"/>
      <c r="TUO30" s="302"/>
      <c r="TUP30" s="302"/>
      <c r="TUQ30" s="302"/>
      <c r="TUR30" s="302"/>
      <c r="TUS30" s="302"/>
      <c r="TUT30" s="302"/>
      <c r="TUU30" s="302"/>
      <c r="TUV30" s="302"/>
      <c r="TUW30" s="302"/>
      <c r="TUX30" s="302"/>
      <c r="TUY30" s="302"/>
      <c r="TUZ30" s="302"/>
      <c r="TVA30" s="302"/>
      <c r="TVB30" s="302"/>
      <c r="TVC30" s="302"/>
      <c r="TVD30" s="302"/>
      <c r="TVE30" s="302"/>
      <c r="TVF30" s="302"/>
      <c r="TVG30" s="302"/>
      <c r="TVH30" s="302"/>
      <c r="TVI30" s="302"/>
      <c r="TVJ30" s="302"/>
      <c r="TVK30" s="302"/>
      <c r="TVL30" s="302"/>
      <c r="TVM30" s="302"/>
      <c r="TVN30" s="302"/>
      <c r="TVO30" s="302"/>
      <c r="TVP30" s="302"/>
      <c r="TVQ30" s="302"/>
      <c r="TVR30" s="302"/>
      <c r="TVS30" s="302"/>
      <c r="TVT30" s="302"/>
      <c r="TVU30" s="302"/>
      <c r="TVV30" s="302"/>
      <c r="TVW30" s="302"/>
      <c r="TVX30" s="302"/>
      <c r="TVY30" s="302"/>
      <c r="TVZ30" s="302"/>
      <c r="TWA30" s="302"/>
      <c r="TWB30" s="302"/>
      <c r="TWC30" s="302"/>
      <c r="TWD30" s="302"/>
      <c r="TWE30" s="302"/>
      <c r="TWF30" s="302"/>
      <c r="TWG30" s="302"/>
      <c r="TWH30" s="302"/>
      <c r="TWI30" s="302"/>
      <c r="TWJ30" s="302"/>
      <c r="TWK30" s="302"/>
      <c r="TWL30" s="302"/>
      <c r="TWM30" s="302"/>
      <c r="TWN30" s="302"/>
      <c r="TWO30" s="302"/>
      <c r="TWP30" s="302"/>
      <c r="TWQ30" s="302"/>
      <c r="TWR30" s="302"/>
      <c r="TWS30" s="302"/>
      <c r="TWT30" s="302"/>
      <c r="TWU30" s="302"/>
      <c r="TWV30" s="302"/>
      <c r="TWW30" s="302"/>
      <c r="TWX30" s="302"/>
      <c r="TWY30" s="302"/>
      <c r="TWZ30" s="302"/>
      <c r="TXA30" s="302"/>
      <c r="TXB30" s="302"/>
      <c r="TXC30" s="302"/>
      <c r="TXD30" s="302"/>
      <c r="TXE30" s="302"/>
      <c r="TXF30" s="302"/>
      <c r="TXG30" s="302"/>
      <c r="TXH30" s="302"/>
      <c r="TXI30" s="302"/>
      <c r="TXJ30" s="302"/>
      <c r="TXK30" s="302"/>
      <c r="TXL30" s="302"/>
      <c r="TXM30" s="302"/>
      <c r="TXN30" s="302"/>
      <c r="TXO30" s="302"/>
      <c r="TXP30" s="302"/>
      <c r="TXQ30" s="302"/>
      <c r="TXR30" s="302"/>
      <c r="TXS30" s="302"/>
      <c r="TXT30" s="302"/>
      <c r="TXU30" s="302"/>
      <c r="TXV30" s="302"/>
      <c r="TXW30" s="302"/>
      <c r="TXX30" s="302"/>
      <c r="TXY30" s="302"/>
      <c r="TXZ30" s="302"/>
      <c r="TYA30" s="302"/>
      <c r="TYB30" s="302"/>
      <c r="TYC30" s="302"/>
      <c r="TYD30" s="302"/>
      <c r="TYE30" s="302"/>
      <c r="TYF30" s="302"/>
      <c r="TYG30" s="302"/>
      <c r="TYH30" s="302"/>
      <c r="TYI30" s="302"/>
      <c r="TYJ30" s="302"/>
      <c r="TYK30" s="302"/>
      <c r="TYL30" s="302"/>
      <c r="TYM30" s="302"/>
      <c r="TYN30" s="302"/>
      <c r="TYO30" s="302"/>
      <c r="TYP30" s="302"/>
      <c r="TYQ30" s="302"/>
      <c r="TYR30" s="302"/>
      <c r="TYS30" s="302"/>
      <c r="TYT30" s="302"/>
      <c r="TYU30" s="302"/>
      <c r="TYV30" s="302"/>
      <c r="TYW30" s="302"/>
      <c r="TYX30" s="302"/>
      <c r="TYY30" s="302"/>
      <c r="TYZ30" s="302"/>
      <c r="TZA30" s="302"/>
      <c r="TZB30" s="302"/>
      <c r="TZC30" s="302"/>
      <c r="TZD30" s="302"/>
      <c r="TZE30" s="302"/>
      <c r="TZF30" s="302"/>
      <c r="TZG30" s="302"/>
      <c r="TZH30" s="302"/>
      <c r="TZI30" s="302"/>
      <c r="TZJ30" s="302"/>
      <c r="TZK30" s="302"/>
      <c r="TZL30" s="302"/>
      <c r="TZM30" s="302"/>
      <c r="TZN30" s="302"/>
      <c r="TZO30" s="302"/>
      <c r="TZP30" s="302"/>
      <c r="TZQ30" s="302"/>
      <c r="TZR30" s="302"/>
      <c r="TZS30" s="302"/>
      <c r="TZT30" s="302"/>
      <c r="TZU30" s="302"/>
      <c r="TZV30" s="302"/>
      <c r="TZW30" s="302"/>
      <c r="TZX30" s="302"/>
      <c r="TZY30" s="302"/>
      <c r="TZZ30" s="302"/>
      <c r="UAA30" s="302"/>
      <c r="UAB30" s="302"/>
      <c r="UAC30" s="302"/>
      <c r="UAD30" s="302"/>
      <c r="UAE30" s="302"/>
      <c r="UAF30" s="302"/>
      <c r="UAG30" s="302"/>
      <c r="UAH30" s="302"/>
      <c r="UAI30" s="302"/>
      <c r="UAJ30" s="302"/>
      <c r="UAK30" s="302"/>
      <c r="UAL30" s="302"/>
      <c r="UAM30" s="302"/>
      <c r="UAN30" s="302"/>
      <c r="UAO30" s="302"/>
      <c r="UAP30" s="302"/>
      <c r="UAQ30" s="302"/>
      <c r="UAR30" s="302"/>
      <c r="UAS30" s="302"/>
      <c r="UAT30" s="302"/>
      <c r="UAU30" s="302"/>
      <c r="UAV30" s="302"/>
      <c r="UAW30" s="302"/>
      <c r="UAX30" s="302"/>
      <c r="UAY30" s="302"/>
      <c r="UAZ30" s="302"/>
      <c r="UBA30" s="302"/>
      <c r="UBB30" s="302"/>
      <c r="UBC30" s="302"/>
      <c r="UBD30" s="302"/>
      <c r="UBE30" s="302"/>
      <c r="UBF30" s="302"/>
      <c r="UBG30" s="302"/>
      <c r="UBH30" s="302"/>
      <c r="UBI30" s="302"/>
      <c r="UBJ30" s="302"/>
      <c r="UBK30" s="302"/>
      <c r="UBL30" s="302"/>
      <c r="UBM30" s="302"/>
      <c r="UBN30" s="302"/>
      <c r="UBO30" s="302"/>
      <c r="UBP30" s="302"/>
      <c r="UBQ30" s="302"/>
      <c r="UBR30" s="302"/>
      <c r="UBS30" s="302"/>
      <c r="UBT30" s="302"/>
      <c r="UBU30" s="302"/>
      <c r="UBV30" s="302"/>
      <c r="UBW30" s="302"/>
      <c r="UBX30" s="302"/>
      <c r="UBY30" s="302"/>
      <c r="UBZ30" s="302"/>
      <c r="UCA30" s="302"/>
      <c r="UCB30" s="302"/>
      <c r="UCC30" s="302"/>
      <c r="UCD30" s="302"/>
      <c r="UCE30" s="302"/>
      <c r="UCF30" s="302"/>
      <c r="UCG30" s="302"/>
      <c r="UCH30" s="302"/>
      <c r="UCI30" s="302"/>
      <c r="UCJ30" s="302"/>
      <c r="UCK30" s="302"/>
      <c r="UCL30" s="302"/>
      <c r="UCM30" s="302"/>
      <c r="UCN30" s="302"/>
      <c r="UCO30" s="302"/>
      <c r="UCP30" s="302"/>
      <c r="UCQ30" s="302"/>
      <c r="UCR30" s="302"/>
      <c r="UCS30" s="302"/>
      <c r="UCT30" s="302"/>
      <c r="UCU30" s="302"/>
      <c r="UCV30" s="302"/>
      <c r="UCW30" s="302"/>
      <c r="UCX30" s="302"/>
      <c r="UCY30" s="302"/>
      <c r="UCZ30" s="302"/>
      <c r="UDA30" s="302"/>
      <c r="UDB30" s="302"/>
      <c r="UDC30" s="302"/>
      <c r="UDD30" s="302"/>
      <c r="UDE30" s="302"/>
      <c r="UDF30" s="302"/>
      <c r="UDG30" s="302"/>
      <c r="UDH30" s="302"/>
      <c r="UDI30" s="302"/>
      <c r="UDJ30" s="302"/>
      <c r="UDK30" s="302"/>
      <c r="UDL30" s="302"/>
      <c r="UDM30" s="302"/>
      <c r="UDN30" s="302"/>
      <c r="UDO30" s="302"/>
      <c r="UDP30" s="302"/>
      <c r="UDQ30" s="302"/>
      <c r="UDR30" s="302"/>
      <c r="UDS30" s="302"/>
      <c r="UDT30" s="302"/>
      <c r="UDU30" s="302"/>
      <c r="UDV30" s="302"/>
      <c r="UDW30" s="302"/>
      <c r="UDX30" s="302"/>
      <c r="UDY30" s="302"/>
      <c r="UDZ30" s="302"/>
      <c r="UEA30" s="302"/>
      <c r="UEB30" s="302"/>
      <c r="UEC30" s="302"/>
      <c r="UED30" s="302"/>
      <c r="UEE30" s="302"/>
      <c r="UEF30" s="302"/>
      <c r="UEG30" s="302"/>
      <c r="UEH30" s="302"/>
      <c r="UEI30" s="302"/>
      <c r="UEJ30" s="302"/>
      <c r="UEK30" s="302"/>
      <c r="UEL30" s="302"/>
      <c r="UEM30" s="302"/>
      <c r="UEN30" s="302"/>
      <c r="UEO30" s="302"/>
      <c r="UEP30" s="302"/>
      <c r="UEQ30" s="302"/>
      <c r="UER30" s="302"/>
      <c r="UES30" s="302"/>
      <c r="UET30" s="302"/>
      <c r="UEU30" s="302"/>
      <c r="UEV30" s="302"/>
      <c r="UEW30" s="302"/>
      <c r="UEX30" s="302"/>
      <c r="UEY30" s="302"/>
      <c r="UEZ30" s="302"/>
      <c r="UFA30" s="302"/>
      <c r="UFB30" s="302"/>
      <c r="UFC30" s="302"/>
      <c r="UFD30" s="302"/>
      <c r="UFE30" s="302"/>
      <c r="UFF30" s="302"/>
      <c r="UFG30" s="302"/>
      <c r="UFH30" s="302"/>
      <c r="UFI30" s="302"/>
      <c r="UFJ30" s="302"/>
      <c r="UFK30" s="302"/>
      <c r="UFL30" s="302"/>
      <c r="UFM30" s="302"/>
      <c r="UFN30" s="302"/>
      <c r="UFO30" s="302"/>
      <c r="UFP30" s="302"/>
      <c r="UFQ30" s="302"/>
      <c r="UFR30" s="302"/>
      <c r="UFS30" s="302"/>
      <c r="UFT30" s="302"/>
      <c r="UFU30" s="302"/>
      <c r="UFV30" s="302"/>
      <c r="UFW30" s="302"/>
      <c r="UFX30" s="302"/>
      <c r="UFY30" s="302"/>
      <c r="UFZ30" s="302"/>
      <c r="UGA30" s="302"/>
      <c r="UGB30" s="302"/>
      <c r="UGC30" s="302"/>
      <c r="UGD30" s="302"/>
      <c r="UGE30" s="302"/>
      <c r="UGF30" s="302"/>
      <c r="UGG30" s="302"/>
      <c r="UGH30" s="302"/>
      <c r="UGI30" s="302"/>
      <c r="UGJ30" s="302"/>
      <c r="UGK30" s="302"/>
      <c r="UGL30" s="302"/>
      <c r="UGM30" s="302"/>
      <c r="UGN30" s="302"/>
      <c r="UGO30" s="302"/>
      <c r="UGP30" s="302"/>
      <c r="UGQ30" s="302"/>
      <c r="UGR30" s="302"/>
      <c r="UGS30" s="302"/>
      <c r="UGT30" s="302"/>
      <c r="UGU30" s="302"/>
      <c r="UGV30" s="302"/>
      <c r="UGW30" s="302"/>
      <c r="UGX30" s="302"/>
      <c r="UGY30" s="302"/>
      <c r="UGZ30" s="302"/>
      <c r="UHA30" s="302"/>
      <c r="UHB30" s="302"/>
      <c r="UHC30" s="302"/>
      <c r="UHD30" s="302"/>
      <c r="UHE30" s="302"/>
      <c r="UHF30" s="302"/>
      <c r="UHG30" s="302"/>
      <c r="UHH30" s="302"/>
      <c r="UHI30" s="302"/>
      <c r="UHJ30" s="302"/>
      <c r="UHK30" s="302"/>
      <c r="UHL30" s="302"/>
      <c r="UHM30" s="302"/>
      <c r="UHN30" s="302"/>
      <c r="UHO30" s="302"/>
      <c r="UHP30" s="302"/>
      <c r="UHQ30" s="302"/>
      <c r="UHR30" s="302"/>
      <c r="UHS30" s="302"/>
      <c r="UHT30" s="302"/>
      <c r="UHU30" s="302"/>
      <c r="UHV30" s="302"/>
      <c r="UHW30" s="302"/>
      <c r="UHX30" s="302"/>
      <c r="UHY30" s="302"/>
      <c r="UHZ30" s="302"/>
      <c r="UIA30" s="302"/>
      <c r="UIB30" s="302"/>
      <c r="UIC30" s="302"/>
      <c r="UID30" s="302"/>
      <c r="UIE30" s="302"/>
      <c r="UIF30" s="302"/>
      <c r="UIG30" s="302"/>
      <c r="UIH30" s="302"/>
      <c r="UII30" s="302"/>
      <c r="UIJ30" s="302"/>
      <c r="UIK30" s="302"/>
      <c r="UIL30" s="302"/>
      <c r="UIM30" s="302"/>
      <c r="UIN30" s="302"/>
      <c r="UIO30" s="302"/>
      <c r="UIP30" s="302"/>
      <c r="UIQ30" s="302"/>
      <c r="UIR30" s="302"/>
      <c r="UIS30" s="302"/>
      <c r="UIT30" s="302"/>
      <c r="UIU30" s="302"/>
      <c r="UIV30" s="302"/>
      <c r="UIW30" s="302"/>
      <c r="UIX30" s="302"/>
      <c r="UIY30" s="302"/>
      <c r="UIZ30" s="302"/>
      <c r="UJA30" s="302"/>
      <c r="UJB30" s="302"/>
      <c r="UJC30" s="302"/>
      <c r="UJD30" s="302"/>
      <c r="UJE30" s="302"/>
      <c r="UJF30" s="302"/>
      <c r="UJG30" s="302"/>
      <c r="UJH30" s="302"/>
      <c r="UJI30" s="302"/>
      <c r="UJJ30" s="302"/>
      <c r="UJK30" s="302"/>
      <c r="UJL30" s="302"/>
      <c r="UJM30" s="302"/>
      <c r="UJN30" s="302"/>
      <c r="UJO30" s="302"/>
      <c r="UJP30" s="302"/>
      <c r="UJQ30" s="302"/>
      <c r="UJR30" s="302"/>
      <c r="UJS30" s="302"/>
      <c r="UJT30" s="302"/>
      <c r="UJU30" s="302"/>
      <c r="UJV30" s="302"/>
      <c r="UJW30" s="302"/>
      <c r="UJX30" s="302"/>
      <c r="UJY30" s="302"/>
      <c r="UJZ30" s="302"/>
      <c r="UKA30" s="302"/>
      <c r="UKB30" s="302"/>
      <c r="UKC30" s="302"/>
      <c r="UKD30" s="302"/>
      <c r="UKE30" s="302"/>
      <c r="UKF30" s="302"/>
      <c r="UKG30" s="302"/>
      <c r="UKH30" s="302"/>
      <c r="UKI30" s="302"/>
      <c r="UKJ30" s="302"/>
      <c r="UKK30" s="302"/>
      <c r="UKL30" s="302"/>
      <c r="UKM30" s="302"/>
      <c r="UKN30" s="302"/>
      <c r="UKO30" s="302"/>
      <c r="UKP30" s="302"/>
      <c r="UKQ30" s="302"/>
      <c r="UKR30" s="302"/>
      <c r="UKS30" s="302"/>
      <c r="UKT30" s="302"/>
      <c r="UKU30" s="302"/>
      <c r="UKV30" s="302"/>
      <c r="UKW30" s="302"/>
      <c r="UKX30" s="302"/>
      <c r="UKY30" s="302"/>
      <c r="UKZ30" s="302"/>
      <c r="ULA30" s="302"/>
      <c r="ULB30" s="302"/>
      <c r="ULC30" s="302"/>
      <c r="ULD30" s="302"/>
      <c r="ULE30" s="302"/>
      <c r="ULF30" s="302"/>
      <c r="ULG30" s="302"/>
      <c r="ULH30" s="302"/>
      <c r="ULI30" s="302"/>
      <c r="ULJ30" s="302"/>
      <c r="ULK30" s="302"/>
      <c r="ULL30" s="302"/>
      <c r="ULM30" s="302"/>
      <c r="ULN30" s="302"/>
      <c r="ULO30" s="302"/>
      <c r="ULP30" s="302"/>
      <c r="ULQ30" s="302"/>
      <c r="ULR30" s="302"/>
      <c r="ULS30" s="302"/>
      <c r="ULT30" s="302"/>
      <c r="ULU30" s="302"/>
      <c r="ULV30" s="302"/>
      <c r="ULW30" s="302"/>
      <c r="ULX30" s="302"/>
      <c r="ULY30" s="302"/>
      <c r="ULZ30" s="302"/>
      <c r="UMA30" s="302"/>
      <c r="UMB30" s="302"/>
      <c r="UMC30" s="302"/>
      <c r="UMD30" s="302"/>
      <c r="UME30" s="302"/>
      <c r="UMF30" s="302"/>
      <c r="UMG30" s="302"/>
      <c r="UMH30" s="302"/>
      <c r="UMI30" s="302"/>
      <c r="UMJ30" s="302"/>
      <c r="UMK30" s="302"/>
      <c r="UML30" s="302"/>
      <c r="UMM30" s="302"/>
      <c r="UMN30" s="302"/>
      <c r="UMO30" s="302"/>
      <c r="UMP30" s="302"/>
      <c r="UMQ30" s="302"/>
      <c r="UMR30" s="302"/>
      <c r="UMS30" s="302"/>
      <c r="UMT30" s="302"/>
      <c r="UMU30" s="302"/>
      <c r="UMV30" s="302"/>
      <c r="UMW30" s="302"/>
      <c r="UMX30" s="302"/>
      <c r="UMY30" s="302"/>
      <c r="UMZ30" s="302"/>
      <c r="UNA30" s="302"/>
      <c r="UNB30" s="302"/>
      <c r="UNC30" s="302"/>
      <c r="UND30" s="302"/>
      <c r="UNE30" s="302"/>
      <c r="UNF30" s="302"/>
      <c r="UNG30" s="302"/>
      <c r="UNH30" s="302"/>
      <c r="UNI30" s="302"/>
      <c r="UNJ30" s="302"/>
      <c r="UNK30" s="302"/>
      <c r="UNL30" s="302"/>
      <c r="UNM30" s="302"/>
      <c r="UNN30" s="302"/>
      <c r="UNO30" s="302"/>
      <c r="UNP30" s="302"/>
      <c r="UNQ30" s="302"/>
      <c r="UNR30" s="302"/>
      <c r="UNS30" s="302"/>
      <c r="UNT30" s="302"/>
      <c r="UNU30" s="302"/>
      <c r="UNV30" s="302"/>
      <c r="UNW30" s="302"/>
      <c r="UNX30" s="302"/>
      <c r="UNY30" s="302"/>
      <c r="UNZ30" s="302"/>
      <c r="UOA30" s="302"/>
      <c r="UOB30" s="302"/>
      <c r="UOC30" s="302"/>
      <c r="UOD30" s="302"/>
      <c r="UOE30" s="302"/>
      <c r="UOF30" s="302"/>
      <c r="UOG30" s="302"/>
      <c r="UOH30" s="302"/>
      <c r="UOI30" s="302"/>
      <c r="UOJ30" s="302"/>
      <c r="UOK30" s="302"/>
      <c r="UOL30" s="302"/>
      <c r="UOM30" s="302"/>
      <c r="UON30" s="302"/>
      <c r="UOO30" s="302"/>
      <c r="UOP30" s="302"/>
      <c r="UOQ30" s="302"/>
      <c r="UOR30" s="302"/>
      <c r="UOS30" s="302"/>
      <c r="UOT30" s="302"/>
      <c r="UOU30" s="302"/>
      <c r="UOV30" s="302"/>
      <c r="UOW30" s="302"/>
      <c r="UOX30" s="302"/>
      <c r="UOY30" s="302"/>
      <c r="UOZ30" s="302"/>
      <c r="UPA30" s="302"/>
      <c r="UPB30" s="302"/>
      <c r="UPC30" s="302"/>
      <c r="UPD30" s="302"/>
      <c r="UPE30" s="302"/>
      <c r="UPF30" s="302"/>
      <c r="UPG30" s="302"/>
      <c r="UPH30" s="302"/>
      <c r="UPI30" s="302"/>
      <c r="UPJ30" s="302"/>
      <c r="UPK30" s="302"/>
      <c r="UPL30" s="302"/>
      <c r="UPM30" s="302"/>
      <c r="UPN30" s="302"/>
      <c r="UPO30" s="302"/>
      <c r="UPP30" s="302"/>
      <c r="UPQ30" s="302"/>
      <c r="UPR30" s="302"/>
      <c r="UPS30" s="302"/>
      <c r="UPT30" s="302"/>
      <c r="UPU30" s="302"/>
      <c r="UPV30" s="302"/>
      <c r="UPW30" s="302"/>
      <c r="UPX30" s="302"/>
      <c r="UPY30" s="302"/>
      <c r="UPZ30" s="302"/>
      <c r="UQA30" s="302"/>
      <c r="UQB30" s="302"/>
      <c r="UQC30" s="302"/>
      <c r="UQD30" s="302"/>
      <c r="UQE30" s="302"/>
      <c r="UQF30" s="302"/>
      <c r="UQG30" s="302"/>
      <c r="UQH30" s="302"/>
      <c r="UQI30" s="302"/>
      <c r="UQJ30" s="302"/>
      <c r="UQK30" s="302"/>
      <c r="UQL30" s="302"/>
      <c r="UQM30" s="302"/>
      <c r="UQN30" s="302"/>
      <c r="UQO30" s="302"/>
      <c r="UQP30" s="302"/>
      <c r="UQQ30" s="302"/>
      <c r="UQR30" s="302"/>
      <c r="UQS30" s="302"/>
      <c r="UQT30" s="302"/>
      <c r="UQU30" s="302"/>
      <c r="UQV30" s="302"/>
      <c r="UQW30" s="302"/>
      <c r="UQX30" s="302"/>
      <c r="UQY30" s="302"/>
      <c r="UQZ30" s="302"/>
      <c r="URA30" s="302"/>
      <c r="URB30" s="302"/>
      <c r="URC30" s="302"/>
      <c r="URD30" s="302"/>
      <c r="URE30" s="302"/>
      <c r="URF30" s="302"/>
      <c r="URG30" s="302"/>
      <c r="URH30" s="302"/>
      <c r="URI30" s="302"/>
      <c r="URJ30" s="302"/>
      <c r="URK30" s="302"/>
      <c r="URL30" s="302"/>
      <c r="URM30" s="302"/>
      <c r="URN30" s="302"/>
      <c r="URO30" s="302"/>
      <c r="URP30" s="302"/>
      <c r="URQ30" s="302"/>
      <c r="URR30" s="302"/>
      <c r="URS30" s="302"/>
      <c r="URT30" s="302"/>
      <c r="URU30" s="302"/>
      <c r="URV30" s="302"/>
      <c r="URW30" s="302"/>
      <c r="URX30" s="302"/>
      <c r="URY30" s="302"/>
      <c r="URZ30" s="302"/>
      <c r="USA30" s="302"/>
      <c r="USB30" s="302"/>
      <c r="USC30" s="302"/>
      <c r="USD30" s="302"/>
      <c r="USE30" s="302"/>
      <c r="USF30" s="302"/>
      <c r="USG30" s="302"/>
      <c r="USH30" s="302"/>
      <c r="USI30" s="302"/>
      <c r="USJ30" s="302"/>
      <c r="USK30" s="302"/>
      <c r="USL30" s="302"/>
      <c r="USM30" s="302"/>
      <c r="USN30" s="302"/>
      <c r="USO30" s="302"/>
      <c r="USP30" s="302"/>
      <c r="USQ30" s="302"/>
      <c r="USR30" s="302"/>
      <c r="USS30" s="302"/>
      <c r="UST30" s="302"/>
      <c r="USU30" s="302"/>
      <c r="USV30" s="302"/>
      <c r="USW30" s="302"/>
      <c r="USX30" s="302"/>
      <c r="USY30" s="302"/>
      <c r="USZ30" s="302"/>
      <c r="UTA30" s="302"/>
      <c r="UTB30" s="302"/>
      <c r="UTC30" s="302"/>
      <c r="UTD30" s="302"/>
      <c r="UTE30" s="302"/>
      <c r="UTF30" s="302"/>
      <c r="UTG30" s="302"/>
      <c r="UTH30" s="302"/>
      <c r="UTI30" s="302"/>
      <c r="UTJ30" s="302"/>
      <c r="UTK30" s="302"/>
      <c r="UTL30" s="302"/>
      <c r="UTM30" s="302"/>
      <c r="UTN30" s="302"/>
      <c r="UTO30" s="302"/>
      <c r="UTP30" s="302"/>
      <c r="UTQ30" s="302"/>
      <c r="UTR30" s="302"/>
      <c r="UTS30" s="302"/>
      <c r="UTT30" s="302"/>
      <c r="UTU30" s="302"/>
      <c r="UTV30" s="302"/>
      <c r="UTW30" s="302"/>
      <c r="UTX30" s="302"/>
      <c r="UTY30" s="302"/>
      <c r="UTZ30" s="302"/>
      <c r="UUA30" s="302"/>
      <c r="UUB30" s="302"/>
      <c r="UUC30" s="302"/>
      <c r="UUD30" s="302"/>
      <c r="UUE30" s="302"/>
      <c r="UUF30" s="302"/>
      <c r="UUG30" s="302"/>
      <c r="UUH30" s="302"/>
      <c r="UUI30" s="302"/>
      <c r="UUJ30" s="302"/>
      <c r="UUK30" s="302"/>
      <c r="UUL30" s="302"/>
      <c r="UUM30" s="302"/>
      <c r="UUN30" s="302"/>
      <c r="UUO30" s="302"/>
      <c r="UUP30" s="302"/>
      <c r="UUQ30" s="302"/>
      <c r="UUR30" s="302"/>
      <c r="UUS30" s="302"/>
      <c r="UUT30" s="302"/>
      <c r="UUU30" s="302"/>
      <c r="UUV30" s="302"/>
      <c r="UUW30" s="302"/>
      <c r="UUX30" s="302"/>
      <c r="UUY30" s="302"/>
      <c r="UUZ30" s="302"/>
      <c r="UVA30" s="302"/>
      <c r="UVB30" s="302"/>
      <c r="UVC30" s="302"/>
      <c r="UVD30" s="302"/>
      <c r="UVE30" s="302"/>
      <c r="UVF30" s="302"/>
      <c r="UVG30" s="302"/>
      <c r="UVH30" s="302"/>
      <c r="UVI30" s="302"/>
      <c r="UVJ30" s="302"/>
      <c r="UVK30" s="302"/>
      <c r="UVL30" s="302"/>
      <c r="UVM30" s="302"/>
      <c r="UVN30" s="302"/>
      <c r="UVO30" s="302"/>
      <c r="UVP30" s="302"/>
      <c r="UVQ30" s="302"/>
      <c r="UVR30" s="302"/>
      <c r="UVS30" s="302"/>
      <c r="UVT30" s="302"/>
      <c r="UVU30" s="302"/>
      <c r="UVV30" s="302"/>
      <c r="UVW30" s="302"/>
      <c r="UVX30" s="302"/>
      <c r="UVY30" s="302"/>
      <c r="UVZ30" s="302"/>
      <c r="UWA30" s="302"/>
      <c r="UWB30" s="302"/>
      <c r="UWC30" s="302"/>
      <c r="UWD30" s="302"/>
      <c r="UWE30" s="302"/>
      <c r="UWF30" s="302"/>
      <c r="UWG30" s="302"/>
      <c r="UWH30" s="302"/>
      <c r="UWI30" s="302"/>
      <c r="UWJ30" s="302"/>
      <c r="UWK30" s="302"/>
      <c r="UWL30" s="302"/>
      <c r="UWM30" s="302"/>
      <c r="UWN30" s="302"/>
      <c r="UWO30" s="302"/>
      <c r="UWP30" s="302"/>
      <c r="UWQ30" s="302"/>
      <c r="UWR30" s="302"/>
      <c r="UWS30" s="302"/>
      <c r="UWT30" s="302"/>
      <c r="UWU30" s="302"/>
      <c r="UWV30" s="302"/>
      <c r="UWW30" s="302"/>
      <c r="UWX30" s="302"/>
      <c r="UWY30" s="302"/>
      <c r="UWZ30" s="302"/>
      <c r="UXA30" s="302"/>
      <c r="UXB30" s="302"/>
      <c r="UXC30" s="302"/>
      <c r="UXD30" s="302"/>
      <c r="UXE30" s="302"/>
      <c r="UXF30" s="302"/>
      <c r="UXG30" s="302"/>
      <c r="UXH30" s="302"/>
      <c r="UXI30" s="302"/>
      <c r="UXJ30" s="302"/>
      <c r="UXK30" s="302"/>
      <c r="UXL30" s="302"/>
      <c r="UXM30" s="302"/>
      <c r="UXN30" s="302"/>
      <c r="UXO30" s="302"/>
      <c r="UXP30" s="302"/>
      <c r="UXQ30" s="302"/>
      <c r="UXR30" s="302"/>
      <c r="UXS30" s="302"/>
      <c r="UXT30" s="302"/>
      <c r="UXU30" s="302"/>
      <c r="UXV30" s="302"/>
      <c r="UXW30" s="302"/>
      <c r="UXX30" s="302"/>
      <c r="UXY30" s="302"/>
      <c r="UXZ30" s="302"/>
      <c r="UYA30" s="302"/>
      <c r="UYB30" s="302"/>
      <c r="UYC30" s="302"/>
      <c r="UYD30" s="302"/>
      <c r="UYE30" s="302"/>
      <c r="UYF30" s="302"/>
      <c r="UYG30" s="302"/>
      <c r="UYH30" s="302"/>
      <c r="UYI30" s="302"/>
      <c r="UYJ30" s="302"/>
      <c r="UYK30" s="302"/>
      <c r="UYL30" s="302"/>
      <c r="UYM30" s="302"/>
      <c r="UYN30" s="302"/>
      <c r="UYO30" s="302"/>
      <c r="UYP30" s="302"/>
      <c r="UYQ30" s="302"/>
      <c r="UYR30" s="302"/>
      <c r="UYS30" s="302"/>
      <c r="UYT30" s="302"/>
      <c r="UYU30" s="302"/>
      <c r="UYV30" s="302"/>
      <c r="UYW30" s="302"/>
      <c r="UYX30" s="302"/>
      <c r="UYY30" s="302"/>
      <c r="UYZ30" s="302"/>
      <c r="UZA30" s="302"/>
      <c r="UZB30" s="302"/>
      <c r="UZC30" s="302"/>
      <c r="UZD30" s="302"/>
      <c r="UZE30" s="302"/>
      <c r="UZF30" s="302"/>
      <c r="UZG30" s="302"/>
      <c r="UZH30" s="302"/>
      <c r="UZI30" s="302"/>
      <c r="UZJ30" s="302"/>
      <c r="UZK30" s="302"/>
      <c r="UZL30" s="302"/>
      <c r="UZM30" s="302"/>
      <c r="UZN30" s="302"/>
      <c r="UZO30" s="302"/>
      <c r="UZP30" s="302"/>
      <c r="UZQ30" s="302"/>
      <c r="UZR30" s="302"/>
      <c r="UZS30" s="302"/>
      <c r="UZT30" s="302"/>
      <c r="UZU30" s="302"/>
      <c r="UZV30" s="302"/>
      <c r="UZW30" s="302"/>
      <c r="UZX30" s="302"/>
      <c r="UZY30" s="302"/>
      <c r="UZZ30" s="302"/>
      <c r="VAA30" s="302"/>
      <c r="VAB30" s="302"/>
      <c r="VAC30" s="302"/>
      <c r="VAD30" s="302"/>
      <c r="VAE30" s="302"/>
      <c r="VAF30" s="302"/>
      <c r="VAG30" s="302"/>
      <c r="VAH30" s="302"/>
      <c r="VAI30" s="302"/>
      <c r="VAJ30" s="302"/>
      <c r="VAK30" s="302"/>
      <c r="VAL30" s="302"/>
      <c r="VAM30" s="302"/>
      <c r="VAN30" s="302"/>
      <c r="VAO30" s="302"/>
      <c r="VAP30" s="302"/>
      <c r="VAQ30" s="302"/>
      <c r="VAR30" s="302"/>
      <c r="VAS30" s="302"/>
      <c r="VAT30" s="302"/>
      <c r="VAU30" s="302"/>
      <c r="VAV30" s="302"/>
      <c r="VAW30" s="302"/>
      <c r="VAX30" s="302"/>
      <c r="VAY30" s="302"/>
      <c r="VAZ30" s="302"/>
      <c r="VBA30" s="302"/>
      <c r="VBB30" s="302"/>
      <c r="VBC30" s="302"/>
      <c r="VBD30" s="302"/>
      <c r="VBE30" s="302"/>
      <c r="VBF30" s="302"/>
      <c r="VBG30" s="302"/>
      <c r="VBH30" s="302"/>
      <c r="VBI30" s="302"/>
      <c r="VBJ30" s="302"/>
      <c r="VBK30" s="302"/>
      <c r="VBL30" s="302"/>
      <c r="VBM30" s="302"/>
      <c r="VBN30" s="302"/>
      <c r="VBO30" s="302"/>
      <c r="VBP30" s="302"/>
      <c r="VBQ30" s="302"/>
      <c r="VBR30" s="302"/>
      <c r="VBS30" s="302"/>
      <c r="VBT30" s="302"/>
      <c r="VBU30" s="302"/>
      <c r="VBV30" s="302"/>
      <c r="VBW30" s="302"/>
      <c r="VBX30" s="302"/>
      <c r="VBY30" s="302"/>
      <c r="VBZ30" s="302"/>
      <c r="VCA30" s="302"/>
      <c r="VCB30" s="302"/>
      <c r="VCC30" s="302"/>
      <c r="VCD30" s="302"/>
      <c r="VCE30" s="302"/>
      <c r="VCF30" s="302"/>
      <c r="VCG30" s="302"/>
      <c r="VCH30" s="302"/>
      <c r="VCI30" s="302"/>
      <c r="VCJ30" s="302"/>
      <c r="VCK30" s="302"/>
      <c r="VCL30" s="302"/>
      <c r="VCM30" s="302"/>
      <c r="VCN30" s="302"/>
      <c r="VCO30" s="302"/>
      <c r="VCP30" s="302"/>
      <c r="VCQ30" s="302"/>
      <c r="VCR30" s="302"/>
      <c r="VCS30" s="302"/>
      <c r="VCT30" s="302"/>
      <c r="VCU30" s="302"/>
      <c r="VCV30" s="302"/>
      <c r="VCW30" s="302"/>
      <c r="VCX30" s="302"/>
      <c r="VCY30" s="302"/>
      <c r="VCZ30" s="302"/>
      <c r="VDA30" s="302"/>
      <c r="VDB30" s="302"/>
      <c r="VDC30" s="302"/>
      <c r="VDD30" s="302"/>
      <c r="VDE30" s="302"/>
      <c r="VDF30" s="302"/>
      <c r="VDG30" s="302"/>
      <c r="VDH30" s="302"/>
      <c r="VDI30" s="302"/>
      <c r="VDJ30" s="302"/>
      <c r="VDK30" s="302"/>
      <c r="VDL30" s="302"/>
      <c r="VDM30" s="302"/>
      <c r="VDN30" s="302"/>
      <c r="VDO30" s="302"/>
      <c r="VDP30" s="302"/>
      <c r="VDQ30" s="302"/>
      <c r="VDR30" s="302"/>
      <c r="VDS30" s="302"/>
      <c r="VDT30" s="302"/>
      <c r="VDU30" s="302"/>
      <c r="VDV30" s="302"/>
      <c r="VDW30" s="302"/>
      <c r="VDX30" s="302"/>
      <c r="VDY30" s="302"/>
      <c r="VDZ30" s="302"/>
      <c r="VEA30" s="302"/>
      <c r="VEB30" s="302"/>
      <c r="VEC30" s="302"/>
      <c r="VED30" s="302"/>
      <c r="VEE30" s="302"/>
      <c r="VEF30" s="302"/>
      <c r="VEG30" s="302"/>
      <c r="VEH30" s="302"/>
      <c r="VEI30" s="302"/>
      <c r="VEJ30" s="302"/>
      <c r="VEK30" s="302"/>
      <c r="VEL30" s="302"/>
      <c r="VEM30" s="302"/>
      <c r="VEN30" s="302"/>
      <c r="VEO30" s="302"/>
      <c r="VEP30" s="302"/>
      <c r="VEQ30" s="302"/>
      <c r="VER30" s="302"/>
      <c r="VES30" s="302"/>
      <c r="VET30" s="302"/>
      <c r="VEU30" s="302"/>
      <c r="VEV30" s="302"/>
      <c r="VEW30" s="302"/>
      <c r="VEX30" s="302"/>
      <c r="VEY30" s="302"/>
      <c r="VEZ30" s="302"/>
      <c r="VFA30" s="302"/>
      <c r="VFB30" s="302"/>
      <c r="VFC30" s="302"/>
      <c r="VFD30" s="302"/>
      <c r="VFE30" s="302"/>
      <c r="VFF30" s="302"/>
      <c r="VFG30" s="302"/>
      <c r="VFH30" s="302"/>
      <c r="VFI30" s="302"/>
      <c r="VFJ30" s="302"/>
      <c r="VFK30" s="302"/>
      <c r="VFL30" s="302"/>
      <c r="VFM30" s="302"/>
      <c r="VFN30" s="302"/>
      <c r="VFO30" s="302"/>
      <c r="VFP30" s="302"/>
      <c r="VFQ30" s="302"/>
      <c r="VFR30" s="302"/>
      <c r="VFS30" s="302"/>
      <c r="VFT30" s="302"/>
      <c r="VFU30" s="302"/>
      <c r="VFV30" s="302"/>
      <c r="VFW30" s="302"/>
      <c r="VFX30" s="302"/>
      <c r="VFY30" s="302"/>
      <c r="VFZ30" s="302"/>
      <c r="VGA30" s="302"/>
      <c r="VGB30" s="302"/>
      <c r="VGC30" s="302"/>
      <c r="VGD30" s="302"/>
      <c r="VGE30" s="302"/>
      <c r="VGF30" s="302"/>
      <c r="VGG30" s="302"/>
      <c r="VGH30" s="302"/>
      <c r="VGI30" s="302"/>
      <c r="VGJ30" s="302"/>
      <c r="VGK30" s="302"/>
      <c r="VGL30" s="302"/>
      <c r="VGM30" s="302"/>
      <c r="VGN30" s="302"/>
      <c r="VGO30" s="302"/>
      <c r="VGP30" s="302"/>
      <c r="VGQ30" s="302"/>
      <c r="VGR30" s="302"/>
      <c r="VGS30" s="302"/>
      <c r="VGT30" s="302"/>
      <c r="VGU30" s="302"/>
      <c r="VGV30" s="302"/>
      <c r="VGW30" s="302"/>
      <c r="VGX30" s="302"/>
      <c r="VGY30" s="302"/>
      <c r="VGZ30" s="302"/>
      <c r="VHA30" s="302"/>
      <c r="VHB30" s="302"/>
      <c r="VHC30" s="302"/>
      <c r="VHD30" s="302"/>
      <c r="VHE30" s="302"/>
      <c r="VHF30" s="302"/>
      <c r="VHG30" s="302"/>
      <c r="VHH30" s="302"/>
      <c r="VHI30" s="302"/>
      <c r="VHJ30" s="302"/>
      <c r="VHK30" s="302"/>
      <c r="VHL30" s="302"/>
      <c r="VHM30" s="302"/>
      <c r="VHN30" s="302"/>
      <c r="VHO30" s="302"/>
      <c r="VHP30" s="302"/>
      <c r="VHQ30" s="302"/>
      <c r="VHR30" s="302"/>
      <c r="VHS30" s="302"/>
      <c r="VHT30" s="302"/>
      <c r="VHU30" s="302"/>
      <c r="VHV30" s="302"/>
      <c r="VHW30" s="302"/>
      <c r="VHX30" s="302"/>
      <c r="VHY30" s="302"/>
      <c r="VHZ30" s="302"/>
      <c r="VIA30" s="302"/>
      <c r="VIB30" s="302"/>
      <c r="VIC30" s="302"/>
      <c r="VID30" s="302"/>
      <c r="VIE30" s="302"/>
      <c r="VIF30" s="302"/>
      <c r="VIG30" s="302"/>
      <c r="VIH30" s="302"/>
      <c r="VII30" s="302"/>
      <c r="VIJ30" s="302"/>
      <c r="VIK30" s="302"/>
      <c r="VIL30" s="302"/>
      <c r="VIM30" s="302"/>
      <c r="VIN30" s="302"/>
      <c r="VIO30" s="302"/>
      <c r="VIP30" s="302"/>
      <c r="VIQ30" s="302"/>
      <c r="VIR30" s="302"/>
      <c r="VIS30" s="302"/>
      <c r="VIT30" s="302"/>
      <c r="VIU30" s="302"/>
      <c r="VIV30" s="302"/>
      <c r="VIW30" s="302"/>
      <c r="VIX30" s="302"/>
      <c r="VIY30" s="302"/>
      <c r="VIZ30" s="302"/>
      <c r="VJA30" s="302"/>
      <c r="VJB30" s="302"/>
      <c r="VJC30" s="302"/>
      <c r="VJD30" s="302"/>
      <c r="VJE30" s="302"/>
      <c r="VJF30" s="302"/>
      <c r="VJG30" s="302"/>
      <c r="VJH30" s="302"/>
      <c r="VJI30" s="302"/>
      <c r="VJJ30" s="302"/>
      <c r="VJK30" s="302"/>
      <c r="VJL30" s="302"/>
      <c r="VJM30" s="302"/>
      <c r="VJN30" s="302"/>
      <c r="VJO30" s="302"/>
      <c r="VJP30" s="302"/>
      <c r="VJQ30" s="302"/>
      <c r="VJR30" s="302"/>
      <c r="VJS30" s="302"/>
      <c r="VJT30" s="302"/>
      <c r="VJU30" s="302"/>
      <c r="VJV30" s="302"/>
      <c r="VJW30" s="302"/>
      <c r="VJX30" s="302"/>
      <c r="VJY30" s="302"/>
      <c r="VJZ30" s="302"/>
      <c r="VKA30" s="302"/>
      <c r="VKB30" s="302"/>
      <c r="VKC30" s="302"/>
      <c r="VKD30" s="302"/>
      <c r="VKE30" s="302"/>
      <c r="VKF30" s="302"/>
      <c r="VKG30" s="302"/>
      <c r="VKH30" s="302"/>
      <c r="VKI30" s="302"/>
      <c r="VKJ30" s="302"/>
      <c r="VKK30" s="302"/>
      <c r="VKL30" s="302"/>
      <c r="VKM30" s="302"/>
      <c r="VKN30" s="302"/>
      <c r="VKO30" s="302"/>
      <c r="VKP30" s="302"/>
      <c r="VKQ30" s="302"/>
      <c r="VKR30" s="302"/>
      <c r="VKS30" s="302"/>
      <c r="VKT30" s="302"/>
      <c r="VKU30" s="302"/>
      <c r="VKV30" s="302"/>
      <c r="VKW30" s="302"/>
      <c r="VKX30" s="302"/>
      <c r="VKY30" s="302"/>
      <c r="VKZ30" s="302"/>
      <c r="VLA30" s="302"/>
      <c r="VLB30" s="302"/>
      <c r="VLC30" s="302"/>
      <c r="VLD30" s="302"/>
      <c r="VLE30" s="302"/>
      <c r="VLF30" s="302"/>
      <c r="VLG30" s="302"/>
      <c r="VLH30" s="302"/>
      <c r="VLI30" s="302"/>
      <c r="VLJ30" s="302"/>
      <c r="VLK30" s="302"/>
      <c r="VLL30" s="302"/>
      <c r="VLM30" s="302"/>
      <c r="VLN30" s="302"/>
      <c r="VLO30" s="302"/>
      <c r="VLP30" s="302"/>
      <c r="VLQ30" s="302"/>
      <c r="VLR30" s="302"/>
      <c r="VLS30" s="302"/>
      <c r="VLT30" s="302"/>
      <c r="VLU30" s="302"/>
      <c r="VLV30" s="302"/>
      <c r="VLW30" s="302"/>
      <c r="VLX30" s="302"/>
      <c r="VLY30" s="302"/>
      <c r="VLZ30" s="302"/>
      <c r="VMA30" s="302"/>
      <c r="VMB30" s="302"/>
      <c r="VMC30" s="302"/>
      <c r="VMD30" s="302"/>
      <c r="VME30" s="302"/>
      <c r="VMF30" s="302"/>
      <c r="VMG30" s="302"/>
      <c r="VMH30" s="302"/>
      <c r="VMI30" s="302"/>
      <c r="VMJ30" s="302"/>
      <c r="VMK30" s="302"/>
      <c r="VML30" s="302"/>
      <c r="VMM30" s="302"/>
      <c r="VMN30" s="302"/>
      <c r="VMO30" s="302"/>
      <c r="VMP30" s="302"/>
      <c r="VMQ30" s="302"/>
      <c r="VMR30" s="302"/>
      <c r="VMS30" s="302"/>
      <c r="VMT30" s="302"/>
      <c r="VMU30" s="302"/>
      <c r="VMV30" s="302"/>
      <c r="VMW30" s="302"/>
      <c r="VMX30" s="302"/>
      <c r="VMY30" s="302"/>
      <c r="VMZ30" s="302"/>
      <c r="VNA30" s="302"/>
      <c r="VNB30" s="302"/>
      <c r="VNC30" s="302"/>
      <c r="VND30" s="302"/>
      <c r="VNE30" s="302"/>
      <c r="VNF30" s="302"/>
      <c r="VNG30" s="302"/>
      <c r="VNH30" s="302"/>
      <c r="VNI30" s="302"/>
      <c r="VNJ30" s="302"/>
      <c r="VNK30" s="302"/>
      <c r="VNL30" s="302"/>
      <c r="VNM30" s="302"/>
      <c r="VNN30" s="302"/>
      <c r="VNO30" s="302"/>
      <c r="VNP30" s="302"/>
      <c r="VNQ30" s="302"/>
      <c r="VNR30" s="302"/>
      <c r="VNS30" s="302"/>
      <c r="VNT30" s="302"/>
      <c r="VNU30" s="302"/>
      <c r="VNV30" s="302"/>
      <c r="VNW30" s="302"/>
      <c r="VNX30" s="302"/>
      <c r="VNY30" s="302"/>
      <c r="VNZ30" s="302"/>
      <c r="VOA30" s="302"/>
      <c r="VOB30" s="302"/>
      <c r="VOC30" s="302"/>
      <c r="VOD30" s="302"/>
      <c r="VOE30" s="302"/>
      <c r="VOF30" s="302"/>
      <c r="VOG30" s="302"/>
      <c r="VOH30" s="302"/>
      <c r="VOI30" s="302"/>
      <c r="VOJ30" s="302"/>
      <c r="VOK30" s="302"/>
      <c r="VOL30" s="302"/>
      <c r="VOM30" s="302"/>
      <c r="VON30" s="302"/>
      <c r="VOO30" s="302"/>
      <c r="VOP30" s="302"/>
      <c r="VOQ30" s="302"/>
      <c r="VOR30" s="302"/>
      <c r="VOS30" s="302"/>
      <c r="VOT30" s="302"/>
      <c r="VOU30" s="302"/>
      <c r="VOV30" s="302"/>
      <c r="VOW30" s="302"/>
      <c r="VOX30" s="302"/>
      <c r="VOY30" s="302"/>
      <c r="VOZ30" s="302"/>
      <c r="VPA30" s="302"/>
      <c r="VPB30" s="302"/>
      <c r="VPC30" s="302"/>
      <c r="VPD30" s="302"/>
      <c r="VPE30" s="302"/>
      <c r="VPF30" s="302"/>
      <c r="VPG30" s="302"/>
      <c r="VPH30" s="302"/>
      <c r="VPI30" s="302"/>
      <c r="VPJ30" s="302"/>
      <c r="VPK30" s="302"/>
      <c r="VPL30" s="302"/>
      <c r="VPM30" s="302"/>
      <c r="VPN30" s="302"/>
      <c r="VPO30" s="302"/>
      <c r="VPP30" s="302"/>
      <c r="VPQ30" s="302"/>
      <c r="VPR30" s="302"/>
      <c r="VPS30" s="302"/>
      <c r="VPT30" s="302"/>
      <c r="VPU30" s="302"/>
      <c r="VPV30" s="302"/>
      <c r="VPW30" s="302"/>
      <c r="VPX30" s="302"/>
      <c r="VPY30" s="302"/>
      <c r="VPZ30" s="302"/>
      <c r="VQA30" s="302"/>
      <c r="VQB30" s="302"/>
      <c r="VQC30" s="302"/>
      <c r="VQD30" s="302"/>
      <c r="VQE30" s="302"/>
      <c r="VQF30" s="302"/>
      <c r="VQG30" s="302"/>
      <c r="VQH30" s="302"/>
      <c r="VQI30" s="302"/>
      <c r="VQJ30" s="302"/>
      <c r="VQK30" s="302"/>
      <c r="VQL30" s="302"/>
      <c r="VQM30" s="302"/>
      <c r="VQN30" s="302"/>
      <c r="VQO30" s="302"/>
      <c r="VQP30" s="302"/>
      <c r="VQQ30" s="302"/>
      <c r="VQR30" s="302"/>
      <c r="VQS30" s="302"/>
      <c r="VQT30" s="302"/>
      <c r="VQU30" s="302"/>
      <c r="VQV30" s="302"/>
      <c r="VQW30" s="302"/>
      <c r="VQX30" s="302"/>
      <c r="VQY30" s="302"/>
      <c r="VQZ30" s="302"/>
      <c r="VRA30" s="302"/>
      <c r="VRB30" s="302"/>
      <c r="VRC30" s="302"/>
      <c r="VRD30" s="302"/>
      <c r="VRE30" s="302"/>
      <c r="VRF30" s="302"/>
      <c r="VRG30" s="302"/>
      <c r="VRH30" s="302"/>
      <c r="VRI30" s="302"/>
      <c r="VRJ30" s="302"/>
      <c r="VRK30" s="302"/>
      <c r="VRL30" s="302"/>
      <c r="VRM30" s="302"/>
      <c r="VRN30" s="302"/>
      <c r="VRO30" s="302"/>
      <c r="VRP30" s="302"/>
      <c r="VRQ30" s="302"/>
      <c r="VRR30" s="302"/>
      <c r="VRS30" s="302"/>
      <c r="VRT30" s="302"/>
      <c r="VRU30" s="302"/>
      <c r="VRV30" s="302"/>
      <c r="VRW30" s="302"/>
      <c r="VRX30" s="302"/>
      <c r="VRY30" s="302"/>
      <c r="VRZ30" s="302"/>
      <c r="VSA30" s="302"/>
      <c r="VSB30" s="302"/>
      <c r="VSC30" s="302"/>
      <c r="VSD30" s="302"/>
      <c r="VSE30" s="302"/>
      <c r="VSF30" s="302"/>
      <c r="VSG30" s="302"/>
      <c r="VSH30" s="302"/>
      <c r="VSI30" s="302"/>
      <c r="VSJ30" s="302"/>
      <c r="VSK30" s="302"/>
      <c r="VSL30" s="302"/>
      <c r="VSM30" s="302"/>
      <c r="VSN30" s="302"/>
      <c r="VSO30" s="302"/>
      <c r="VSP30" s="302"/>
      <c r="VSQ30" s="302"/>
      <c r="VSR30" s="302"/>
      <c r="VSS30" s="302"/>
      <c r="VST30" s="302"/>
      <c r="VSU30" s="302"/>
      <c r="VSV30" s="302"/>
      <c r="VSW30" s="302"/>
      <c r="VSX30" s="302"/>
      <c r="VSY30" s="302"/>
      <c r="VSZ30" s="302"/>
      <c r="VTA30" s="302"/>
      <c r="VTB30" s="302"/>
      <c r="VTC30" s="302"/>
      <c r="VTD30" s="302"/>
      <c r="VTE30" s="302"/>
      <c r="VTF30" s="302"/>
      <c r="VTG30" s="302"/>
      <c r="VTH30" s="302"/>
      <c r="VTI30" s="302"/>
      <c r="VTJ30" s="302"/>
      <c r="VTK30" s="302"/>
      <c r="VTL30" s="302"/>
      <c r="VTM30" s="302"/>
      <c r="VTN30" s="302"/>
      <c r="VTO30" s="302"/>
      <c r="VTP30" s="302"/>
      <c r="VTQ30" s="302"/>
      <c r="VTR30" s="302"/>
      <c r="VTS30" s="302"/>
      <c r="VTT30" s="302"/>
      <c r="VTU30" s="302"/>
      <c r="VTV30" s="302"/>
      <c r="VTW30" s="302"/>
      <c r="VTX30" s="302"/>
      <c r="VTY30" s="302"/>
      <c r="VTZ30" s="302"/>
      <c r="VUA30" s="302"/>
      <c r="VUB30" s="302"/>
      <c r="VUC30" s="302"/>
      <c r="VUD30" s="302"/>
      <c r="VUE30" s="302"/>
      <c r="VUF30" s="302"/>
      <c r="VUG30" s="302"/>
      <c r="VUH30" s="302"/>
      <c r="VUI30" s="302"/>
      <c r="VUJ30" s="302"/>
      <c r="VUK30" s="302"/>
      <c r="VUL30" s="302"/>
      <c r="VUM30" s="302"/>
      <c r="VUN30" s="302"/>
      <c r="VUO30" s="302"/>
      <c r="VUP30" s="302"/>
      <c r="VUQ30" s="302"/>
      <c r="VUR30" s="302"/>
      <c r="VUS30" s="302"/>
      <c r="VUT30" s="302"/>
      <c r="VUU30" s="302"/>
      <c r="VUV30" s="302"/>
      <c r="VUW30" s="302"/>
      <c r="VUX30" s="302"/>
      <c r="VUY30" s="302"/>
      <c r="VUZ30" s="302"/>
      <c r="VVA30" s="302"/>
      <c r="VVB30" s="302"/>
      <c r="VVC30" s="302"/>
      <c r="VVD30" s="302"/>
      <c r="VVE30" s="302"/>
      <c r="VVF30" s="302"/>
      <c r="VVG30" s="302"/>
      <c r="VVH30" s="302"/>
      <c r="VVI30" s="302"/>
      <c r="VVJ30" s="302"/>
      <c r="VVK30" s="302"/>
      <c r="VVL30" s="302"/>
      <c r="VVM30" s="302"/>
      <c r="VVN30" s="302"/>
      <c r="VVO30" s="302"/>
      <c r="VVP30" s="302"/>
      <c r="VVQ30" s="302"/>
      <c r="VVR30" s="302"/>
      <c r="VVS30" s="302"/>
      <c r="VVT30" s="302"/>
      <c r="VVU30" s="302"/>
      <c r="VVV30" s="302"/>
      <c r="VVW30" s="302"/>
      <c r="VVX30" s="302"/>
      <c r="VVY30" s="302"/>
      <c r="VVZ30" s="302"/>
      <c r="VWA30" s="302"/>
      <c r="VWB30" s="302"/>
      <c r="VWC30" s="302"/>
      <c r="VWD30" s="302"/>
      <c r="VWE30" s="302"/>
      <c r="VWF30" s="302"/>
      <c r="VWG30" s="302"/>
      <c r="VWH30" s="302"/>
      <c r="VWI30" s="302"/>
      <c r="VWJ30" s="302"/>
      <c r="VWK30" s="302"/>
      <c r="VWL30" s="302"/>
      <c r="VWM30" s="302"/>
      <c r="VWN30" s="302"/>
      <c r="VWO30" s="302"/>
      <c r="VWP30" s="302"/>
      <c r="VWQ30" s="302"/>
      <c r="VWR30" s="302"/>
      <c r="VWS30" s="302"/>
      <c r="VWT30" s="302"/>
      <c r="VWU30" s="302"/>
      <c r="VWV30" s="302"/>
      <c r="VWW30" s="302"/>
      <c r="VWX30" s="302"/>
      <c r="VWY30" s="302"/>
      <c r="VWZ30" s="302"/>
      <c r="VXA30" s="302"/>
      <c r="VXB30" s="302"/>
      <c r="VXC30" s="302"/>
      <c r="VXD30" s="302"/>
      <c r="VXE30" s="302"/>
      <c r="VXF30" s="302"/>
      <c r="VXG30" s="302"/>
      <c r="VXH30" s="302"/>
      <c r="VXI30" s="302"/>
      <c r="VXJ30" s="302"/>
      <c r="VXK30" s="302"/>
      <c r="VXL30" s="302"/>
      <c r="VXM30" s="302"/>
      <c r="VXN30" s="302"/>
      <c r="VXO30" s="302"/>
      <c r="VXP30" s="302"/>
      <c r="VXQ30" s="302"/>
      <c r="VXR30" s="302"/>
      <c r="VXS30" s="302"/>
      <c r="VXT30" s="302"/>
      <c r="VXU30" s="302"/>
      <c r="VXV30" s="302"/>
      <c r="VXW30" s="302"/>
      <c r="VXX30" s="302"/>
      <c r="VXY30" s="302"/>
      <c r="VXZ30" s="302"/>
      <c r="VYA30" s="302"/>
      <c r="VYB30" s="302"/>
      <c r="VYC30" s="302"/>
      <c r="VYD30" s="302"/>
      <c r="VYE30" s="302"/>
      <c r="VYF30" s="302"/>
      <c r="VYG30" s="302"/>
      <c r="VYH30" s="302"/>
      <c r="VYI30" s="302"/>
      <c r="VYJ30" s="302"/>
      <c r="VYK30" s="302"/>
      <c r="VYL30" s="302"/>
      <c r="VYM30" s="302"/>
      <c r="VYN30" s="302"/>
      <c r="VYO30" s="302"/>
      <c r="VYP30" s="302"/>
      <c r="VYQ30" s="302"/>
      <c r="VYR30" s="302"/>
      <c r="VYS30" s="302"/>
      <c r="VYT30" s="302"/>
      <c r="VYU30" s="302"/>
      <c r="VYV30" s="302"/>
      <c r="VYW30" s="302"/>
      <c r="VYX30" s="302"/>
      <c r="VYY30" s="302"/>
      <c r="VYZ30" s="302"/>
      <c r="VZA30" s="302"/>
      <c r="VZB30" s="302"/>
      <c r="VZC30" s="302"/>
      <c r="VZD30" s="302"/>
      <c r="VZE30" s="302"/>
      <c r="VZF30" s="302"/>
      <c r="VZG30" s="302"/>
      <c r="VZH30" s="302"/>
      <c r="VZI30" s="302"/>
      <c r="VZJ30" s="302"/>
      <c r="VZK30" s="302"/>
      <c r="VZL30" s="302"/>
      <c r="VZM30" s="302"/>
      <c r="VZN30" s="302"/>
      <c r="VZO30" s="302"/>
      <c r="VZP30" s="302"/>
      <c r="VZQ30" s="302"/>
      <c r="VZR30" s="302"/>
      <c r="VZS30" s="302"/>
      <c r="VZT30" s="302"/>
      <c r="VZU30" s="302"/>
      <c r="VZV30" s="302"/>
      <c r="VZW30" s="302"/>
      <c r="VZX30" s="302"/>
      <c r="VZY30" s="302"/>
      <c r="VZZ30" s="302"/>
      <c r="WAA30" s="302"/>
      <c r="WAB30" s="302"/>
      <c r="WAC30" s="302"/>
      <c r="WAD30" s="302"/>
      <c r="WAE30" s="302"/>
      <c r="WAF30" s="302"/>
      <c r="WAG30" s="302"/>
      <c r="WAH30" s="302"/>
      <c r="WAI30" s="302"/>
      <c r="WAJ30" s="302"/>
      <c r="WAK30" s="302"/>
      <c r="WAL30" s="302"/>
      <c r="WAM30" s="302"/>
      <c r="WAN30" s="302"/>
      <c r="WAO30" s="302"/>
      <c r="WAP30" s="302"/>
      <c r="WAQ30" s="302"/>
      <c r="WAR30" s="302"/>
      <c r="WAS30" s="302"/>
      <c r="WAT30" s="302"/>
      <c r="WAU30" s="302"/>
      <c r="WAV30" s="302"/>
      <c r="WAW30" s="302"/>
      <c r="WAX30" s="302"/>
      <c r="WAY30" s="302"/>
      <c r="WAZ30" s="302"/>
      <c r="WBA30" s="302"/>
      <c r="WBB30" s="302"/>
      <c r="WBC30" s="302"/>
      <c r="WBD30" s="302"/>
      <c r="WBE30" s="302"/>
      <c r="WBF30" s="302"/>
      <c r="WBG30" s="302"/>
      <c r="WBH30" s="302"/>
      <c r="WBI30" s="302"/>
      <c r="WBJ30" s="302"/>
      <c r="WBK30" s="302"/>
      <c r="WBL30" s="302"/>
      <c r="WBM30" s="302"/>
      <c r="WBN30" s="302"/>
      <c r="WBO30" s="302"/>
      <c r="WBP30" s="302"/>
      <c r="WBQ30" s="302"/>
      <c r="WBR30" s="302"/>
      <c r="WBS30" s="302"/>
      <c r="WBT30" s="302"/>
      <c r="WBU30" s="302"/>
      <c r="WBV30" s="302"/>
      <c r="WBW30" s="302"/>
      <c r="WBX30" s="302"/>
      <c r="WBY30" s="302"/>
      <c r="WBZ30" s="302"/>
      <c r="WCA30" s="302"/>
      <c r="WCB30" s="302"/>
      <c r="WCC30" s="302"/>
      <c r="WCD30" s="302"/>
      <c r="WCE30" s="302"/>
      <c r="WCF30" s="302"/>
      <c r="WCG30" s="302"/>
      <c r="WCH30" s="302"/>
      <c r="WCI30" s="302"/>
      <c r="WCJ30" s="302"/>
      <c r="WCK30" s="302"/>
      <c r="WCL30" s="302"/>
      <c r="WCM30" s="302"/>
      <c r="WCN30" s="302"/>
      <c r="WCO30" s="302"/>
      <c r="WCP30" s="302"/>
      <c r="WCQ30" s="302"/>
      <c r="WCR30" s="302"/>
      <c r="WCS30" s="302"/>
      <c r="WCT30" s="302"/>
      <c r="WCU30" s="302"/>
      <c r="WCV30" s="302"/>
      <c r="WCW30" s="302"/>
      <c r="WCX30" s="302"/>
      <c r="WCY30" s="302"/>
      <c r="WCZ30" s="302"/>
      <c r="WDA30" s="302"/>
      <c r="WDB30" s="302"/>
      <c r="WDC30" s="302"/>
      <c r="WDD30" s="302"/>
      <c r="WDE30" s="302"/>
      <c r="WDF30" s="302"/>
      <c r="WDG30" s="302"/>
      <c r="WDH30" s="302"/>
      <c r="WDI30" s="302"/>
      <c r="WDJ30" s="302"/>
      <c r="WDK30" s="302"/>
      <c r="WDL30" s="302"/>
      <c r="WDM30" s="302"/>
      <c r="WDN30" s="302"/>
      <c r="WDO30" s="302"/>
      <c r="WDP30" s="302"/>
      <c r="WDQ30" s="302"/>
      <c r="WDR30" s="302"/>
      <c r="WDS30" s="302"/>
      <c r="WDT30" s="302"/>
      <c r="WDU30" s="302"/>
      <c r="WDV30" s="302"/>
      <c r="WDW30" s="302"/>
      <c r="WDX30" s="302"/>
      <c r="WDY30" s="302"/>
      <c r="WDZ30" s="302"/>
      <c r="WEA30" s="302"/>
      <c r="WEB30" s="302"/>
      <c r="WEC30" s="302"/>
      <c r="WED30" s="302"/>
      <c r="WEE30" s="302"/>
      <c r="WEF30" s="302"/>
      <c r="WEG30" s="302"/>
      <c r="WEH30" s="302"/>
      <c r="WEI30" s="302"/>
      <c r="WEJ30" s="302"/>
      <c r="WEK30" s="302"/>
      <c r="WEL30" s="302"/>
      <c r="WEM30" s="302"/>
      <c r="WEN30" s="302"/>
      <c r="WEO30" s="302"/>
      <c r="WEP30" s="302"/>
      <c r="WEQ30" s="302"/>
      <c r="WER30" s="302"/>
      <c r="WES30" s="302"/>
      <c r="WET30" s="302"/>
      <c r="WEU30" s="302"/>
      <c r="WEV30" s="302"/>
      <c r="WEW30" s="302"/>
      <c r="WEX30" s="302"/>
      <c r="WEY30" s="302"/>
      <c r="WEZ30" s="302"/>
      <c r="WFA30" s="302"/>
      <c r="WFB30" s="302"/>
      <c r="WFC30" s="302"/>
      <c r="WFD30" s="302"/>
      <c r="WFE30" s="302"/>
      <c r="WFF30" s="302"/>
      <c r="WFG30" s="302"/>
      <c r="WFH30" s="302"/>
      <c r="WFI30" s="302"/>
      <c r="WFJ30" s="302"/>
      <c r="WFK30" s="302"/>
      <c r="WFL30" s="302"/>
      <c r="WFM30" s="302"/>
      <c r="WFN30" s="302"/>
      <c r="WFO30" s="302"/>
      <c r="WFP30" s="302"/>
      <c r="WFQ30" s="302"/>
      <c r="WFR30" s="302"/>
      <c r="WFS30" s="302"/>
      <c r="WFT30" s="302"/>
      <c r="WFU30" s="302"/>
      <c r="WFV30" s="302"/>
      <c r="WFW30" s="302"/>
      <c r="WFX30" s="302"/>
      <c r="WFY30" s="302"/>
      <c r="WFZ30" s="302"/>
      <c r="WGA30" s="302"/>
      <c r="WGB30" s="302"/>
      <c r="WGC30" s="302"/>
      <c r="WGD30" s="302"/>
      <c r="WGE30" s="302"/>
      <c r="WGF30" s="302"/>
      <c r="WGG30" s="302"/>
      <c r="WGH30" s="302"/>
      <c r="WGI30" s="302"/>
      <c r="WGJ30" s="302"/>
      <c r="WGK30" s="302"/>
      <c r="WGL30" s="302"/>
      <c r="WGM30" s="302"/>
      <c r="WGN30" s="302"/>
      <c r="WGO30" s="302"/>
      <c r="WGP30" s="302"/>
      <c r="WGQ30" s="302"/>
      <c r="WGR30" s="302"/>
      <c r="WGS30" s="302"/>
      <c r="WGT30" s="302"/>
      <c r="WGU30" s="302"/>
      <c r="WGV30" s="302"/>
      <c r="WGW30" s="302"/>
      <c r="WGX30" s="302"/>
      <c r="WGY30" s="302"/>
      <c r="WGZ30" s="302"/>
      <c r="WHA30" s="302"/>
      <c r="WHB30" s="302"/>
      <c r="WHC30" s="302"/>
      <c r="WHD30" s="302"/>
      <c r="WHE30" s="302"/>
      <c r="WHF30" s="302"/>
      <c r="WHG30" s="302"/>
      <c r="WHH30" s="302"/>
      <c r="WHI30" s="302"/>
      <c r="WHJ30" s="302"/>
      <c r="WHK30" s="302"/>
      <c r="WHL30" s="302"/>
      <c r="WHM30" s="302"/>
      <c r="WHN30" s="302"/>
      <c r="WHO30" s="302"/>
      <c r="WHP30" s="302"/>
      <c r="WHQ30" s="302"/>
      <c r="WHR30" s="302"/>
      <c r="WHS30" s="302"/>
      <c r="WHT30" s="302"/>
      <c r="WHU30" s="302"/>
      <c r="WHV30" s="302"/>
      <c r="WHW30" s="302"/>
      <c r="WHX30" s="302"/>
      <c r="WHY30" s="302"/>
      <c r="WHZ30" s="302"/>
      <c r="WIA30" s="302"/>
      <c r="WIB30" s="302"/>
      <c r="WIC30" s="302"/>
      <c r="WID30" s="302"/>
      <c r="WIE30" s="302"/>
      <c r="WIF30" s="302"/>
      <c r="WIG30" s="302"/>
      <c r="WIH30" s="302"/>
      <c r="WII30" s="302"/>
      <c r="WIJ30" s="302"/>
      <c r="WIK30" s="302"/>
      <c r="WIL30" s="302"/>
      <c r="WIM30" s="302"/>
      <c r="WIN30" s="302"/>
      <c r="WIO30" s="302"/>
      <c r="WIP30" s="302"/>
      <c r="WIQ30" s="302"/>
      <c r="WIR30" s="302"/>
      <c r="WIS30" s="302"/>
      <c r="WIT30" s="302"/>
      <c r="WIU30" s="302"/>
      <c r="WIV30" s="302"/>
      <c r="WIW30" s="302"/>
      <c r="WIX30" s="302"/>
      <c r="WIY30" s="302"/>
      <c r="WIZ30" s="302"/>
      <c r="WJA30" s="302"/>
      <c r="WJB30" s="302"/>
      <c r="WJC30" s="302"/>
      <c r="WJD30" s="302"/>
      <c r="WJE30" s="302"/>
      <c r="WJF30" s="302"/>
      <c r="WJG30" s="302"/>
      <c r="WJH30" s="302"/>
      <c r="WJI30" s="302"/>
      <c r="WJJ30" s="302"/>
      <c r="WJK30" s="302"/>
      <c r="WJL30" s="302"/>
      <c r="WJM30" s="302"/>
      <c r="WJN30" s="302"/>
      <c r="WJO30" s="302"/>
      <c r="WJP30" s="302"/>
      <c r="WJQ30" s="302"/>
      <c r="WJR30" s="302"/>
      <c r="WJS30" s="302"/>
      <c r="WJT30" s="302"/>
      <c r="WJU30" s="302"/>
      <c r="WJV30" s="302"/>
      <c r="WJW30" s="302"/>
      <c r="WJX30" s="302"/>
      <c r="WJY30" s="302"/>
      <c r="WJZ30" s="302"/>
      <c r="WKA30" s="302"/>
      <c r="WKB30" s="302"/>
      <c r="WKC30" s="302"/>
      <c r="WKD30" s="302"/>
      <c r="WKE30" s="302"/>
      <c r="WKF30" s="302"/>
      <c r="WKG30" s="302"/>
      <c r="WKH30" s="302"/>
      <c r="WKI30" s="302"/>
      <c r="WKJ30" s="302"/>
      <c r="WKK30" s="302"/>
      <c r="WKL30" s="302"/>
      <c r="WKM30" s="302"/>
      <c r="WKN30" s="302"/>
      <c r="WKO30" s="302"/>
      <c r="WKP30" s="302"/>
      <c r="WKQ30" s="302"/>
      <c r="WKR30" s="302"/>
      <c r="WKS30" s="302"/>
      <c r="WKT30" s="302"/>
      <c r="WKU30" s="302"/>
      <c r="WKV30" s="302"/>
      <c r="WKW30" s="302"/>
      <c r="WKX30" s="302"/>
      <c r="WKY30" s="302"/>
      <c r="WKZ30" s="302"/>
      <c r="WLA30" s="302"/>
      <c r="WLB30" s="302"/>
      <c r="WLC30" s="302"/>
      <c r="WLD30" s="302"/>
      <c r="WLE30" s="302"/>
      <c r="WLF30" s="302"/>
      <c r="WLG30" s="302"/>
      <c r="WLH30" s="302"/>
      <c r="WLI30" s="302"/>
      <c r="WLJ30" s="302"/>
      <c r="WLK30" s="302"/>
      <c r="WLL30" s="302"/>
      <c r="WLM30" s="302"/>
      <c r="WLN30" s="302"/>
      <c r="WLO30" s="302"/>
      <c r="WLP30" s="302"/>
      <c r="WLQ30" s="302"/>
      <c r="WLR30" s="302"/>
      <c r="WLS30" s="302"/>
      <c r="WLT30" s="302"/>
      <c r="WLU30" s="302"/>
      <c r="WLV30" s="302"/>
      <c r="WLW30" s="302"/>
      <c r="WLX30" s="302"/>
      <c r="WLY30" s="302"/>
      <c r="WLZ30" s="302"/>
      <c r="WMA30" s="302"/>
      <c r="WMB30" s="302"/>
      <c r="WMC30" s="302"/>
      <c r="WMD30" s="302"/>
      <c r="WME30" s="302"/>
      <c r="WMF30" s="302"/>
      <c r="WMG30" s="302"/>
      <c r="WMH30" s="302"/>
      <c r="WMI30" s="302"/>
      <c r="WMJ30" s="302"/>
      <c r="WMK30" s="302"/>
      <c r="WML30" s="302"/>
      <c r="WMM30" s="302"/>
      <c r="WMN30" s="302"/>
      <c r="WMO30" s="302"/>
      <c r="WMP30" s="302"/>
      <c r="WMQ30" s="302"/>
      <c r="WMR30" s="302"/>
      <c r="WMS30" s="302"/>
      <c r="WMT30" s="302"/>
      <c r="WMU30" s="302"/>
      <c r="WMV30" s="302"/>
      <c r="WMW30" s="302"/>
      <c r="WMX30" s="302"/>
      <c r="WMY30" s="302"/>
      <c r="WMZ30" s="302"/>
      <c r="WNA30" s="302"/>
      <c r="WNB30" s="302"/>
      <c r="WNC30" s="302"/>
      <c r="WND30" s="302"/>
      <c r="WNE30" s="302"/>
      <c r="WNF30" s="302"/>
      <c r="WNG30" s="302"/>
      <c r="WNH30" s="302"/>
      <c r="WNI30" s="302"/>
      <c r="WNJ30" s="302"/>
      <c r="WNK30" s="302"/>
      <c r="WNL30" s="302"/>
      <c r="WNM30" s="302"/>
      <c r="WNN30" s="302"/>
      <c r="WNO30" s="302"/>
      <c r="WNP30" s="302"/>
      <c r="WNQ30" s="302"/>
      <c r="WNR30" s="302"/>
      <c r="WNS30" s="302"/>
      <c r="WNT30" s="302"/>
      <c r="WNU30" s="302"/>
      <c r="WNV30" s="302"/>
      <c r="WNW30" s="302"/>
      <c r="WNX30" s="302"/>
      <c r="WNY30" s="302"/>
      <c r="WNZ30" s="302"/>
      <c r="WOA30" s="302"/>
      <c r="WOB30" s="302"/>
      <c r="WOC30" s="302"/>
      <c r="WOD30" s="302"/>
      <c r="WOE30" s="302"/>
      <c r="WOF30" s="302"/>
      <c r="WOG30" s="302"/>
      <c r="WOH30" s="302"/>
      <c r="WOI30" s="302"/>
      <c r="WOJ30" s="302"/>
      <c r="WOK30" s="302"/>
      <c r="WOL30" s="302"/>
      <c r="WOM30" s="302"/>
      <c r="WON30" s="302"/>
      <c r="WOO30" s="302"/>
      <c r="WOP30" s="302"/>
      <c r="WOQ30" s="302"/>
      <c r="WOR30" s="302"/>
      <c r="WOS30" s="302"/>
      <c r="WOT30" s="302"/>
      <c r="WOU30" s="302"/>
      <c r="WOV30" s="302"/>
      <c r="WOW30" s="302"/>
      <c r="WOX30" s="302"/>
      <c r="WOY30" s="302"/>
      <c r="WOZ30" s="302"/>
      <c r="WPA30" s="302"/>
      <c r="WPB30" s="302"/>
      <c r="WPC30" s="302"/>
      <c r="WPD30" s="302"/>
      <c r="WPE30" s="302"/>
      <c r="WPF30" s="302"/>
      <c r="WPG30" s="302"/>
      <c r="WPH30" s="302"/>
      <c r="WPI30" s="302"/>
      <c r="WPJ30" s="302"/>
      <c r="WPK30" s="302"/>
      <c r="WPL30" s="302"/>
      <c r="WPM30" s="302"/>
      <c r="WPN30" s="302"/>
      <c r="WPO30" s="302"/>
      <c r="WPP30" s="302"/>
      <c r="WPQ30" s="302"/>
      <c r="WPR30" s="302"/>
      <c r="WPS30" s="302"/>
      <c r="WPT30" s="302"/>
      <c r="WPU30" s="302"/>
      <c r="WPV30" s="302"/>
      <c r="WPW30" s="302"/>
      <c r="WPX30" s="302"/>
      <c r="WPY30" s="302"/>
      <c r="WPZ30" s="302"/>
      <c r="WQA30" s="302"/>
      <c r="WQB30" s="302"/>
      <c r="WQC30" s="302"/>
      <c r="WQD30" s="302"/>
      <c r="WQE30" s="302"/>
      <c r="WQF30" s="302"/>
      <c r="WQG30" s="302"/>
      <c r="WQH30" s="302"/>
      <c r="WQI30" s="302"/>
      <c r="WQJ30" s="302"/>
      <c r="WQK30" s="302"/>
      <c r="WQL30" s="302"/>
      <c r="WQM30" s="302"/>
      <c r="WQN30" s="302"/>
      <c r="WQO30" s="302"/>
      <c r="WQP30" s="302"/>
      <c r="WQQ30" s="302"/>
      <c r="WQR30" s="302"/>
      <c r="WQS30" s="302"/>
      <c r="WQT30" s="302"/>
      <c r="WQU30" s="302"/>
      <c r="WQV30" s="302"/>
      <c r="WQW30" s="302"/>
      <c r="WQX30" s="302"/>
      <c r="WQY30" s="302"/>
      <c r="WQZ30" s="302"/>
      <c r="WRA30" s="302"/>
      <c r="WRB30" s="302"/>
      <c r="WRC30" s="302"/>
      <c r="WRD30" s="302"/>
      <c r="WRE30" s="302"/>
      <c r="WRF30" s="302"/>
      <c r="WRG30" s="302"/>
      <c r="WRH30" s="302"/>
      <c r="WRI30" s="302"/>
      <c r="WRJ30" s="302"/>
      <c r="WRK30" s="302"/>
      <c r="WRL30" s="302"/>
      <c r="WRM30" s="302"/>
      <c r="WRN30" s="302"/>
      <c r="WRO30" s="302"/>
      <c r="WRP30" s="302"/>
      <c r="WRQ30" s="302"/>
      <c r="WRR30" s="302"/>
      <c r="WRS30" s="302"/>
      <c r="WRT30" s="302"/>
      <c r="WRU30" s="302"/>
      <c r="WRV30" s="302"/>
      <c r="WRW30" s="302"/>
      <c r="WRX30" s="302"/>
      <c r="WRY30" s="302"/>
      <c r="WRZ30" s="302"/>
      <c r="WSA30" s="302"/>
      <c r="WSB30" s="302"/>
      <c r="WSC30" s="302"/>
      <c r="WSD30" s="302"/>
      <c r="WSE30" s="302"/>
      <c r="WSF30" s="302"/>
      <c r="WSG30" s="302"/>
      <c r="WSH30" s="302"/>
      <c r="WSI30" s="302"/>
      <c r="WSJ30" s="302"/>
      <c r="WSK30" s="302"/>
      <c r="WSL30" s="302"/>
      <c r="WSM30" s="302"/>
      <c r="WSN30" s="302"/>
      <c r="WSO30" s="302"/>
      <c r="WSP30" s="302"/>
      <c r="WSQ30" s="302"/>
      <c r="WSR30" s="302"/>
      <c r="WSS30" s="302"/>
      <c r="WST30" s="302"/>
      <c r="WSU30" s="302"/>
      <c r="WSV30" s="302"/>
      <c r="WSW30" s="302"/>
      <c r="WSX30" s="302"/>
      <c r="WSY30" s="302"/>
      <c r="WSZ30" s="302"/>
      <c r="WTA30" s="302"/>
      <c r="WTB30" s="302"/>
      <c r="WTC30" s="302"/>
      <c r="WTD30" s="302"/>
      <c r="WTE30" s="302"/>
      <c r="WTF30" s="302"/>
      <c r="WTG30" s="302"/>
      <c r="WTH30" s="302"/>
      <c r="WTI30" s="302"/>
      <c r="WTJ30" s="302"/>
      <c r="WTK30" s="302"/>
      <c r="WTL30" s="302"/>
      <c r="WTM30" s="302"/>
      <c r="WTN30" s="302"/>
      <c r="WTO30" s="302"/>
      <c r="WTP30" s="302"/>
      <c r="WTQ30" s="302"/>
      <c r="WTR30" s="302"/>
      <c r="WTS30" s="302"/>
      <c r="WTT30" s="302"/>
      <c r="WTU30" s="302"/>
      <c r="WTV30" s="302"/>
      <c r="WTW30" s="302"/>
      <c r="WTX30" s="302"/>
      <c r="WTY30" s="302"/>
      <c r="WTZ30" s="302"/>
      <c r="WUA30" s="302"/>
      <c r="WUB30" s="302"/>
      <c r="WUC30" s="302"/>
      <c r="WUD30" s="302"/>
      <c r="WUE30" s="302"/>
      <c r="WUF30" s="302"/>
      <c r="WUG30" s="302"/>
      <c r="WUH30" s="302"/>
      <c r="WUI30" s="302"/>
      <c r="WUJ30" s="302"/>
      <c r="WUK30" s="302"/>
      <c r="WUL30" s="302"/>
      <c r="WUM30" s="302"/>
      <c r="WUN30" s="302"/>
      <c r="WUO30" s="302"/>
      <c r="WUP30" s="302"/>
      <c r="WUQ30" s="302"/>
      <c r="WUR30" s="302"/>
      <c r="WUS30" s="302"/>
      <c r="WUT30" s="302"/>
      <c r="WUU30" s="302"/>
      <c r="WUV30" s="302"/>
      <c r="WUW30" s="302"/>
      <c r="WUX30" s="302"/>
      <c r="WUY30" s="302"/>
      <c r="WUZ30" s="302"/>
      <c r="WVA30" s="302"/>
      <c r="WVB30" s="302"/>
      <c r="WVC30" s="302"/>
      <c r="WVD30" s="302"/>
      <c r="WVE30" s="302"/>
      <c r="WVF30" s="302"/>
      <c r="WVG30" s="302"/>
      <c r="WVH30" s="302"/>
      <c r="WVI30" s="302"/>
      <c r="WVJ30" s="302"/>
      <c r="WVK30" s="302"/>
      <c r="WVL30" s="302"/>
      <c r="WVM30" s="302"/>
      <c r="WVN30" s="302"/>
      <c r="WVO30" s="302"/>
      <c r="WVP30" s="302"/>
      <c r="WVQ30" s="302"/>
      <c r="WVR30" s="302"/>
      <c r="WVS30" s="302"/>
      <c r="WVT30" s="302"/>
      <c r="WVU30" s="302"/>
      <c r="WVV30" s="302"/>
      <c r="WVW30" s="302"/>
      <c r="WVX30" s="302"/>
      <c r="WVY30" s="302"/>
      <c r="WVZ30" s="302"/>
      <c r="WWA30" s="302"/>
      <c r="WWB30" s="302"/>
      <c r="WWC30" s="302"/>
      <c r="WWD30" s="302"/>
      <c r="WWE30" s="302"/>
      <c r="WWF30" s="302"/>
      <c r="WWG30" s="302"/>
      <c r="WWH30" s="302"/>
      <c r="WWI30" s="302"/>
      <c r="WWJ30" s="302"/>
      <c r="WWK30" s="302"/>
      <c r="WWL30" s="302"/>
      <c r="WWM30" s="302"/>
      <c r="WWN30" s="302"/>
      <c r="WWO30" s="302"/>
      <c r="WWP30" s="302"/>
      <c r="WWQ30" s="302"/>
      <c r="WWR30" s="302"/>
      <c r="WWS30" s="302"/>
      <c r="WWT30" s="302"/>
      <c r="WWU30" s="302"/>
      <c r="WWV30" s="302"/>
      <c r="WWW30" s="302"/>
      <c r="WWX30" s="302"/>
      <c r="WWY30" s="302"/>
      <c r="WWZ30" s="302"/>
      <c r="WXA30" s="302"/>
      <c r="WXB30" s="302"/>
      <c r="WXC30" s="302"/>
      <c r="WXD30" s="302"/>
      <c r="WXE30" s="302"/>
      <c r="WXF30" s="302"/>
      <c r="WXG30" s="302"/>
      <c r="WXH30" s="302"/>
      <c r="WXI30" s="302"/>
      <c r="WXJ30" s="302"/>
      <c r="WXK30" s="302"/>
      <c r="WXL30" s="302"/>
      <c r="WXM30" s="302"/>
      <c r="WXN30" s="302"/>
      <c r="WXO30" s="302"/>
      <c r="WXP30" s="302"/>
      <c r="WXQ30" s="302"/>
      <c r="WXR30" s="302"/>
      <c r="WXS30" s="302"/>
      <c r="WXT30" s="302"/>
      <c r="WXU30" s="302"/>
      <c r="WXV30" s="302"/>
      <c r="WXW30" s="302"/>
      <c r="WXX30" s="302"/>
      <c r="WXY30" s="302"/>
      <c r="WXZ30" s="302"/>
      <c r="WYA30" s="302"/>
      <c r="WYB30" s="302"/>
      <c r="WYC30" s="302"/>
      <c r="WYD30" s="302"/>
      <c r="WYE30" s="302"/>
      <c r="WYF30" s="302"/>
      <c r="WYG30" s="302"/>
      <c r="WYH30" s="302"/>
      <c r="WYI30" s="302"/>
      <c r="WYJ30" s="302"/>
      <c r="WYK30" s="302"/>
      <c r="WYL30" s="302"/>
      <c r="WYM30" s="302"/>
      <c r="WYN30" s="302"/>
      <c r="WYO30" s="302"/>
      <c r="WYP30" s="302"/>
      <c r="WYQ30" s="302"/>
      <c r="WYR30" s="302"/>
      <c r="WYS30" s="302"/>
      <c r="WYT30" s="302"/>
      <c r="WYU30" s="302"/>
      <c r="WYV30" s="302"/>
      <c r="WYW30" s="302"/>
      <c r="WYX30" s="302"/>
      <c r="WYY30" s="302"/>
      <c r="WYZ30" s="302"/>
      <c r="WZA30" s="302"/>
      <c r="WZB30" s="302"/>
      <c r="WZC30" s="302"/>
      <c r="WZD30" s="302"/>
      <c r="WZE30" s="302"/>
      <c r="WZF30" s="302"/>
      <c r="WZG30" s="302"/>
      <c r="WZH30" s="302"/>
      <c r="WZI30" s="302"/>
      <c r="WZJ30" s="302"/>
      <c r="WZK30" s="302"/>
      <c r="WZL30" s="302"/>
      <c r="WZM30" s="302"/>
      <c r="WZN30" s="302"/>
      <c r="WZO30" s="302"/>
      <c r="WZP30" s="302"/>
      <c r="WZQ30" s="302"/>
      <c r="WZR30" s="302"/>
      <c r="WZS30" s="302"/>
      <c r="WZT30" s="302"/>
      <c r="WZU30" s="302"/>
      <c r="WZV30" s="302"/>
      <c r="WZW30" s="302"/>
      <c r="WZX30" s="302"/>
      <c r="WZY30" s="302"/>
      <c r="WZZ30" s="302"/>
      <c r="XAA30" s="302"/>
      <c r="XAB30" s="302"/>
      <c r="XAC30" s="302"/>
      <c r="XAD30" s="302"/>
      <c r="XAE30" s="302"/>
      <c r="XAF30" s="302"/>
      <c r="XAG30" s="302"/>
      <c r="XAH30" s="302"/>
      <c r="XAI30" s="302"/>
      <c r="XAJ30" s="302"/>
      <c r="XAK30" s="302"/>
      <c r="XAL30" s="302"/>
      <c r="XAM30" s="302"/>
      <c r="XAN30" s="302"/>
      <c r="XAO30" s="302"/>
      <c r="XAP30" s="302"/>
      <c r="XAQ30" s="302"/>
      <c r="XAR30" s="302"/>
      <c r="XAS30" s="302"/>
      <c r="XAT30" s="302"/>
      <c r="XAU30" s="302"/>
      <c r="XAV30" s="302"/>
      <c r="XAW30" s="302"/>
      <c r="XAX30" s="302"/>
      <c r="XAY30" s="302"/>
      <c r="XAZ30" s="302"/>
      <c r="XBA30" s="302"/>
      <c r="XBB30" s="302"/>
      <c r="XBC30" s="302"/>
      <c r="XBD30" s="302"/>
      <c r="XBE30" s="302"/>
      <c r="XBF30" s="302"/>
      <c r="XBG30" s="302"/>
      <c r="XBH30" s="302"/>
      <c r="XBI30" s="302"/>
      <c r="XBJ30" s="302"/>
      <c r="XBK30" s="302"/>
      <c r="XBL30" s="302"/>
      <c r="XBM30" s="302"/>
      <c r="XBN30" s="302"/>
      <c r="XBO30" s="302"/>
      <c r="XBP30" s="302"/>
      <c r="XBQ30" s="302"/>
      <c r="XBR30" s="302"/>
      <c r="XBS30" s="302"/>
      <c r="XBT30" s="302"/>
      <c r="XBU30" s="302"/>
      <c r="XBV30" s="302"/>
      <c r="XBW30" s="302"/>
      <c r="XBX30" s="302"/>
      <c r="XBY30" s="302"/>
      <c r="XBZ30" s="302"/>
      <c r="XCA30" s="302"/>
      <c r="XCB30" s="302"/>
      <c r="XCC30" s="302"/>
      <c r="XCD30" s="302"/>
      <c r="XCE30" s="302"/>
      <c r="XCF30" s="302"/>
      <c r="XCG30" s="302"/>
      <c r="XCH30" s="302"/>
      <c r="XCI30" s="302"/>
      <c r="XCJ30" s="302"/>
      <c r="XCK30" s="302"/>
      <c r="XCL30" s="302"/>
      <c r="XCM30" s="302"/>
      <c r="XCN30" s="302"/>
      <c r="XCO30" s="302"/>
      <c r="XCP30" s="302"/>
      <c r="XCQ30" s="302"/>
      <c r="XCR30" s="302"/>
      <c r="XCS30" s="302"/>
      <c r="XCT30" s="302"/>
      <c r="XCU30" s="302"/>
      <c r="XCV30" s="302"/>
      <c r="XCW30" s="302"/>
      <c r="XCX30" s="302"/>
      <c r="XCY30" s="302"/>
      <c r="XCZ30" s="302"/>
      <c r="XDA30" s="302"/>
      <c r="XDB30" s="302"/>
      <c r="XDC30" s="302"/>
      <c r="XDD30" s="302"/>
      <c r="XDE30" s="302"/>
      <c r="XDF30" s="302"/>
      <c r="XDG30" s="302"/>
      <c r="XDH30" s="302"/>
      <c r="XDI30" s="302"/>
      <c r="XDJ30" s="302"/>
      <c r="XDK30" s="302"/>
      <c r="XDL30" s="302"/>
      <c r="XDM30" s="302"/>
      <c r="XDN30" s="302"/>
      <c r="XDO30" s="302"/>
      <c r="XDP30" s="302"/>
      <c r="XDQ30" s="302"/>
      <c r="XDR30" s="302"/>
      <c r="XDS30" s="302"/>
      <c r="XDT30" s="302"/>
      <c r="XDU30" s="302"/>
      <c r="XDV30" s="302"/>
      <c r="XDW30" s="302"/>
      <c r="XDX30" s="302"/>
      <c r="XDY30" s="302"/>
      <c r="XDZ30" s="302"/>
      <c r="XEA30" s="302"/>
      <c r="XEB30" s="302"/>
      <c r="XEC30" s="302"/>
      <c r="XED30" s="302"/>
      <c r="XEE30" s="302"/>
      <c r="XEF30" s="302"/>
      <c r="XEG30" s="302"/>
      <c r="XEH30" s="308"/>
    </row>
    <row r="31" spans="1:16362" s="310" customFormat="1" ht="18" customHeight="1">
      <c r="A31" s="371"/>
      <c r="B31" s="371"/>
      <c r="C31" s="371" t="s">
        <v>945</v>
      </c>
      <c r="D31" s="371"/>
      <c r="E31" s="371"/>
      <c r="F31" s="306"/>
      <c r="G31" s="301"/>
      <c r="H31" s="301"/>
      <c r="I31" s="307">
        <f>SUM(I13:I30)</f>
        <v>1002421</v>
      </c>
      <c r="J31" s="383"/>
      <c r="K31" s="302"/>
      <c r="L31" s="302"/>
      <c r="M31" s="302"/>
      <c r="N31" s="302"/>
      <c r="O31" s="302"/>
      <c r="P31" s="302"/>
      <c r="Q31" s="302"/>
      <c r="R31" s="302"/>
      <c r="S31" s="302"/>
      <c r="T31" s="302"/>
      <c r="U31" s="302"/>
      <c r="V31" s="302"/>
      <c r="W31" s="302"/>
      <c r="X31" s="302"/>
      <c r="Y31" s="302"/>
      <c r="Z31" s="302"/>
      <c r="AA31" s="302"/>
      <c r="AB31" s="302"/>
      <c r="AC31" s="302"/>
      <c r="AD31" s="302"/>
      <c r="AE31" s="302"/>
      <c r="AF31" s="302"/>
      <c r="AG31" s="302"/>
      <c r="AH31" s="302"/>
      <c r="AI31" s="302"/>
      <c r="AJ31" s="302"/>
      <c r="AK31" s="302"/>
      <c r="AL31" s="302"/>
      <c r="AM31" s="302"/>
      <c r="AN31" s="302"/>
      <c r="AO31" s="302"/>
      <c r="AP31" s="302"/>
      <c r="AQ31" s="302"/>
      <c r="AR31" s="302"/>
      <c r="AS31" s="302"/>
      <c r="AT31" s="302"/>
      <c r="AU31" s="302"/>
      <c r="AV31" s="302"/>
      <c r="AW31" s="302"/>
      <c r="AX31" s="302"/>
      <c r="AY31" s="302"/>
      <c r="AZ31" s="302"/>
      <c r="BA31" s="302"/>
      <c r="BB31" s="302"/>
      <c r="BC31" s="302"/>
      <c r="BD31" s="302"/>
      <c r="BE31" s="302"/>
      <c r="BF31" s="302"/>
      <c r="BG31" s="302"/>
      <c r="BH31" s="302"/>
      <c r="BI31" s="302"/>
      <c r="BJ31" s="302"/>
      <c r="BK31" s="302"/>
      <c r="BL31" s="302"/>
      <c r="BM31" s="302"/>
      <c r="BN31" s="302"/>
      <c r="BO31" s="302"/>
      <c r="BP31" s="302"/>
      <c r="BQ31" s="302"/>
      <c r="BR31" s="302"/>
      <c r="BS31" s="302"/>
      <c r="BT31" s="302"/>
      <c r="BU31" s="302"/>
      <c r="BV31" s="302"/>
      <c r="BW31" s="302"/>
      <c r="BX31" s="302"/>
      <c r="BY31" s="302"/>
      <c r="BZ31" s="302"/>
      <c r="CA31" s="302"/>
      <c r="CB31" s="302"/>
      <c r="CC31" s="302"/>
      <c r="CD31" s="302"/>
      <c r="CE31" s="302"/>
      <c r="CF31" s="302"/>
      <c r="CG31" s="302"/>
      <c r="CH31" s="302"/>
      <c r="CI31" s="302"/>
      <c r="CJ31" s="302"/>
      <c r="CK31" s="302"/>
      <c r="CL31" s="302"/>
      <c r="CM31" s="302"/>
      <c r="CN31" s="302"/>
      <c r="CO31" s="302"/>
      <c r="CP31" s="302"/>
      <c r="CQ31" s="302"/>
      <c r="CR31" s="302"/>
      <c r="CS31" s="302"/>
      <c r="CT31" s="302"/>
      <c r="CU31" s="302"/>
      <c r="CV31" s="302"/>
      <c r="CW31" s="302"/>
      <c r="CX31" s="302"/>
      <c r="CY31" s="302"/>
      <c r="CZ31" s="302"/>
      <c r="DA31" s="302"/>
      <c r="DB31" s="302"/>
      <c r="DC31" s="302"/>
      <c r="DD31" s="302"/>
      <c r="DE31" s="302"/>
      <c r="DF31" s="302"/>
      <c r="DG31" s="302"/>
      <c r="DH31" s="302"/>
      <c r="DI31" s="302"/>
      <c r="DJ31" s="302"/>
      <c r="DK31" s="302"/>
      <c r="DL31" s="302"/>
      <c r="DM31" s="302"/>
      <c r="DN31" s="302"/>
      <c r="DO31" s="302"/>
      <c r="DP31" s="302"/>
      <c r="DQ31" s="302"/>
      <c r="DR31" s="302"/>
      <c r="DS31" s="302"/>
      <c r="DT31" s="302"/>
      <c r="DU31" s="302"/>
      <c r="DV31" s="302"/>
      <c r="DW31" s="302"/>
      <c r="DX31" s="302"/>
      <c r="DY31" s="302"/>
      <c r="DZ31" s="302"/>
      <c r="EA31" s="302"/>
      <c r="EB31" s="302"/>
      <c r="EC31" s="302"/>
      <c r="ED31" s="302"/>
      <c r="EE31" s="302"/>
      <c r="EF31" s="302"/>
      <c r="EG31" s="302"/>
      <c r="EH31" s="302"/>
      <c r="EI31" s="302"/>
      <c r="EJ31" s="302"/>
      <c r="EK31" s="302"/>
      <c r="EL31" s="302"/>
      <c r="EM31" s="302"/>
      <c r="EN31" s="302"/>
      <c r="EO31" s="302"/>
      <c r="EP31" s="302"/>
      <c r="EQ31" s="302"/>
      <c r="ER31" s="302"/>
      <c r="ES31" s="302"/>
      <c r="ET31" s="302"/>
      <c r="EU31" s="302"/>
      <c r="EV31" s="302"/>
      <c r="EW31" s="302"/>
      <c r="EX31" s="302"/>
      <c r="EY31" s="302"/>
      <c r="EZ31" s="302"/>
      <c r="FA31" s="302"/>
      <c r="FB31" s="302"/>
      <c r="FC31" s="302"/>
      <c r="FD31" s="302"/>
      <c r="FE31" s="302"/>
      <c r="FF31" s="302"/>
      <c r="FG31" s="302"/>
      <c r="FH31" s="302"/>
      <c r="FI31" s="302"/>
      <c r="FJ31" s="302"/>
      <c r="FK31" s="302"/>
      <c r="FL31" s="302"/>
      <c r="FM31" s="302"/>
      <c r="FN31" s="302"/>
      <c r="FO31" s="302"/>
      <c r="FP31" s="302"/>
      <c r="FQ31" s="302"/>
      <c r="FR31" s="302"/>
      <c r="FS31" s="302"/>
      <c r="FT31" s="302"/>
      <c r="FU31" s="302"/>
      <c r="FV31" s="302"/>
      <c r="FW31" s="302"/>
      <c r="FX31" s="302"/>
      <c r="FY31" s="302"/>
      <c r="FZ31" s="302"/>
      <c r="GA31" s="302"/>
      <c r="GB31" s="302"/>
      <c r="GC31" s="302"/>
      <c r="GD31" s="302"/>
      <c r="GE31" s="302"/>
      <c r="GF31" s="302"/>
      <c r="GG31" s="302"/>
      <c r="GH31" s="302"/>
      <c r="GI31" s="302"/>
      <c r="GJ31" s="302"/>
      <c r="GK31" s="302"/>
      <c r="GL31" s="302"/>
      <c r="GM31" s="302"/>
      <c r="GN31" s="302"/>
      <c r="GO31" s="302"/>
      <c r="GP31" s="302"/>
      <c r="GQ31" s="302"/>
      <c r="GR31" s="302"/>
      <c r="GS31" s="302"/>
      <c r="GT31" s="302"/>
      <c r="GU31" s="302"/>
      <c r="GV31" s="302"/>
      <c r="GW31" s="302"/>
      <c r="GX31" s="302"/>
      <c r="GY31" s="302"/>
      <c r="GZ31" s="302"/>
      <c r="HA31" s="302"/>
      <c r="HB31" s="302"/>
      <c r="HC31" s="302"/>
      <c r="HD31" s="302"/>
      <c r="HE31" s="302"/>
      <c r="HF31" s="302"/>
      <c r="HG31" s="302"/>
      <c r="HH31" s="302"/>
      <c r="HI31" s="302"/>
      <c r="HJ31" s="302"/>
      <c r="HK31" s="302"/>
      <c r="HL31" s="302"/>
      <c r="HM31" s="302"/>
      <c r="HN31" s="302"/>
      <c r="HO31" s="302"/>
      <c r="HP31" s="302"/>
      <c r="HQ31" s="302"/>
      <c r="HR31" s="302"/>
      <c r="HS31" s="302"/>
      <c r="HT31" s="302"/>
      <c r="HU31" s="302"/>
      <c r="HV31" s="302"/>
      <c r="HW31" s="302"/>
      <c r="HX31" s="302"/>
      <c r="HY31" s="302"/>
      <c r="HZ31" s="302"/>
      <c r="IA31" s="302"/>
      <c r="IB31" s="302"/>
      <c r="IC31" s="302"/>
      <c r="ID31" s="302"/>
      <c r="IE31" s="302"/>
      <c r="IF31" s="302"/>
      <c r="IG31" s="302"/>
      <c r="IH31" s="302"/>
      <c r="II31" s="302"/>
      <c r="IJ31" s="302"/>
      <c r="IK31" s="302"/>
      <c r="IL31" s="302"/>
      <c r="IM31" s="302"/>
      <c r="IN31" s="302"/>
      <c r="IO31" s="302"/>
      <c r="IP31" s="302"/>
      <c r="IQ31" s="302"/>
      <c r="IR31" s="302"/>
      <c r="IS31" s="302"/>
      <c r="IT31" s="302"/>
      <c r="IU31" s="302"/>
      <c r="IV31" s="302"/>
      <c r="IW31" s="302"/>
      <c r="IX31" s="302"/>
      <c r="IY31" s="302"/>
      <c r="IZ31" s="302"/>
      <c r="JA31" s="302"/>
      <c r="JB31" s="302"/>
      <c r="JC31" s="302"/>
      <c r="JD31" s="302"/>
      <c r="JE31" s="302"/>
      <c r="JF31" s="302"/>
      <c r="JG31" s="302"/>
      <c r="JH31" s="302"/>
      <c r="JI31" s="302"/>
      <c r="JJ31" s="302"/>
      <c r="JK31" s="302"/>
      <c r="JL31" s="302"/>
      <c r="JM31" s="302"/>
      <c r="JN31" s="302"/>
      <c r="JO31" s="302"/>
      <c r="JP31" s="302"/>
      <c r="JQ31" s="302"/>
      <c r="JR31" s="302"/>
      <c r="JS31" s="302"/>
      <c r="JT31" s="302"/>
      <c r="JU31" s="302"/>
      <c r="JV31" s="302"/>
      <c r="JW31" s="302"/>
      <c r="JX31" s="302"/>
      <c r="JY31" s="302"/>
      <c r="JZ31" s="302"/>
      <c r="KA31" s="302"/>
      <c r="KB31" s="302"/>
      <c r="KC31" s="302"/>
      <c r="KD31" s="302"/>
      <c r="KE31" s="302"/>
      <c r="KF31" s="302"/>
      <c r="KG31" s="302"/>
      <c r="KH31" s="302"/>
      <c r="KI31" s="302"/>
      <c r="KJ31" s="302"/>
      <c r="KK31" s="302"/>
      <c r="KL31" s="302"/>
      <c r="KM31" s="302"/>
      <c r="KN31" s="302"/>
      <c r="KO31" s="302"/>
      <c r="KP31" s="302"/>
      <c r="KQ31" s="302"/>
      <c r="KR31" s="302"/>
      <c r="KS31" s="302"/>
      <c r="KT31" s="302"/>
      <c r="KU31" s="302"/>
      <c r="KV31" s="302"/>
      <c r="KW31" s="302"/>
      <c r="KX31" s="302"/>
      <c r="KY31" s="302"/>
      <c r="KZ31" s="302"/>
      <c r="LA31" s="302"/>
      <c r="LB31" s="302"/>
      <c r="LC31" s="302"/>
      <c r="LD31" s="302"/>
      <c r="LE31" s="302"/>
      <c r="LF31" s="302"/>
      <c r="LG31" s="302"/>
      <c r="LH31" s="302"/>
      <c r="LI31" s="302"/>
      <c r="LJ31" s="302"/>
      <c r="LK31" s="302"/>
      <c r="LL31" s="302"/>
      <c r="LM31" s="302"/>
      <c r="LN31" s="302"/>
      <c r="LO31" s="302"/>
      <c r="LP31" s="302"/>
      <c r="LQ31" s="302"/>
      <c r="LR31" s="302"/>
      <c r="LS31" s="302"/>
      <c r="LT31" s="302"/>
      <c r="LU31" s="302"/>
      <c r="LV31" s="302"/>
      <c r="LW31" s="302"/>
      <c r="LX31" s="302"/>
      <c r="LY31" s="302"/>
      <c r="LZ31" s="302"/>
      <c r="MA31" s="302"/>
      <c r="MB31" s="302"/>
      <c r="MC31" s="302"/>
      <c r="MD31" s="302"/>
      <c r="ME31" s="302"/>
      <c r="MF31" s="302"/>
      <c r="MG31" s="302"/>
      <c r="MH31" s="302"/>
      <c r="MI31" s="302"/>
      <c r="MJ31" s="302"/>
      <c r="MK31" s="302"/>
      <c r="ML31" s="302"/>
      <c r="MM31" s="302"/>
      <c r="MN31" s="302"/>
      <c r="MO31" s="302"/>
      <c r="MP31" s="302"/>
      <c r="MQ31" s="302"/>
      <c r="MR31" s="302"/>
      <c r="MS31" s="302"/>
      <c r="MT31" s="302"/>
      <c r="MU31" s="302"/>
      <c r="MV31" s="302"/>
      <c r="MW31" s="302"/>
      <c r="MX31" s="302"/>
      <c r="MY31" s="302"/>
      <c r="MZ31" s="302"/>
      <c r="NA31" s="302"/>
      <c r="NB31" s="302"/>
      <c r="NC31" s="302"/>
      <c r="ND31" s="302"/>
      <c r="NE31" s="302"/>
      <c r="NF31" s="302"/>
      <c r="NG31" s="302"/>
      <c r="NH31" s="302"/>
      <c r="NI31" s="302"/>
      <c r="NJ31" s="302"/>
      <c r="NK31" s="302"/>
      <c r="NL31" s="302"/>
      <c r="NM31" s="302"/>
      <c r="NN31" s="302"/>
      <c r="NO31" s="302"/>
      <c r="NP31" s="302"/>
      <c r="NQ31" s="302"/>
      <c r="NR31" s="302"/>
      <c r="NS31" s="302"/>
      <c r="NT31" s="302"/>
      <c r="NU31" s="302"/>
      <c r="NV31" s="302"/>
      <c r="NW31" s="302"/>
      <c r="NX31" s="302"/>
      <c r="NY31" s="302"/>
      <c r="NZ31" s="302"/>
      <c r="OA31" s="302"/>
      <c r="OB31" s="302"/>
      <c r="OC31" s="302"/>
      <c r="OD31" s="302"/>
      <c r="OE31" s="302"/>
      <c r="OF31" s="302"/>
      <c r="OG31" s="302"/>
      <c r="OH31" s="302"/>
      <c r="OI31" s="302"/>
      <c r="OJ31" s="302"/>
      <c r="OK31" s="302"/>
      <c r="OL31" s="302"/>
      <c r="OM31" s="302"/>
      <c r="ON31" s="302"/>
      <c r="OO31" s="302"/>
      <c r="OP31" s="302"/>
      <c r="OQ31" s="302"/>
      <c r="OR31" s="302"/>
      <c r="OS31" s="302"/>
      <c r="OT31" s="302"/>
      <c r="OU31" s="302"/>
      <c r="OV31" s="302"/>
      <c r="OW31" s="302"/>
      <c r="OX31" s="302"/>
      <c r="OY31" s="302"/>
      <c r="OZ31" s="302"/>
      <c r="PA31" s="302"/>
      <c r="PB31" s="302"/>
      <c r="PC31" s="302"/>
      <c r="PD31" s="302"/>
      <c r="PE31" s="302"/>
      <c r="PF31" s="302"/>
      <c r="PG31" s="302"/>
      <c r="PH31" s="302"/>
      <c r="PI31" s="302"/>
      <c r="PJ31" s="302"/>
      <c r="PK31" s="302"/>
      <c r="PL31" s="302"/>
      <c r="PM31" s="302"/>
      <c r="PN31" s="302"/>
      <c r="PO31" s="302"/>
      <c r="PP31" s="302"/>
      <c r="PQ31" s="302"/>
      <c r="PR31" s="302"/>
      <c r="PS31" s="302"/>
      <c r="PT31" s="302"/>
      <c r="PU31" s="302"/>
      <c r="PV31" s="302"/>
      <c r="PW31" s="302"/>
      <c r="PX31" s="302"/>
      <c r="PY31" s="302"/>
      <c r="PZ31" s="302"/>
      <c r="QA31" s="302"/>
      <c r="QB31" s="302"/>
      <c r="QC31" s="302"/>
      <c r="QD31" s="302"/>
      <c r="QE31" s="302"/>
      <c r="QF31" s="302"/>
      <c r="QG31" s="302"/>
      <c r="QH31" s="302"/>
      <c r="QI31" s="302"/>
      <c r="QJ31" s="302"/>
      <c r="QK31" s="302"/>
      <c r="QL31" s="302"/>
      <c r="QM31" s="302"/>
      <c r="QN31" s="302"/>
      <c r="QO31" s="302"/>
      <c r="QP31" s="302"/>
      <c r="QQ31" s="302"/>
      <c r="QR31" s="302"/>
      <c r="QS31" s="302"/>
      <c r="QT31" s="302"/>
      <c r="QU31" s="302"/>
      <c r="QV31" s="302"/>
      <c r="QW31" s="302"/>
      <c r="QX31" s="302"/>
      <c r="QY31" s="302"/>
      <c r="QZ31" s="302"/>
      <c r="RA31" s="302"/>
      <c r="RB31" s="302"/>
      <c r="RC31" s="302"/>
      <c r="RD31" s="302"/>
      <c r="RE31" s="302"/>
      <c r="RF31" s="302"/>
      <c r="RG31" s="302"/>
      <c r="RH31" s="302"/>
      <c r="RI31" s="302"/>
      <c r="RJ31" s="302"/>
      <c r="RK31" s="302"/>
      <c r="RL31" s="302"/>
      <c r="RM31" s="302"/>
      <c r="RN31" s="302"/>
      <c r="RO31" s="302"/>
      <c r="RP31" s="302"/>
      <c r="RQ31" s="302"/>
      <c r="RR31" s="302"/>
      <c r="RS31" s="302"/>
      <c r="RT31" s="302"/>
      <c r="RU31" s="302"/>
      <c r="RV31" s="302"/>
      <c r="RW31" s="302"/>
      <c r="RX31" s="302"/>
      <c r="RY31" s="302"/>
      <c r="RZ31" s="302"/>
      <c r="SA31" s="302"/>
      <c r="SB31" s="302"/>
      <c r="SC31" s="302"/>
      <c r="SD31" s="302"/>
      <c r="SE31" s="302"/>
      <c r="SF31" s="302"/>
      <c r="SG31" s="302"/>
      <c r="SH31" s="302"/>
      <c r="SI31" s="302"/>
      <c r="SJ31" s="302"/>
      <c r="SK31" s="302"/>
      <c r="SL31" s="302"/>
      <c r="SM31" s="302"/>
      <c r="SN31" s="302"/>
      <c r="SO31" s="302"/>
      <c r="SP31" s="302"/>
      <c r="SQ31" s="302"/>
      <c r="SR31" s="302"/>
      <c r="SS31" s="302"/>
      <c r="ST31" s="302"/>
      <c r="SU31" s="302"/>
      <c r="SV31" s="302"/>
      <c r="SW31" s="302"/>
      <c r="SX31" s="302"/>
      <c r="SY31" s="302"/>
      <c r="SZ31" s="302"/>
      <c r="TA31" s="302"/>
      <c r="TB31" s="302"/>
      <c r="TC31" s="302"/>
      <c r="TD31" s="302"/>
      <c r="TE31" s="302"/>
      <c r="TF31" s="302"/>
      <c r="TG31" s="302"/>
      <c r="TH31" s="302"/>
      <c r="TI31" s="302"/>
      <c r="TJ31" s="302"/>
      <c r="TK31" s="302"/>
      <c r="TL31" s="302"/>
      <c r="TM31" s="302"/>
      <c r="TN31" s="302"/>
      <c r="TO31" s="302"/>
      <c r="TP31" s="302"/>
      <c r="TQ31" s="302"/>
      <c r="TR31" s="302"/>
      <c r="TS31" s="302"/>
      <c r="TT31" s="302"/>
      <c r="TU31" s="302"/>
      <c r="TV31" s="302"/>
      <c r="TW31" s="302"/>
      <c r="TX31" s="302"/>
      <c r="TY31" s="302"/>
      <c r="TZ31" s="302"/>
      <c r="UA31" s="302"/>
      <c r="UB31" s="302"/>
      <c r="UC31" s="302"/>
      <c r="UD31" s="302"/>
      <c r="UE31" s="302"/>
      <c r="UF31" s="302"/>
      <c r="UG31" s="302"/>
      <c r="UH31" s="302"/>
      <c r="UI31" s="302"/>
      <c r="UJ31" s="302"/>
      <c r="UK31" s="302"/>
      <c r="UL31" s="302"/>
      <c r="UM31" s="302"/>
      <c r="UN31" s="302"/>
      <c r="UO31" s="302"/>
      <c r="UP31" s="302"/>
      <c r="UQ31" s="302"/>
      <c r="UR31" s="302"/>
      <c r="US31" s="302"/>
      <c r="UT31" s="302"/>
      <c r="UU31" s="302"/>
      <c r="UV31" s="302"/>
      <c r="UW31" s="302"/>
      <c r="UX31" s="302"/>
      <c r="UY31" s="302"/>
      <c r="UZ31" s="302"/>
      <c r="VA31" s="302"/>
      <c r="VB31" s="302"/>
      <c r="VC31" s="302"/>
      <c r="VD31" s="302"/>
      <c r="VE31" s="302"/>
      <c r="VF31" s="302"/>
      <c r="VG31" s="302"/>
      <c r="VH31" s="302"/>
      <c r="VI31" s="302"/>
      <c r="VJ31" s="302"/>
      <c r="VK31" s="302"/>
      <c r="VL31" s="302"/>
      <c r="VM31" s="302"/>
      <c r="VN31" s="302"/>
      <c r="VO31" s="302"/>
      <c r="VP31" s="302"/>
      <c r="VQ31" s="302"/>
      <c r="VR31" s="302"/>
      <c r="VS31" s="302"/>
      <c r="VT31" s="302"/>
      <c r="VU31" s="302"/>
      <c r="VV31" s="302"/>
      <c r="VW31" s="302"/>
      <c r="VX31" s="302"/>
      <c r="VY31" s="302"/>
      <c r="VZ31" s="302"/>
      <c r="WA31" s="302"/>
      <c r="WB31" s="302"/>
      <c r="WC31" s="302"/>
      <c r="WD31" s="302"/>
      <c r="WE31" s="302"/>
      <c r="WF31" s="302"/>
      <c r="WG31" s="302"/>
      <c r="WH31" s="302"/>
      <c r="WI31" s="302"/>
      <c r="WJ31" s="302"/>
      <c r="WK31" s="302"/>
      <c r="WL31" s="302"/>
      <c r="WM31" s="302"/>
      <c r="WN31" s="302"/>
      <c r="WO31" s="302"/>
      <c r="WP31" s="302"/>
      <c r="WQ31" s="302"/>
      <c r="WR31" s="302"/>
      <c r="WS31" s="302"/>
      <c r="WT31" s="302"/>
      <c r="WU31" s="302"/>
      <c r="WV31" s="302"/>
      <c r="WW31" s="302"/>
      <c r="WX31" s="302"/>
      <c r="WY31" s="302"/>
      <c r="WZ31" s="302"/>
      <c r="XA31" s="302"/>
      <c r="XB31" s="302"/>
      <c r="XC31" s="302"/>
      <c r="XD31" s="302"/>
      <c r="XE31" s="302"/>
      <c r="XF31" s="302"/>
      <c r="XG31" s="302"/>
      <c r="XH31" s="302"/>
      <c r="XI31" s="302"/>
      <c r="XJ31" s="302"/>
      <c r="XK31" s="302"/>
      <c r="XL31" s="302"/>
      <c r="XM31" s="302"/>
      <c r="XN31" s="302"/>
      <c r="XO31" s="302"/>
      <c r="XP31" s="302"/>
      <c r="XQ31" s="302"/>
      <c r="XR31" s="302"/>
      <c r="XS31" s="302"/>
      <c r="XT31" s="302"/>
      <c r="XU31" s="302"/>
      <c r="XV31" s="302"/>
      <c r="XW31" s="302"/>
      <c r="XX31" s="302"/>
      <c r="XY31" s="302"/>
      <c r="XZ31" s="302"/>
      <c r="YA31" s="302"/>
      <c r="YB31" s="302"/>
      <c r="YC31" s="302"/>
      <c r="YD31" s="302"/>
      <c r="YE31" s="302"/>
      <c r="YF31" s="302"/>
      <c r="YG31" s="302"/>
      <c r="YH31" s="302"/>
      <c r="YI31" s="302"/>
      <c r="YJ31" s="302"/>
      <c r="YK31" s="302"/>
      <c r="YL31" s="302"/>
      <c r="YM31" s="302"/>
      <c r="YN31" s="302"/>
      <c r="YO31" s="302"/>
      <c r="YP31" s="302"/>
      <c r="YQ31" s="302"/>
      <c r="YR31" s="302"/>
      <c r="YS31" s="302"/>
      <c r="YT31" s="302"/>
      <c r="YU31" s="302"/>
      <c r="YV31" s="302"/>
      <c r="YW31" s="302"/>
      <c r="YX31" s="302"/>
      <c r="YY31" s="302"/>
      <c r="YZ31" s="302"/>
      <c r="ZA31" s="302"/>
      <c r="ZB31" s="302"/>
      <c r="ZC31" s="302"/>
      <c r="ZD31" s="302"/>
      <c r="ZE31" s="302"/>
      <c r="ZF31" s="302"/>
      <c r="ZG31" s="302"/>
      <c r="ZH31" s="302"/>
      <c r="ZI31" s="302"/>
      <c r="ZJ31" s="302"/>
      <c r="ZK31" s="302"/>
      <c r="ZL31" s="302"/>
      <c r="ZM31" s="302"/>
      <c r="ZN31" s="302"/>
      <c r="ZO31" s="302"/>
      <c r="ZP31" s="302"/>
      <c r="ZQ31" s="302"/>
      <c r="ZR31" s="302"/>
      <c r="ZS31" s="302"/>
      <c r="ZT31" s="302"/>
      <c r="ZU31" s="302"/>
      <c r="ZV31" s="302"/>
      <c r="ZW31" s="302"/>
      <c r="ZX31" s="302"/>
      <c r="ZY31" s="302"/>
      <c r="ZZ31" s="302"/>
      <c r="AAA31" s="302"/>
      <c r="AAB31" s="302"/>
      <c r="AAC31" s="302"/>
      <c r="AAD31" s="302"/>
      <c r="AAE31" s="302"/>
      <c r="AAF31" s="302"/>
      <c r="AAG31" s="302"/>
      <c r="AAH31" s="302"/>
      <c r="AAI31" s="302"/>
      <c r="AAJ31" s="302"/>
      <c r="AAK31" s="302"/>
      <c r="AAL31" s="302"/>
      <c r="AAM31" s="302"/>
      <c r="AAN31" s="302"/>
      <c r="AAO31" s="302"/>
      <c r="AAP31" s="302"/>
      <c r="AAQ31" s="302"/>
      <c r="AAR31" s="302"/>
      <c r="AAS31" s="302"/>
      <c r="AAT31" s="302"/>
      <c r="AAU31" s="302"/>
      <c r="AAV31" s="302"/>
      <c r="AAW31" s="302"/>
      <c r="AAX31" s="302"/>
      <c r="AAY31" s="302"/>
      <c r="AAZ31" s="302"/>
      <c r="ABA31" s="302"/>
      <c r="ABB31" s="302"/>
      <c r="ABC31" s="302"/>
      <c r="ABD31" s="302"/>
      <c r="ABE31" s="302"/>
      <c r="ABF31" s="302"/>
      <c r="ABG31" s="302"/>
      <c r="ABH31" s="302"/>
      <c r="ABI31" s="302"/>
      <c r="ABJ31" s="302"/>
      <c r="ABK31" s="302"/>
      <c r="ABL31" s="302"/>
      <c r="ABM31" s="302"/>
      <c r="ABN31" s="302"/>
      <c r="ABO31" s="302"/>
      <c r="ABP31" s="302"/>
      <c r="ABQ31" s="302"/>
      <c r="ABR31" s="302"/>
      <c r="ABS31" s="302"/>
      <c r="ABT31" s="302"/>
      <c r="ABU31" s="302"/>
      <c r="ABV31" s="302"/>
      <c r="ABW31" s="302"/>
      <c r="ABX31" s="302"/>
      <c r="ABY31" s="302"/>
      <c r="ABZ31" s="302"/>
      <c r="ACA31" s="302"/>
      <c r="ACB31" s="302"/>
      <c r="ACC31" s="302"/>
      <c r="ACD31" s="302"/>
      <c r="ACE31" s="302"/>
      <c r="ACF31" s="302"/>
      <c r="ACG31" s="302"/>
      <c r="ACH31" s="302"/>
      <c r="ACI31" s="302"/>
      <c r="ACJ31" s="302"/>
      <c r="ACK31" s="302"/>
      <c r="ACL31" s="302"/>
      <c r="ACM31" s="302"/>
      <c r="ACN31" s="302"/>
      <c r="ACO31" s="302"/>
      <c r="ACP31" s="302"/>
      <c r="ACQ31" s="302"/>
      <c r="ACR31" s="302"/>
      <c r="ACS31" s="302"/>
      <c r="ACT31" s="302"/>
      <c r="ACU31" s="302"/>
      <c r="ACV31" s="302"/>
      <c r="ACW31" s="302"/>
      <c r="ACX31" s="302"/>
      <c r="ACY31" s="302"/>
      <c r="ACZ31" s="302"/>
      <c r="ADA31" s="302"/>
      <c r="ADB31" s="302"/>
      <c r="ADC31" s="302"/>
      <c r="ADD31" s="302"/>
      <c r="ADE31" s="302"/>
      <c r="ADF31" s="302"/>
      <c r="ADG31" s="302"/>
      <c r="ADH31" s="302"/>
      <c r="ADI31" s="302"/>
      <c r="ADJ31" s="302"/>
      <c r="ADK31" s="302"/>
      <c r="ADL31" s="302"/>
      <c r="ADM31" s="302"/>
      <c r="ADN31" s="302"/>
      <c r="ADO31" s="302"/>
      <c r="ADP31" s="302"/>
      <c r="ADQ31" s="302"/>
      <c r="ADR31" s="302"/>
      <c r="ADS31" s="302"/>
      <c r="ADT31" s="302"/>
      <c r="ADU31" s="302"/>
      <c r="ADV31" s="302"/>
      <c r="ADW31" s="302"/>
      <c r="ADX31" s="302"/>
      <c r="ADY31" s="302"/>
      <c r="ADZ31" s="302"/>
      <c r="AEA31" s="302"/>
      <c r="AEB31" s="302"/>
      <c r="AEC31" s="302"/>
      <c r="AED31" s="302"/>
      <c r="AEE31" s="302"/>
      <c r="AEF31" s="302"/>
      <c r="AEG31" s="302"/>
      <c r="AEH31" s="302"/>
      <c r="AEI31" s="302"/>
      <c r="AEJ31" s="302"/>
      <c r="AEK31" s="302"/>
      <c r="AEL31" s="302"/>
      <c r="AEM31" s="302"/>
      <c r="AEN31" s="302"/>
      <c r="AEO31" s="302"/>
      <c r="AEP31" s="302"/>
      <c r="AEQ31" s="302"/>
      <c r="AER31" s="302"/>
      <c r="AES31" s="302"/>
      <c r="AET31" s="302"/>
      <c r="AEU31" s="302"/>
      <c r="AEV31" s="302"/>
      <c r="AEW31" s="302"/>
      <c r="AEX31" s="302"/>
      <c r="AEY31" s="302"/>
      <c r="AEZ31" s="302"/>
      <c r="AFA31" s="302"/>
      <c r="AFB31" s="302"/>
      <c r="AFC31" s="302"/>
      <c r="AFD31" s="302"/>
      <c r="AFE31" s="302"/>
      <c r="AFF31" s="302"/>
      <c r="AFG31" s="302"/>
      <c r="AFH31" s="302"/>
      <c r="AFI31" s="302"/>
      <c r="AFJ31" s="302"/>
      <c r="AFK31" s="302"/>
      <c r="AFL31" s="302"/>
      <c r="AFM31" s="302"/>
      <c r="AFN31" s="302"/>
      <c r="AFO31" s="302"/>
      <c r="AFP31" s="302"/>
      <c r="AFQ31" s="302"/>
      <c r="AFR31" s="302"/>
      <c r="AFS31" s="302"/>
      <c r="AFT31" s="302"/>
      <c r="AFU31" s="302"/>
      <c r="AFV31" s="302"/>
      <c r="AFW31" s="302"/>
      <c r="AFX31" s="302"/>
      <c r="AFY31" s="302"/>
      <c r="AFZ31" s="302"/>
      <c r="AGA31" s="302"/>
      <c r="AGB31" s="302"/>
      <c r="AGC31" s="302"/>
      <c r="AGD31" s="302"/>
      <c r="AGE31" s="302"/>
      <c r="AGF31" s="302"/>
      <c r="AGG31" s="302"/>
      <c r="AGH31" s="302"/>
      <c r="AGI31" s="302"/>
      <c r="AGJ31" s="302"/>
      <c r="AGK31" s="302"/>
      <c r="AGL31" s="302"/>
      <c r="AGM31" s="302"/>
      <c r="AGN31" s="302"/>
      <c r="AGO31" s="302"/>
      <c r="AGP31" s="302"/>
      <c r="AGQ31" s="302"/>
      <c r="AGR31" s="302"/>
      <c r="AGS31" s="302"/>
      <c r="AGT31" s="302"/>
      <c r="AGU31" s="302"/>
      <c r="AGV31" s="302"/>
      <c r="AGW31" s="302"/>
      <c r="AGX31" s="302"/>
      <c r="AGY31" s="302"/>
      <c r="AGZ31" s="302"/>
      <c r="AHA31" s="302"/>
      <c r="AHB31" s="302"/>
      <c r="AHC31" s="302"/>
      <c r="AHD31" s="302"/>
      <c r="AHE31" s="302"/>
      <c r="AHF31" s="302"/>
      <c r="AHG31" s="302"/>
      <c r="AHH31" s="302"/>
      <c r="AHI31" s="302"/>
      <c r="AHJ31" s="302"/>
      <c r="AHK31" s="302"/>
      <c r="AHL31" s="302"/>
      <c r="AHM31" s="302"/>
      <c r="AHN31" s="302"/>
      <c r="AHO31" s="302"/>
      <c r="AHP31" s="302"/>
      <c r="AHQ31" s="302"/>
      <c r="AHR31" s="302"/>
      <c r="AHS31" s="302"/>
      <c r="AHT31" s="302"/>
      <c r="AHU31" s="302"/>
      <c r="AHV31" s="302"/>
      <c r="AHW31" s="302"/>
      <c r="AHX31" s="302"/>
      <c r="AHY31" s="302"/>
      <c r="AHZ31" s="302"/>
      <c r="AIA31" s="302"/>
      <c r="AIB31" s="302"/>
      <c r="AIC31" s="302"/>
      <c r="AID31" s="302"/>
      <c r="AIE31" s="302"/>
      <c r="AIF31" s="302"/>
      <c r="AIG31" s="302"/>
      <c r="AIH31" s="302"/>
      <c r="AII31" s="302"/>
      <c r="AIJ31" s="302"/>
      <c r="AIK31" s="302"/>
      <c r="AIL31" s="302"/>
      <c r="AIM31" s="302"/>
      <c r="AIN31" s="302"/>
      <c r="AIO31" s="302"/>
      <c r="AIP31" s="302"/>
      <c r="AIQ31" s="302"/>
      <c r="AIR31" s="302"/>
      <c r="AIS31" s="302"/>
      <c r="AIT31" s="302"/>
      <c r="AIU31" s="302"/>
      <c r="AIV31" s="302"/>
      <c r="AIW31" s="302"/>
      <c r="AIX31" s="302"/>
      <c r="AIY31" s="302"/>
      <c r="AIZ31" s="302"/>
      <c r="AJA31" s="302"/>
      <c r="AJB31" s="302"/>
      <c r="AJC31" s="302"/>
      <c r="AJD31" s="302"/>
      <c r="AJE31" s="302"/>
      <c r="AJF31" s="302"/>
      <c r="AJG31" s="302"/>
      <c r="AJH31" s="302"/>
      <c r="AJI31" s="302"/>
      <c r="AJJ31" s="302"/>
      <c r="AJK31" s="302"/>
      <c r="AJL31" s="302"/>
      <c r="AJM31" s="302"/>
      <c r="AJN31" s="302"/>
      <c r="AJO31" s="302"/>
      <c r="AJP31" s="302"/>
      <c r="AJQ31" s="302"/>
      <c r="AJR31" s="302"/>
      <c r="AJS31" s="302"/>
      <c r="AJT31" s="302"/>
      <c r="AJU31" s="302"/>
      <c r="AJV31" s="302"/>
      <c r="AJW31" s="302"/>
      <c r="AJX31" s="302"/>
      <c r="AJY31" s="302"/>
      <c r="AJZ31" s="302"/>
      <c r="AKA31" s="302"/>
      <c r="AKB31" s="302"/>
      <c r="AKC31" s="302"/>
      <c r="AKD31" s="302"/>
      <c r="AKE31" s="302"/>
      <c r="AKF31" s="302"/>
      <c r="AKG31" s="302"/>
      <c r="AKH31" s="302"/>
      <c r="AKI31" s="302"/>
      <c r="AKJ31" s="302"/>
      <c r="AKK31" s="302"/>
      <c r="AKL31" s="302"/>
      <c r="AKM31" s="302"/>
      <c r="AKN31" s="302"/>
      <c r="AKO31" s="302"/>
      <c r="AKP31" s="302"/>
      <c r="AKQ31" s="302"/>
      <c r="AKR31" s="302"/>
      <c r="AKS31" s="302"/>
      <c r="AKT31" s="302"/>
      <c r="AKU31" s="302"/>
      <c r="AKV31" s="302"/>
      <c r="AKW31" s="302"/>
      <c r="AKX31" s="302"/>
      <c r="AKY31" s="302"/>
      <c r="AKZ31" s="302"/>
      <c r="ALA31" s="302"/>
      <c r="ALB31" s="302"/>
      <c r="ALC31" s="302"/>
      <c r="ALD31" s="302"/>
      <c r="ALE31" s="302"/>
      <c r="ALF31" s="302"/>
      <c r="ALG31" s="302"/>
      <c r="ALH31" s="302"/>
      <c r="ALI31" s="302"/>
      <c r="ALJ31" s="302"/>
      <c r="ALK31" s="302"/>
      <c r="ALL31" s="302"/>
      <c r="ALM31" s="302"/>
      <c r="ALN31" s="302"/>
      <c r="ALO31" s="302"/>
      <c r="ALP31" s="302"/>
      <c r="ALQ31" s="302"/>
      <c r="ALR31" s="302"/>
      <c r="ALS31" s="302"/>
      <c r="ALT31" s="302"/>
      <c r="ALU31" s="302"/>
      <c r="ALV31" s="302"/>
      <c r="ALW31" s="302"/>
      <c r="ALX31" s="302"/>
      <c r="ALY31" s="302"/>
      <c r="ALZ31" s="302"/>
      <c r="AMA31" s="302"/>
      <c r="AMB31" s="302"/>
      <c r="AMC31" s="302"/>
      <c r="AMD31" s="302"/>
      <c r="AME31" s="302"/>
      <c r="AMF31" s="302"/>
      <c r="AMG31" s="302"/>
      <c r="AMH31" s="302"/>
      <c r="AMI31" s="302"/>
      <c r="AMJ31" s="302"/>
      <c r="AMK31" s="302"/>
      <c r="AML31" s="302"/>
      <c r="AMM31" s="302"/>
      <c r="AMN31" s="302"/>
      <c r="AMO31" s="302"/>
      <c r="AMP31" s="302"/>
      <c r="AMQ31" s="302"/>
      <c r="AMR31" s="302"/>
      <c r="AMS31" s="302"/>
      <c r="AMT31" s="302"/>
      <c r="AMU31" s="302"/>
      <c r="AMV31" s="302"/>
      <c r="AMW31" s="302"/>
      <c r="AMX31" s="302"/>
      <c r="AMY31" s="302"/>
      <c r="AMZ31" s="302"/>
      <c r="ANA31" s="302"/>
      <c r="ANB31" s="302"/>
      <c r="ANC31" s="302"/>
      <c r="AND31" s="302"/>
      <c r="ANE31" s="302"/>
      <c r="ANF31" s="302"/>
      <c r="ANG31" s="302"/>
      <c r="ANH31" s="302"/>
      <c r="ANI31" s="302"/>
      <c r="ANJ31" s="302"/>
      <c r="ANK31" s="302"/>
      <c r="ANL31" s="302"/>
      <c r="ANM31" s="302"/>
      <c r="ANN31" s="302"/>
      <c r="ANO31" s="302"/>
      <c r="ANP31" s="302"/>
      <c r="ANQ31" s="302"/>
      <c r="ANR31" s="302"/>
      <c r="ANS31" s="302"/>
      <c r="ANT31" s="302"/>
      <c r="ANU31" s="302"/>
      <c r="ANV31" s="302"/>
      <c r="ANW31" s="302"/>
      <c r="ANX31" s="302"/>
      <c r="ANY31" s="302"/>
      <c r="ANZ31" s="302"/>
      <c r="AOA31" s="302"/>
      <c r="AOB31" s="302"/>
      <c r="AOC31" s="302"/>
      <c r="AOD31" s="302"/>
      <c r="AOE31" s="302"/>
      <c r="AOF31" s="302"/>
      <c r="AOG31" s="302"/>
      <c r="AOH31" s="302"/>
      <c r="AOI31" s="302"/>
      <c r="AOJ31" s="302"/>
      <c r="AOK31" s="302"/>
      <c r="AOL31" s="302"/>
      <c r="AOM31" s="302"/>
      <c r="AON31" s="302"/>
      <c r="AOO31" s="302"/>
      <c r="AOP31" s="302"/>
      <c r="AOQ31" s="302"/>
      <c r="AOR31" s="302"/>
      <c r="AOS31" s="302"/>
      <c r="AOT31" s="302"/>
      <c r="AOU31" s="302"/>
      <c r="AOV31" s="302"/>
      <c r="AOW31" s="302"/>
      <c r="AOX31" s="302"/>
      <c r="AOY31" s="302"/>
      <c r="AOZ31" s="302"/>
      <c r="APA31" s="302"/>
      <c r="APB31" s="302"/>
      <c r="APC31" s="302"/>
      <c r="APD31" s="302"/>
      <c r="APE31" s="302"/>
      <c r="APF31" s="302"/>
      <c r="APG31" s="302"/>
      <c r="APH31" s="302"/>
      <c r="API31" s="302"/>
      <c r="APJ31" s="302"/>
      <c r="APK31" s="302"/>
      <c r="APL31" s="302"/>
      <c r="APM31" s="302"/>
      <c r="APN31" s="302"/>
      <c r="APO31" s="302"/>
      <c r="APP31" s="302"/>
      <c r="APQ31" s="302"/>
      <c r="APR31" s="302"/>
      <c r="APS31" s="302"/>
      <c r="APT31" s="302"/>
      <c r="APU31" s="302"/>
      <c r="APV31" s="302"/>
      <c r="APW31" s="302"/>
      <c r="APX31" s="302"/>
      <c r="APY31" s="302"/>
      <c r="APZ31" s="302"/>
      <c r="AQA31" s="302"/>
      <c r="AQB31" s="302"/>
      <c r="AQC31" s="302"/>
      <c r="AQD31" s="302"/>
      <c r="AQE31" s="302"/>
      <c r="AQF31" s="302"/>
      <c r="AQG31" s="302"/>
      <c r="AQH31" s="302"/>
      <c r="AQI31" s="302"/>
      <c r="AQJ31" s="302"/>
      <c r="AQK31" s="302"/>
      <c r="AQL31" s="302"/>
      <c r="AQM31" s="302"/>
      <c r="AQN31" s="302"/>
      <c r="AQO31" s="302"/>
      <c r="AQP31" s="302"/>
      <c r="AQQ31" s="302"/>
      <c r="AQR31" s="302"/>
      <c r="AQS31" s="302"/>
      <c r="AQT31" s="302"/>
      <c r="AQU31" s="302"/>
      <c r="AQV31" s="302"/>
      <c r="AQW31" s="302"/>
      <c r="AQX31" s="302"/>
      <c r="AQY31" s="302"/>
      <c r="AQZ31" s="302"/>
      <c r="ARA31" s="302"/>
      <c r="ARB31" s="302"/>
      <c r="ARC31" s="302"/>
      <c r="ARD31" s="302"/>
      <c r="ARE31" s="302"/>
      <c r="ARF31" s="302"/>
      <c r="ARG31" s="302"/>
      <c r="ARH31" s="302"/>
      <c r="ARI31" s="302"/>
      <c r="ARJ31" s="302"/>
      <c r="ARK31" s="302"/>
      <c r="ARL31" s="302"/>
      <c r="ARM31" s="302"/>
      <c r="ARN31" s="302"/>
      <c r="ARO31" s="302"/>
      <c r="ARP31" s="302"/>
      <c r="ARQ31" s="302"/>
      <c r="ARR31" s="302"/>
      <c r="ARS31" s="302"/>
      <c r="ART31" s="302"/>
      <c r="ARU31" s="302"/>
      <c r="ARV31" s="302"/>
      <c r="ARW31" s="302"/>
      <c r="ARX31" s="302"/>
      <c r="ARY31" s="302"/>
      <c r="ARZ31" s="302"/>
      <c r="ASA31" s="302"/>
      <c r="ASB31" s="302"/>
      <c r="ASC31" s="302"/>
      <c r="ASD31" s="302"/>
      <c r="ASE31" s="302"/>
      <c r="ASF31" s="302"/>
      <c r="ASG31" s="302"/>
      <c r="ASH31" s="302"/>
      <c r="ASI31" s="302"/>
      <c r="ASJ31" s="302"/>
      <c r="ASK31" s="302"/>
      <c r="ASL31" s="302"/>
      <c r="ASM31" s="302"/>
      <c r="ASN31" s="302"/>
      <c r="ASO31" s="302"/>
      <c r="ASP31" s="302"/>
      <c r="ASQ31" s="302"/>
      <c r="ASR31" s="302"/>
      <c r="ASS31" s="302"/>
      <c r="AST31" s="302"/>
      <c r="ASU31" s="302"/>
      <c r="ASV31" s="302"/>
      <c r="ASW31" s="302"/>
      <c r="ASX31" s="302"/>
      <c r="ASY31" s="302"/>
      <c r="ASZ31" s="302"/>
      <c r="ATA31" s="302"/>
      <c r="ATB31" s="302"/>
      <c r="ATC31" s="302"/>
      <c r="ATD31" s="302"/>
      <c r="ATE31" s="302"/>
      <c r="ATF31" s="302"/>
      <c r="ATG31" s="302"/>
      <c r="ATH31" s="302"/>
      <c r="ATI31" s="302"/>
      <c r="ATJ31" s="302"/>
      <c r="ATK31" s="302"/>
      <c r="ATL31" s="302"/>
      <c r="ATM31" s="302"/>
      <c r="ATN31" s="302"/>
      <c r="ATO31" s="302"/>
      <c r="ATP31" s="302"/>
      <c r="ATQ31" s="302"/>
      <c r="ATR31" s="302"/>
      <c r="ATS31" s="302"/>
      <c r="ATT31" s="302"/>
      <c r="ATU31" s="302"/>
      <c r="ATV31" s="302"/>
      <c r="ATW31" s="302"/>
      <c r="ATX31" s="302"/>
      <c r="ATY31" s="302"/>
      <c r="ATZ31" s="302"/>
      <c r="AUA31" s="302"/>
      <c r="AUB31" s="302"/>
      <c r="AUC31" s="302"/>
      <c r="AUD31" s="302"/>
      <c r="AUE31" s="302"/>
      <c r="AUF31" s="302"/>
      <c r="AUG31" s="302"/>
      <c r="AUH31" s="302"/>
      <c r="AUI31" s="302"/>
      <c r="AUJ31" s="302"/>
      <c r="AUK31" s="302"/>
      <c r="AUL31" s="302"/>
      <c r="AUM31" s="302"/>
      <c r="AUN31" s="302"/>
      <c r="AUO31" s="302"/>
      <c r="AUP31" s="302"/>
      <c r="AUQ31" s="302"/>
      <c r="AUR31" s="302"/>
      <c r="AUS31" s="302"/>
      <c r="AUT31" s="302"/>
      <c r="AUU31" s="302"/>
      <c r="AUV31" s="302"/>
      <c r="AUW31" s="302"/>
      <c r="AUX31" s="302"/>
      <c r="AUY31" s="302"/>
      <c r="AUZ31" s="302"/>
      <c r="AVA31" s="302"/>
      <c r="AVB31" s="302"/>
      <c r="AVC31" s="302"/>
      <c r="AVD31" s="302"/>
      <c r="AVE31" s="302"/>
      <c r="AVF31" s="302"/>
      <c r="AVG31" s="302"/>
      <c r="AVH31" s="302"/>
      <c r="AVI31" s="302"/>
      <c r="AVJ31" s="302"/>
      <c r="AVK31" s="302"/>
      <c r="AVL31" s="302"/>
      <c r="AVM31" s="302"/>
      <c r="AVN31" s="302"/>
      <c r="AVO31" s="302"/>
      <c r="AVP31" s="302"/>
      <c r="AVQ31" s="302"/>
      <c r="AVR31" s="302"/>
      <c r="AVS31" s="302"/>
      <c r="AVT31" s="302"/>
      <c r="AVU31" s="302"/>
      <c r="AVV31" s="302"/>
      <c r="AVW31" s="302"/>
      <c r="AVX31" s="302"/>
      <c r="AVY31" s="302"/>
      <c r="AVZ31" s="302"/>
      <c r="AWA31" s="302"/>
      <c r="AWB31" s="302"/>
      <c r="AWC31" s="302"/>
      <c r="AWD31" s="302"/>
      <c r="AWE31" s="302"/>
      <c r="AWF31" s="302"/>
      <c r="AWG31" s="302"/>
      <c r="AWH31" s="302"/>
      <c r="AWI31" s="302"/>
      <c r="AWJ31" s="302"/>
      <c r="AWK31" s="302"/>
      <c r="AWL31" s="302"/>
      <c r="AWM31" s="302"/>
      <c r="AWN31" s="302"/>
      <c r="AWO31" s="302"/>
      <c r="AWP31" s="302"/>
      <c r="AWQ31" s="302"/>
      <c r="AWR31" s="302"/>
      <c r="AWS31" s="302"/>
      <c r="AWT31" s="302"/>
      <c r="AWU31" s="302"/>
      <c r="AWV31" s="302"/>
      <c r="AWW31" s="302"/>
      <c r="AWX31" s="302"/>
      <c r="AWY31" s="302"/>
      <c r="AWZ31" s="302"/>
      <c r="AXA31" s="302"/>
      <c r="AXB31" s="302"/>
      <c r="AXC31" s="302"/>
      <c r="AXD31" s="302"/>
      <c r="AXE31" s="302"/>
      <c r="AXF31" s="302"/>
      <c r="AXG31" s="302"/>
      <c r="AXH31" s="302"/>
      <c r="AXI31" s="302"/>
      <c r="AXJ31" s="302"/>
      <c r="AXK31" s="302"/>
      <c r="AXL31" s="302"/>
      <c r="AXM31" s="302"/>
      <c r="AXN31" s="302"/>
      <c r="AXO31" s="302"/>
      <c r="AXP31" s="302"/>
      <c r="AXQ31" s="302"/>
      <c r="AXR31" s="302"/>
      <c r="AXS31" s="302"/>
      <c r="AXT31" s="302"/>
      <c r="AXU31" s="302"/>
      <c r="AXV31" s="302"/>
      <c r="AXW31" s="302"/>
      <c r="AXX31" s="302"/>
      <c r="AXY31" s="302"/>
      <c r="AXZ31" s="302"/>
      <c r="AYA31" s="302"/>
      <c r="AYB31" s="302"/>
      <c r="AYC31" s="302"/>
      <c r="AYD31" s="302"/>
      <c r="AYE31" s="302"/>
      <c r="AYF31" s="302"/>
      <c r="AYG31" s="302"/>
      <c r="AYH31" s="302"/>
      <c r="AYI31" s="302"/>
      <c r="AYJ31" s="302"/>
      <c r="AYK31" s="302"/>
      <c r="AYL31" s="302"/>
      <c r="AYM31" s="302"/>
      <c r="AYN31" s="302"/>
      <c r="AYO31" s="302"/>
      <c r="AYP31" s="302"/>
      <c r="AYQ31" s="302"/>
      <c r="AYR31" s="302"/>
      <c r="AYS31" s="302"/>
      <c r="AYT31" s="302"/>
      <c r="AYU31" s="302"/>
      <c r="AYV31" s="302"/>
      <c r="AYW31" s="302"/>
      <c r="AYX31" s="302"/>
      <c r="AYY31" s="302"/>
      <c r="AYZ31" s="302"/>
      <c r="AZA31" s="302"/>
      <c r="AZB31" s="302"/>
      <c r="AZC31" s="302"/>
      <c r="AZD31" s="302"/>
      <c r="AZE31" s="302"/>
      <c r="AZF31" s="302"/>
      <c r="AZG31" s="302"/>
      <c r="AZH31" s="302"/>
      <c r="AZI31" s="302"/>
      <c r="AZJ31" s="302"/>
      <c r="AZK31" s="302"/>
      <c r="AZL31" s="302"/>
      <c r="AZM31" s="302"/>
      <c r="AZN31" s="302"/>
      <c r="AZO31" s="302"/>
      <c r="AZP31" s="302"/>
      <c r="AZQ31" s="302"/>
      <c r="AZR31" s="302"/>
      <c r="AZS31" s="302"/>
      <c r="AZT31" s="302"/>
      <c r="AZU31" s="302"/>
      <c r="AZV31" s="302"/>
      <c r="AZW31" s="302"/>
      <c r="AZX31" s="302"/>
      <c r="AZY31" s="302"/>
      <c r="AZZ31" s="302"/>
      <c r="BAA31" s="302"/>
      <c r="BAB31" s="302"/>
      <c r="BAC31" s="302"/>
      <c r="BAD31" s="302"/>
      <c r="BAE31" s="302"/>
      <c r="BAF31" s="302"/>
      <c r="BAG31" s="302"/>
      <c r="BAH31" s="302"/>
      <c r="BAI31" s="302"/>
      <c r="BAJ31" s="302"/>
      <c r="BAK31" s="302"/>
      <c r="BAL31" s="302"/>
      <c r="BAM31" s="302"/>
      <c r="BAN31" s="302"/>
      <c r="BAO31" s="302"/>
      <c r="BAP31" s="302"/>
      <c r="BAQ31" s="302"/>
      <c r="BAR31" s="302"/>
      <c r="BAS31" s="302"/>
      <c r="BAT31" s="302"/>
      <c r="BAU31" s="302"/>
      <c r="BAV31" s="302"/>
      <c r="BAW31" s="302"/>
      <c r="BAX31" s="302"/>
      <c r="BAY31" s="302"/>
      <c r="BAZ31" s="302"/>
      <c r="BBA31" s="302"/>
      <c r="BBB31" s="302"/>
      <c r="BBC31" s="302"/>
      <c r="BBD31" s="302"/>
      <c r="BBE31" s="302"/>
      <c r="BBF31" s="302"/>
      <c r="BBG31" s="302"/>
      <c r="BBH31" s="302"/>
      <c r="BBI31" s="302"/>
      <c r="BBJ31" s="302"/>
      <c r="BBK31" s="302"/>
      <c r="BBL31" s="302"/>
      <c r="BBM31" s="302"/>
      <c r="BBN31" s="302"/>
      <c r="BBO31" s="302"/>
      <c r="BBP31" s="302"/>
      <c r="BBQ31" s="302"/>
      <c r="BBR31" s="302"/>
      <c r="BBS31" s="302"/>
      <c r="BBT31" s="302"/>
      <c r="BBU31" s="302"/>
      <c r="BBV31" s="302"/>
      <c r="BBW31" s="302"/>
      <c r="BBX31" s="302"/>
      <c r="BBY31" s="302"/>
      <c r="BBZ31" s="302"/>
      <c r="BCA31" s="302"/>
      <c r="BCB31" s="302"/>
      <c r="BCC31" s="302"/>
      <c r="BCD31" s="302"/>
      <c r="BCE31" s="302"/>
      <c r="BCF31" s="302"/>
      <c r="BCG31" s="302"/>
      <c r="BCH31" s="302"/>
      <c r="BCI31" s="302"/>
      <c r="BCJ31" s="302"/>
      <c r="BCK31" s="302"/>
      <c r="BCL31" s="302"/>
      <c r="BCM31" s="302"/>
      <c r="BCN31" s="302"/>
      <c r="BCO31" s="302"/>
      <c r="BCP31" s="302"/>
      <c r="BCQ31" s="302"/>
      <c r="BCR31" s="302"/>
      <c r="BCS31" s="302"/>
      <c r="BCT31" s="302"/>
      <c r="BCU31" s="302"/>
      <c r="BCV31" s="302"/>
      <c r="BCW31" s="302"/>
      <c r="BCX31" s="302"/>
      <c r="BCY31" s="302"/>
      <c r="BCZ31" s="302"/>
      <c r="BDA31" s="302"/>
      <c r="BDB31" s="302"/>
      <c r="BDC31" s="302"/>
      <c r="BDD31" s="302"/>
      <c r="BDE31" s="302"/>
      <c r="BDF31" s="302"/>
      <c r="BDG31" s="302"/>
      <c r="BDH31" s="302"/>
      <c r="BDI31" s="302"/>
      <c r="BDJ31" s="302"/>
      <c r="BDK31" s="302"/>
      <c r="BDL31" s="302"/>
      <c r="BDM31" s="302"/>
      <c r="BDN31" s="302"/>
      <c r="BDO31" s="302"/>
      <c r="BDP31" s="302"/>
      <c r="BDQ31" s="302"/>
      <c r="BDR31" s="302"/>
      <c r="BDS31" s="302"/>
      <c r="BDT31" s="302"/>
      <c r="BDU31" s="302"/>
      <c r="BDV31" s="302"/>
      <c r="BDW31" s="302"/>
      <c r="BDX31" s="302"/>
      <c r="BDY31" s="302"/>
      <c r="BDZ31" s="302"/>
      <c r="BEA31" s="302"/>
      <c r="BEB31" s="302"/>
      <c r="BEC31" s="302"/>
      <c r="BED31" s="302"/>
      <c r="BEE31" s="302"/>
      <c r="BEF31" s="302"/>
      <c r="BEG31" s="302"/>
      <c r="BEH31" s="302"/>
      <c r="BEI31" s="302"/>
      <c r="BEJ31" s="302"/>
      <c r="BEK31" s="302"/>
      <c r="BEL31" s="302"/>
      <c r="BEM31" s="302"/>
      <c r="BEN31" s="302"/>
      <c r="BEO31" s="302"/>
      <c r="BEP31" s="302"/>
      <c r="BEQ31" s="302"/>
      <c r="BER31" s="302"/>
      <c r="BES31" s="302"/>
      <c r="BET31" s="302"/>
      <c r="BEU31" s="302"/>
      <c r="BEV31" s="302"/>
      <c r="BEW31" s="302"/>
      <c r="BEX31" s="302"/>
      <c r="BEY31" s="302"/>
      <c r="BEZ31" s="302"/>
      <c r="BFA31" s="302"/>
      <c r="BFB31" s="302"/>
      <c r="BFC31" s="302"/>
      <c r="BFD31" s="302"/>
      <c r="BFE31" s="302"/>
      <c r="BFF31" s="302"/>
      <c r="BFG31" s="302"/>
      <c r="BFH31" s="302"/>
      <c r="BFI31" s="302"/>
      <c r="BFJ31" s="302"/>
      <c r="BFK31" s="302"/>
      <c r="BFL31" s="302"/>
      <c r="BFM31" s="302"/>
      <c r="BFN31" s="302"/>
      <c r="BFO31" s="302"/>
      <c r="BFP31" s="302"/>
      <c r="BFQ31" s="302"/>
      <c r="BFR31" s="302"/>
      <c r="BFS31" s="302"/>
      <c r="BFT31" s="302"/>
      <c r="BFU31" s="302"/>
      <c r="BFV31" s="302"/>
      <c r="BFW31" s="302"/>
      <c r="BFX31" s="302"/>
      <c r="BFY31" s="302"/>
      <c r="BFZ31" s="302"/>
      <c r="BGA31" s="302"/>
      <c r="BGB31" s="302"/>
      <c r="BGC31" s="302"/>
      <c r="BGD31" s="302"/>
      <c r="BGE31" s="302"/>
      <c r="BGF31" s="302"/>
      <c r="BGG31" s="302"/>
      <c r="BGH31" s="302"/>
      <c r="BGI31" s="302"/>
      <c r="BGJ31" s="302"/>
      <c r="BGK31" s="302"/>
      <c r="BGL31" s="302"/>
      <c r="BGM31" s="302"/>
      <c r="BGN31" s="302"/>
      <c r="BGO31" s="302"/>
      <c r="BGP31" s="302"/>
      <c r="BGQ31" s="302"/>
      <c r="BGR31" s="302"/>
      <c r="BGS31" s="302"/>
      <c r="BGT31" s="302"/>
      <c r="BGU31" s="302"/>
      <c r="BGV31" s="302"/>
      <c r="BGW31" s="302"/>
      <c r="BGX31" s="302"/>
      <c r="BGY31" s="302"/>
      <c r="BGZ31" s="302"/>
      <c r="BHA31" s="302"/>
      <c r="BHB31" s="302"/>
      <c r="BHC31" s="302"/>
      <c r="BHD31" s="302"/>
      <c r="BHE31" s="302"/>
      <c r="BHF31" s="302"/>
      <c r="BHG31" s="302"/>
      <c r="BHH31" s="302"/>
      <c r="BHI31" s="302"/>
      <c r="BHJ31" s="302"/>
      <c r="BHK31" s="302"/>
      <c r="BHL31" s="302"/>
      <c r="BHM31" s="302"/>
      <c r="BHN31" s="302"/>
      <c r="BHO31" s="302"/>
      <c r="BHP31" s="302"/>
      <c r="BHQ31" s="302"/>
      <c r="BHR31" s="302"/>
      <c r="BHS31" s="302"/>
      <c r="BHT31" s="302"/>
      <c r="BHU31" s="302"/>
      <c r="BHV31" s="302"/>
      <c r="BHW31" s="302"/>
      <c r="BHX31" s="302"/>
      <c r="BHY31" s="302"/>
      <c r="BHZ31" s="302"/>
      <c r="BIA31" s="302"/>
      <c r="BIB31" s="302"/>
      <c r="BIC31" s="302"/>
      <c r="BID31" s="302"/>
      <c r="BIE31" s="302"/>
      <c r="BIF31" s="302"/>
      <c r="BIG31" s="302"/>
      <c r="BIH31" s="302"/>
      <c r="BII31" s="302"/>
      <c r="BIJ31" s="302"/>
      <c r="BIK31" s="302"/>
      <c r="BIL31" s="302"/>
      <c r="BIM31" s="302"/>
      <c r="BIN31" s="302"/>
      <c r="BIO31" s="302"/>
      <c r="BIP31" s="302"/>
      <c r="BIQ31" s="302"/>
      <c r="BIR31" s="302"/>
      <c r="BIS31" s="302"/>
      <c r="BIT31" s="302"/>
      <c r="BIU31" s="302"/>
      <c r="BIV31" s="302"/>
      <c r="BIW31" s="302"/>
      <c r="BIX31" s="302"/>
      <c r="BIY31" s="302"/>
      <c r="BIZ31" s="302"/>
      <c r="BJA31" s="302"/>
      <c r="BJB31" s="302"/>
      <c r="BJC31" s="302"/>
      <c r="BJD31" s="302"/>
      <c r="BJE31" s="302"/>
      <c r="BJF31" s="302"/>
      <c r="BJG31" s="302"/>
      <c r="BJH31" s="302"/>
      <c r="BJI31" s="302"/>
      <c r="BJJ31" s="302"/>
      <c r="BJK31" s="302"/>
      <c r="BJL31" s="302"/>
      <c r="BJM31" s="302"/>
      <c r="BJN31" s="302"/>
      <c r="BJO31" s="302"/>
      <c r="BJP31" s="302"/>
      <c r="BJQ31" s="302"/>
      <c r="BJR31" s="302"/>
      <c r="BJS31" s="302"/>
      <c r="BJT31" s="302"/>
      <c r="BJU31" s="302"/>
      <c r="BJV31" s="302"/>
      <c r="BJW31" s="302"/>
      <c r="BJX31" s="302"/>
      <c r="BJY31" s="302"/>
      <c r="BJZ31" s="302"/>
      <c r="BKA31" s="302"/>
      <c r="BKB31" s="302"/>
      <c r="BKC31" s="302"/>
      <c r="BKD31" s="302"/>
      <c r="BKE31" s="302"/>
      <c r="BKF31" s="302"/>
      <c r="BKG31" s="302"/>
      <c r="BKH31" s="302"/>
      <c r="BKI31" s="302"/>
      <c r="BKJ31" s="302"/>
      <c r="BKK31" s="302"/>
      <c r="BKL31" s="302"/>
      <c r="BKM31" s="302"/>
      <c r="BKN31" s="302"/>
      <c r="BKO31" s="302"/>
      <c r="BKP31" s="302"/>
      <c r="BKQ31" s="302"/>
      <c r="BKR31" s="302"/>
      <c r="BKS31" s="302"/>
      <c r="BKT31" s="302"/>
      <c r="BKU31" s="302"/>
      <c r="BKV31" s="302"/>
      <c r="BKW31" s="302"/>
      <c r="BKX31" s="302"/>
      <c r="BKY31" s="302"/>
      <c r="BKZ31" s="302"/>
      <c r="BLA31" s="302"/>
      <c r="BLB31" s="302"/>
      <c r="BLC31" s="302"/>
      <c r="BLD31" s="302"/>
      <c r="BLE31" s="302"/>
      <c r="BLF31" s="302"/>
      <c r="BLG31" s="302"/>
      <c r="BLH31" s="302"/>
      <c r="BLI31" s="302"/>
      <c r="BLJ31" s="302"/>
      <c r="BLK31" s="302"/>
      <c r="BLL31" s="302"/>
      <c r="BLM31" s="302"/>
      <c r="BLN31" s="302"/>
      <c r="BLO31" s="302"/>
      <c r="BLP31" s="302"/>
      <c r="BLQ31" s="302"/>
      <c r="BLR31" s="302"/>
      <c r="BLS31" s="302"/>
      <c r="BLT31" s="302"/>
      <c r="BLU31" s="302"/>
      <c r="BLV31" s="302"/>
      <c r="BLW31" s="302"/>
      <c r="BLX31" s="302"/>
      <c r="BLY31" s="302"/>
      <c r="BLZ31" s="302"/>
      <c r="BMA31" s="302"/>
      <c r="BMB31" s="302"/>
      <c r="BMC31" s="302"/>
      <c r="BMD31" s="302"/>
      <c r="BME31" s="302"/>
      <c r="BMF31" s="302"/>
      <c r="BMG31" s="302"/>
      <c r="BMH31" s="302"/>
      <c r="BMI31" s="302"/>
      <c r="BMJ31" s="302"/>
      <c r="BMK31" s="302"/>
      <c r="BML31" s="302"/>
      <c r="BMM31" s="302"/>
      <c r="BMN31" s="302"/>
      <c r="BMO31" s="302"/>
      <c r="BMP31" s="302"/>
      <c r="BMQ31" s="302"/>
      <c r="BMR31" s="302"/>
      <c r="BMS31" s="302"/>
      <c r="BMT31" s="302"/>
      <c r="BMU31" s="302"/>
      <c r="BMV31" s="302"/>
      <c r="BMW31" s="302"/>
      <c r="BMX31" s="302"/>
      <c r="BMY31" s="302"/>
      <c r="BMZ31" s="302"/>
      <c r="BNA31" s="302"/>
      <c r="BNB31" s="302"/>
      <c r="BNC31" s="302"/>
      <c r="BND31" s="302"/>
      <c r="BNE31" s="302"/>
      <c r="BNF31" s="302"/>
      <c r="BNG31" s="302"/>
      <c r="BNH31" s="302"/>
      <c r="BNI31" s="302"/>
      <c r="BNJ31" s="302"/>
      <c r="BNK31" s="302"/>
      <c r="BNL31" s="302"/>
      <c r="BNM31" s="302"/>
      <c r="BNN31" s="302"/>
      <c r="BNO31" s="302"/>
      <c r="BNP31" s="302"/>
      <c r="BNQ31" s="302"/>
      <c r="BNR31" s="302"/>
      <c r="BNS31" s="302"/>
      <c r="BNT31" s="302"/>
      <c r="BNU31" s="302"/>
      <c r="BNV31" s="302"/>
      <c r="BNW31" s="302"/>
      <c r="BNX31" s="302"/>
      <c r="BNY31" s="302"/>
      <c r="BNZ31" s="302"/>
      <c r="BOA31" s="302"/>
      <c r="BOB31" s="302"/>
      <c r="BOC31" s="302"/>
      <c r="BOD31" s="302"/>
      <c r="BOE31" s="302"/>
      <c r="BOF31" s="302"/>
      <c r="BOG31" s="302"/>
      <c r="BOH31" s="302"/>
      <c r="BOI31" s="302"/>
      <c r="BOJ31" s="302"/>
      <c r="BOK31" s="302"/>
      <c r="BOL31" s="302"/>
      <c r="BOM31" s="302"/>
      <c r="BON31" s="302"/>
      <c r="BOO31" s="302"/>
      <c r="BOP31" s="302"/>
      <c r="BOQ31" s="302"/>
      <c r="BOR31" s="302"/>
      <c r="BOS31" s="302"/>
      <c r="BOT31" s="302"/>
      <c r="BOU31" s="302"/>
      <c r="BOV31" s="302"/>
      <c r="BOW31" s="302"/>
      <c r="BOX31" s="302"/>
      <c r="BOY31" s="302"/>
      <c r="BOZ31" s="302"/>
      <c r="BPA31" s="302"/>
      <c r="BPB31" s="302"/>
      <c r="BPC31" s="302"/>
      <c r="BPD31" s="302"/>
      <c r="BPE31" s="302"/>
      <c r="BPF31" s="302"/>
      <c r="BPG31" s="302"/>
      <c r="BPH31" s="302"/>
      <c r="BPI31" s="302"/>
      <c r="BPJ31" s="302"/>
      <c r="BPK31" s="302"/>
      <c r="BPL31" s="302"/>
      <c r="BPM31" s="302"/>
      <c r="BPN31" s="302"/>
      <c r="BPO31" s="302"/>
      <c r="BPP31" s="302"/>
      <c r="BPQ31" s="302"/>
      <c r="BPR31" s="302"/>
      <c r="BPS31" s="302"/>
      <c r="BPT31" s="302"/>
      <c r="BPU31" s="302"/>
      <c r="BPV31" s="302"/>
      <c r="BPW31" s="302"/>
      <c r="BPX31" s="302"/>
      <c r="BPY31" s="302"/>
      <c r="BPZ31" s="302"/>
      <c r="BQA31" s="302"/>
      <c r="BQB31" s="302"/>
      <c r="BQC31" s="302"/>
      <c r="BQD31" s="302"/>
      <c r="BQE31" s="302"/>
      <c r="BQF31" s="302"/>
      <c r="BQG31" s="302"/>
      <c r="BQH31" s="302"/>
      <c r="BQI31" s="302"/>
      <c r="BQJ31" s="302"/>
      <c r="BQK31" s="302"/>
      <c r="BQL31" s="302"/>
      <c r="BQM31" s="302"/>
      <c r="BQN31" s="302"/>
      <c r="BQO31" s="302"/>
      <c r="BQP31" s="302"/>
      <c r="BQQ31" s="302"/>
      <c r="BQR31" s="302"/>
      <c r="BQS31" s="302"/>
      <c r="BQT31" s="302"/>
      <c r="BQU31" s="302"/>
      <c r="BQV31" s="302"/>
      <c r="BQW31" s="302"/>
      <c r="BQX31" s="302"/>
      <c r="BQY31" s="302"/>
      <c r="BQZ31" s="302"/>
      <c r="BRA31" s="302"/>
      <c r="BRB31" s="302"/>
      <c r="BRC31" s="302"/>
      <c r="BRD31" s="302"/>
      <c r="BRE31" s="302"/>
      <c r="BRF31" s="302"/>
      <c r="BRG31" s="302"/>
      <c r="BRH31" s="302"/>
      <c r="BRI31" s="302"/>
      <c r="BRJ31" s="302"/>
      <c r="BRK31" s="302"/>
      <c r="BRL31" s="302"/>
      <c r="BRM31" s="302"/>
      <c r="BRN31" s="302"/>
      <c r="BRO31" s="302"/>
      <c r="BRP31" s="302"/>
      <c r="BRQ31" s="302"/>
      <c r="BRR31" s="302"/>
      <c r="BRS31" s="302"/>
      <c r="BRT31" s="302"/>
      <c r="BRU31" s="302"/>
      <c r="BRV31" s="302"/>
      <c r="BRW31" s="302"/>
      <c r="BRX31" s="302"/>
      <c r="BRY31" s="302"/>
      <c r="BRZ31" s="302"/>
      <c r="BSA31" s="302"/>
      <c r="BSB31" s="302"/>
      <c r="BSC31" s="302"/>
      <c r="BSD31" s="302"/>
      <c r="BSE31" s="302"/>
      <c r="BSF31" s="302"/>
      <c r="BSG31" s="302"/>
      <c r="BSH31" s="302"/>
      <c r="BSI31" s="302"/>
      <c r="BSJ31" s="302"/>
      <c r="BSK31" s="302"/>
      <c r="BSL31" s="302"/>
      <c r="BSM31" s="302"/>
      <c r="BSN31" s="302"/>
      <c r="BSO31" s="302"/>
      <c r="BSP31" s="302"/>
      <c r="BSQ31" s="302"/>
      <c r="BSR31" s="302"/>
      <c r="BSS31" s="302"/>
      <c r="BST31" s="302"/>
      <c r="BSU31" s="302"/>
      <c r="BSV31" s="302"/>
      <c r="BSW31" s="302"/>
      <c r="BSX31" s="302"/>
      <c r="BSY31" s="302"/>
      <c r="BSZ31" s="302"/>
      <c r="BTA31" s="302"/>
      <c r="BTB31" s="302"/>
      <c r="BTC31" s="302"/>
      <c r="BTD31" s="302"/>
      <c r="BTE31" s="302"/>
      <c r="BTF31" s="302"/>
      <c r="BTG31" s="302"/>
      <c r="BTH31" s="302"/>
      <c r="BTI31" s="302"/>
      <c r="BTJ31" s="302"/>
      <c r="BTK31" s="302"/>
      <c r="BTL31" s="302"/>
      <c r="BTM31" s="302"/>
      <c r="BTN31" s="302"/>
      <c r="BTO31" s="302"/>
      <c r="BTP31" s="302"/>
      <c r="BTQ31" s="302"/>
      <c r="BTR31" s="302"/>
      <c r="BTS31" s="302"/>
      <c r="BTT31" s="302"/>
      <c r="BTU31" s="302"/>
      <c r="BTV31" s="302"/>
      <c r="BTW31" s="302"/>
      <c r="BTX31" s="302"/>
      <c r="BTY31" s="302"/>
      <c r="BTZ31" s="302"/>
      <c r="BUA31" s="302"/>
      <c r="BUB31" s="302"/>
      <c r="BUC31" s="302"/>
      <c r="BUD31" s="302"/>
      <c r="BUE31" s="302"/>
      <c r="BUF31" s="302"/>
      <c r="BUG31" s="302"/>
      <c r="BUH31" s="302"/>
      <c r="BUI31" s="302"/>
      <c r="BUJ31" s="302"/>
      <c r="BUK31" s="302"/>
      <c r="BUL31" s="302"/>
      <c r="BUM31" s="302"/>
      <c r="BUN31" s="302"/>
      <c r="BUO31" s="302"/>
      <c r="BUP31" s="302"/>
      <c r="BUQ31" s="302"/>
      <c r="BUR31" s="302"/>
      <c r="BUS31" s="302"/>
      <c r="BUT31" s="302"/>
      <c r="BUU31" s="302"/>
      <c r="BUV31" s="302"/>
      <c r="BUW31" s="302"/>
      <c r="BUX31" s="302"/>
      <c r="BUY31" s="302"/>
      <c r="BUZ31" s="302"/>
      <c r="BVA31" s="302"/>
      <c r="BVB31" s="302"/>
      <c r="BVC31" s="302"/>
      <c r="BVD31" s="302"/>
      <c r="BVE31" s="302"/>
      <c r="BVF31" s="302"/>
      <c r="BVG31" s="302"/>
      <c r="BVH31" s="302"/>
      <c r="BVI31" s="302"/>
      <c r="BVJ31" s="302"/>
      <c r="BVK31" s="302"/>
      <c r="BVL31" s="302"/>
      <c r="BVM31" s="302"/>
      <c r="BVN31" s="302"/>
      <c r="BVO31" s="302"/>
      <c r="BVP31" s="302"/>
      <c r="BVQ31" s="302"/>
      <c r="BVR31" s="302"/>
      <c r="BVS31" s="302"/>
      <c r="BVT31" s="302"/>
      <c r="BVU31" s="302"/>
      <c r="BVV31" s="302"/>
      <c r="BVW31" s="302"/>
      <c r="BVX31" s="302"/>
      <c r="BVY31" s="302"/>
      <c r="BVZ31" s="302"/>
      <c r="BWA31" s="302"/>
      <c r="BWB31" s="302"/>
      <c r="BWC31" s="302"/>
      <c r="BWD31" s="302"/>
      <c r="BWE31" s="302"/>
      <c r="BWF31" s="302"/>
      <c r="BWG31" s="302"/>
      <c r="BWH31" s="302"/>
      <c r="BWI31" s="302"/>
      <c r="BWJ31" s="302"/>
      <c r="BWK31" s="302"/>
      <c r="BWL31" s="302"/>
      <c r="BWM31" s="302"/>
      <c r="BWN31" s="302"/>
      <c r="BWO31" s="302"/>
      <c r="BWP31" s="302"/>
      <c r="BWQ31" s="302"/>
      <c r="BWR31" s="302"/>
      <c r="BWS31" s="302"/>
      <c r="BWT31" s="302"/>
      <c r="BWU31" s="302"/>
      <c r="BWV31" s="302"/>
      <c r="BWW31" s="302"/>
      <c r="BWX31" s="302"/>
      <c r="BWY31" s="302"/>
      <c r="BWZ31" s="302"/>
      <c r="BXA31" s="302"/>
      <c r="BXB31" s="302"/>
      <c r="BXC31" s="302"/>
      <c r="BXD31" s="302"/>
      <c r="BXE31" s="302"/>
      <c r="BXF31" s="302"/>
      <c r="BXG31" s="302"/>
      <c r="BXH31" s="302"/>
      <c r="BXI31" s="302"/>
      <c r="BXJ31" s="302"/>
      <c r="BXK31" s="302"/>
      <c r="BXL31" s="302"/>
      <c r="BXM31" s="302"/>
      <c r="BXN31" s="302"/>
      <c r="BXO31" s="302"/>
      <c r="BXP31" s="302"/>
      <c r="BXQ31" s="302"/>
      <c r="BXR31" s="302"/>
      <c r="BXS31" s="302"/>
      <c r="BXT31" s="302"/>
      <c r="BXU31" s="302"/>
      <c r="BXV31" s="302"/>
      <c r="BXW31" s="302"/>
      <c r="BXX31" s="302"/>
      <c r="BXY31" s="302"/>
      <c r="BXZ31" s="302"/>
      <c r="BYA31" s="302"/>
      <c r="BYB31" s="302"/>
      <c r="BYC31" s="302"/>
      <c r="BYD31" s="302"/>
      <c r="BYE31" s="302"/>
      <c r="BYF31" s="302"/>
      <c r="BYG31" s="302"/>
      <c r="BYH31" s="302"/>
      <c r="BYI31" s="302"/>
      <c r="BYJ31" s="302"/>
      <c r="BYK31" s="302"/>
      <c r="BYL31" s="302"/>
      <c r="BYM31" s="302"/>
      <c r="BYN31" s="302"/>
      <c r="BYO31" s="302"/>
      <c r="BYP31" s="302"/>
      <c r="BYQ31" s="302"/>
      <c r="BYR31" s="302"/>
      <c r="BYS31" s="302"/>
      <c r="BYT31" s="302"/>
      <c r="BYU31" s="302"/>
      <c r="BYV31" s="302"/>
      <c r="BYW31" s="302"/>
      <c r="BYX31" s="302"/>
      <c r="BYY31" s="302"/>
      <c r="BYZ31" s="302"/>
      <c r="BZA31" s="302"/>
      <c r="BZB31" s="302"/>
      <c r="BZC31" s="302"/>
      <c r="BZD31" s="302"/>
      <c r="BZE31" s="302"/>
      <c r="BZF31" s="302"/>
      <c r="BZG31" s="302"/>
      <c r="BZH31" s="302"/>
      <c r="BZI31" s="302"/>
      <c r="BZJ31" s="302"/>
      <c r="BZK31" s="302"/>
      <c r="BZL31" s="302"/>
      <c r="BZM31" s="302"/>
      <c r="BZN31" s="302"/>
      <c r="BZO31" s="302"/>
      <c r="BZP31" s="302"/>
      <c r="BZQ31" s="302"/>
      <c r="BZR31" s="302"/>
      <c r="BZS31" s="302"/>
      <c r="BZT31" s="302"/>
      <c r="BZU31" s="302"/>
      <c r="BZV31" s="302"/>
      <c r="BZW31" s="302"/>
      <c r="BZX31" s="302"/>
      <c r="BZY31" s="302"/>
      <c r="BZZ31" s="302"/>
      <c r="CAA31" s="302"/>
      <c r="CAB31" s="302"/>
      <c r="CAC31" s="302"/>
      <c r="CAD31" s="302"/>
      <c r="CAE31" s="302"/>
      <c r="CAF31" s="302"/>
      <c r="CAG31" s="302"/>
      <c r="CAH31" s="302"/>
      <c r="CAI31" s="302"/>
      <c r="CAJ31" s="302"/>
      <c r="CAK31" s="302"/>
      <c r="CAL31" s="302"/>
      <c r="CAM31" s="302"/>
      <c r="CAN31" s="302"/>
      <c r="CAO31" s="302"/>
      <c r="CAP31" s="302"/>
      <c r="CAQ31" s="302"/>
      <c r="CAR31" s="302"/>
      <c r="CAS31" s="302"/>
      <c r="CAT31" s="302"/>
      <c r="CAU31" s="302"/>
      <c r="CAV31" s="302"/>
      <c r="CAW31" s="302"/>
      <c r="CAX31" s="302"/>
      <c r="CAY31" s="302"/>
      <c r="CAZ31" s="302"/>
      <c r="CBA31" s="302"/>
      <c r="CBB31" s="302"/>
      <c r="CBC31" s="302"/>
      <c r="CBD31" s="302"/>
      <c r="CBE31" s="302"/>
      <c r="CBF31" s="302"/>
      <c r="CBG31" s="302"/>
      <c r="CBH31" s="302"/>
      <c r="CBI31" s="302"/>
      <c r="CBJ31" s="302"/>
      <c r="CBK31" s="302"/>
      <c r="CBL31" s="302"/>
      <c r="CBM31" s="302"/>
      <c r="CBN31" s="302"/>
      <c r="CBO31" s="302"/>
      <c r="CBP31" s="302"/>
      <c r="CBQ31" s="302"/>
      <c r="CBR31" s="302"/>
      <c r="CBS31" s="302"/>
      <c r="CBT31" s="302"/>
      <c r="CBU31" s="302"/>
      <c r="CBV31" s="302"/>
      <c r="CBW31" s="302"/>
      <c r="CBX31" s="302"/>
      <c r="CBY31" s="302"/>
      <c r="CBZ31" s="302"/>
      <c r="CCA31" s="302"/>
      <c r="CCB31" s="302"/>
      <c r="CCC31" s="302"/>
      <c r="CCD31" s="302"/>
      <c r="CCE31" s="302"/>
      <c r="CCF31" s="302"/>
      <c r="CCG31" s="302"/>
      <c r="CCH31" s="302"/>
      <c r="CCI31" s="302"/>
      <c r="CCJ31" s="302"/>
      <c r="CCK31" s="302"/>
      <c r="CCL31" s="302"/>
      <c r="CCM31" s="302"/>
      <c r="CCN31" s="302"/>
      <c r="CCO31" s="302"/>
      <c r="CCP31" s="302"/>
      <c r="CCQ31" s="302"/>
      <c r="CCR31" s="302"/>
      <c r="CCS31" s="302"/>
      <c r="CCT31" s="302"/>
      <c r="CCU31" s="302"/>
      <c r="CCV31" s="302"/>
      <c r="CCW31" s="302"/>
      <c r="CCX31" s="302"/>
      <c r="CCY31" s="302"/>
      <c r="CCZ31" s="302"/>
      <c r="CDA31" s="302"/>
      <c r="CDB31" s="302"/>
      <c r="CDC31" s="302"/>
      <c r="CDD31" s="302"/>
      <c r="CDE31" s="302"/>
      <c r="CDF31" s="302"/>
      <c r="CDG31" s="302"/>
      <c r="CDH31" s="302"/>
      <c r="CDI31" s="302"/>
      <c r="CDJ31" s="302"/>
      <c r="CDK31" s="302"/>
      <c r="CDL31" s="302"/>
      <c r="CDM31" s="302"/>
      <c r="CDN31" s="302"/>
      <c r="CDO31" s="302"/>
      <c r="CDP31" s="302"/>
      <c r="CDQ31" s="302"/>
      <c r="CDR31" s="302"/>
      <c r="CDS31" s="302"/>
      <c r="CDT31" s="302"/>
      <c r="CDU31" s="302"/>
      <c r="CDV31" s="302"/>
      <c r="CDW31" s="302"/>
      <c r="CDX31" s="302"/>
      <c r="CDY31" s="302"/>
      <c r="CDZ31" s="302"/>
      <c r="CEA31" s="302"/>
      <c r="CEB31" s="302"/>
      <c r="CEC31" s="302"/>
      <c r="CED31" s="302"/>
      <c r="CEE31" s="302"/>
      <c r="CEF31" s="302"/>
      <c r="CEG31" s="302"/>
      <c r="CEH31" s="302"/>
      <c r="CEI31" s="302"/>
      <c r="CEJ31" s="302"/>
      <c r="CEK31" s="302"/>
      <c r="CEL31" s="302"/>
      <c r="CEM31" s="302"/>
      <c r="CEN31" s="302"/>
      <c r="CEO31" s="302"/>
      <c r="CEP31" s="302"/>
      <c r="CEQ31" s="302"/>
      <c r="CER31" s="302"/>
      <c r="CES31" s="302"/>
      <c r="CET31" s="302"/>
      <c r="CEU31" s="302"/>
      <c r="CEV31" s="302"/>
      <c r="CEW31" s="302"/>
      <c r="CEX31" s="302"/>
      <c r="CEY31" s="302"/>
      <c r="CEZ31" s="302"/>
      <c r="CFA31" s="302"/>
      <c r="CFB31" s="302"/>
      <c r="CFC31" s="302"/>
      <c r="CFD31" s="302"/>
      <c r="CFE31" s="302"/>
      <c r="CFF31" s="302"/>
      <c r="CFG31" s="302"/>
      <c r="CFH31" s="302"/>
      <c r="CFI31" s="302"/>
      <c r="CFJ31" s="302"/>
      <c r="CFK31" s="302"/>
      <c r="CFL31" s="302"/>
      <c r="CFM31" s="302"/>
      <c r="CFN31" s="302"/>
      <c r="CFO31" s="302"/>
      <c r="CFP31" s="302"/>
      <c r="CFQ31" s="302"/>
      <c r="CFR31" s="302"/>
      <c r="CFS31" s="302"/>
      <c r="CFT31" s="302"/>
      <c r="CFU31" s="302"/>
      <c r="CFV31" s="302"/>
      <c r="CFW31" s="302"/>
      <c r="CFX31" s="302"/>
      <c r="CFY31" s="302"/>
      <c r="CFZ31" s="302"/>
      <c r="CGA31" s="302"/>
      <c r="CGB31" s="302"/>
      <c r="CGC31" s="302"/>
      <c r="CGD31" s="302"/>
      <c r="CGE31" s="302"/>
      <c r="CGF31" s="302"/>
      <c r="CGG31" s="302"/>
      <c r="CGH31" s="302"/>
      <c r="CGI31" s="302"/>
      <c r="CGJ31" s="302"/>
      <c r="CGK31" s="302"/>
      <c r="CGL31" s="302"/>
      <c r="CGM31" s="302"/>
      <c r="CGN31" s="302"/>
      <c r="CGO31" s="302"/>
      <c r="CGP31" s="302"/>
      <c r="CGQ31" s="302"/>
      <c r="CGR31" s="302"/>
      <c r="CGS31" s="302"/>
      <c r="CGT31" s="302"/>
      <c r="CGU31" s="302"/>
      <c r="CGV31" s="302"/>
      <c r="CGW31" s="302"/>
      <c r="CGX31" s="302"/>
      <c r="CGY31" s="302"/>
      <c r="CGZ31" s="302"/>
      <c r="CHA31" s="302"/>
      <c r="CHB31" s="302"/>
      <c r="CHC31" s="302"/>
      <c r="CHD31" s="302"/>
      <c r="CHE31" s="302"/>
      <c r="CHF31" s="302"/>
      <c r="CHG31" s="302"/>
      <c r="CHH31" s="302"/>
      <c r="CHI31" s="302"/>
      <c r="CHJ31" s="302"/>
      <c r="CHK31" s="302"/>
      <c r="CHL31" s="302"/>
      <c r="CHM31" s="302"/>
      <c r="CHN31" s="302"/>
      <c r="CHO31" s="302"/>
      <c r="CHP31" s="302"/>
      <c r="CHQ31" s="302"/>
      <c r="CHR31" s="302"/>
      <c r="CHS31" s="302"/>
      <c r="CHT31" s="302"/>
      <c r="CHU31" s="302"/>
      <c r="CHV31" s="302"/>
      <c r="CHW31" s="302"/>
      <c r="CHX31" s="302"/>
      <c r="CHY31" s="302"/>
      <c r="CHZ31" s="302"/>
      <c r="CIA31" s="302"/>
      <c r="CIB31" s="302"/>
      <c r="CIC31" s="302"/>
      <c r="CID31" s="302"/>
      <c r="CIE31" s="302"/>
      <c r="CIF31" s="302"/>
      <c r="CIG31" s="302"/>
      <c r="CIH31" s="302"/>
      <c r="CII31" s="302"/>
      <c r="CIJ31" s="302"/>
      <c r="CIK31" s="302"/>
      <c r="CIL31" s="302"/>
      <c r="CIM31" s="302"/>
      <c r="CIN31" s="302"/>
      <c r="CIO31" s="302"/>
      <c r="CIP31" s="302"/>
      <c r="CIQ31" s="302"/>
      <c r="CIR31" s="302"/>
      <c r="CIS31" s="302"/>
      <c r="CIT31" s="302"/>
      <c r="CIU31" s="302"/>
      <c r="CIV31" s="302"/>
      <c r="CIW31" s="302"/>
      <c r="CIX31" s="302"/>
      <c r="CIY31" s="302"/>
      <c r="CIZ31" s="302"/>
      <c r="CJA31" s="302"/>
      <c r="CJB31" s="302"/>
      <c r="CJC31" s="302"/>
      <c r="CJD31" s="302"/>
      <c r="CJE31" s="302"/>
      <c r="CJF31" s="302"/>
      <c r="CJG31" s="302"/>
      <c r="CJH31" s="302"/>
      <c r="CJI31" s="302"/>
      <c r="CJJ31" s="302"/>
      <c r="CJK31" s="302"/>
      <c r="CJL31" s="302"/>
      <c r="CJM31" s="302"/>
      <c r="CJN31" s="302"/>
      <c r="CJO31" s="302"/>
      <c r="CJP31" s="302"/>
      <c r="CJQ31" s="302"/>
      <c r="CJR31" s="302"/>
      <c r="CJS31" s="302"/>
      <c r="CJT31" s="302"/>
      <c r="CJU31" s="302"/>
      <c r="CJV31" s="302"/>
      <c r="CJW31" s="302"/>
      <c r="CJX31" s="302"/>
      <c r="CJY31" s="302"/>
      <c r="CJZ31" s="302"/>
      <c r="CKA31" s="302"/>
      <c r="CKB31" s="302"/>
      <c r="CKC31" s="302"/>
      <c r="CKD31" s="302"/>
      <c r="CKE31" s="302"/>
      <c r="CKF31" s="302"/>
      <c r="CKG31" s="302"/>
      <c r="CKH31" s="302"/>
      <c r="CKI31" s="302"/>
      <c r="CKJ31" s="302"/>
      <c r="CKK31" s="302"/>
      <c r="CKL31" s="302"/>
      <c r="CKM31" s="302"/>
      <c r="CKN31" s="302"/>
      <c r="CKO31" s="302"/>
      <c r="CKP31" s="302"/>
      <c r="CKQ31" s="302"/>
      <c r="CKR31" s="302"/>
      <c r="CKS31" s="302"/>
      <c r="CKT31" s="302"/>
      <c r="CKU31" s="302"/>
      <c r="CKV31" s="302"/>
      <c r="CKW31" s="302"/>
      <c r="CKX31" s="302"/>
      <c r="CKY31" s="302"/>
      <c r="CKZ31" s="302"/>
      <c r="CLA31" s="302"/>
      <c r="CLB31" s="302"/>
      <c r="CLC31" s="302"/>
      <c r="CLD31" s="302"/>
      <c r="CLE31" s="302"/>
      <c r="CLF31" s="302"/>
      <c r="CLG31" s="302"/>
      <c r="CLH31" s="302"/>
      <c r="CLI31" s="302"/>
      <c r="CLJ31" s="302"/>
      <c r="CLK31" s="302"/>
      <c r="CLL31" s="302"/>
      <c r="CLM31" s="302"/>
      <c r="CLN31" s="302"/>
      <c r="CLO31" s="302"/>
      <c r="CLP31" s="302"/>
      <c r="CLQ31" s="302"/>
      <c r="CLR31" s="302"/>
      <c r="CLS31" s="302"/>
      <c r="CLT31" s="302"/>
      <c r="CLU31" s="302"/>
      <c r="CLV31" s="302"/>
      <c r="CLW31" s="302"/>
      <c r="CLX31" s="302"/>
      <c r="CLY31" s="302"/>
      <c r="CLZ31" s="302"/>
      <c r="CMA31" s="302"/>
      <c r="CMB31" s="302"/>
      <c r="CMC31" s="302"/>
      <c r="CMD31" s="302"/>
      <c r="CME31" s="302"/>
      <c r="CMF31" s="302"/>
      <c r="CMG31" s="302"/>
      <c r="CMH31" s="302"/>
      <c r="CMI31" s="302"/>
      <c r="CMJ31" s="302"/>
      <c r="CMK31" s="302"/>
      <c r="CML31" s="302"/>
      <c r="CMM31" s="302"/>
      <c r="CMN31" s="302"/>
      <c r="CMO31" s="302"/>
      <c r="CMP31" s="302"/>
      <c r="CMQ31" s="302"/>
      <c r="CMR31" s="302"/>
      <c r="CMS31" s="302"/>
      <c r="CMT31" s="302"/>
      <c r="CMU31" s="302"/>
      <c r="CMV31" s="302"/>
      <c r="CMW31" s="302"/>
      <c r="CMX31" s="302"/>
      <c r="CMY31" s="302"/>
      <c r="CMZ31" s="302"/>
      <c r="CNA31" s="302"/>
      <c r="CNB31" s="302"/>
      <c r="CNC31" s="302"/>
      <c r="CND31" s="302"/>
      <c r="CNE31" s="302"/>
      <c r="CNF31" s="302"/>
      <c r="CNG31" s="302"/>
      <c r="CNH31" s="302"/>
      <c r="CNI31" s="302"/>
      <c r="CNJ31" s="302"/>
      <c r="CNK31" s="302"/>
      <c r="CNL31" s="302"/>
      <c r="CNM31" s="302"/>
      <c r="CNN31" s="302"/>
      <c r="CNO31" s="302"/>
      <c r="CNP31" s="302"/>
      <c r="CNQ31" s="302"/>
      <c r="CNR31" s="302"/>
      <c r="CNS31" s="302"/>
      <c r="CNT31" s="302"/>
      <c r="CNU31" s="302"/>
      <c r="CNV31" s="302"/>
      <c r="CNW31" s="302"/>
      <c r="CNX31" s="302"/>
      <c r="CNY31" s="302"/>
      <c r="CNZ31" s="302"/>
      <c r="COA31" s="302"/>
      <c r="COB31" s="302"/>
      <c r="COC31" s="302"/>
      <c r="COD31" s="302"/>
      <c r="COE31" s="302"/>
      <c r="COF31" s="302"/>
      <c r="COG31" s="302"/>
      <c r="COH31" s="302"/>
      <c r="COI31" s="302"/>
      <c r="COJ31" s="302"/>
      <c r="COK31" s="302"/>
      <c r="COL31" s="302"/>
      <c r="COM31" s="302"/>
      <c r="CON31" s="302"/>
      <c r="COO31" s="302"/>
      <c r="COP31" s="302"/>
      <c r="COQ31" s="302"/>
      <c r="COR31" s="302"/>
      <c r="COS31" s="302"/>
      <c r="COT31" s="302"/>
      <c r="COU31" s="302"/>
      <c r="COV31" s="302"/>
      <c r="COW31" s="302"/>
      <c r="COX31" s="302"/>
      <c r="COY31" s="302"/>
      <c r="COZ31" s="302"/>
      <c r="CPA31" s="302"/>
      <c r="CPB31" s="302"/>
      <c r="CPC31" s="302"/>
      <c r="CPD31" s="302"/>
      <c r="CPE31" s="302"/>
      <c r="CPF31" s="302"/>
      <c r="CPG31" s="302"/>
      <c r="CPH31" s="302"/>
      <c r="CPI31" s="302"/>
      <c r="CPJ31" s="302"/>
      <c r="CPK31" s="302"/>
      <c r="CPL31" s="302"/>
      <c r="CPM31" s="302"/>
      <c r="CPN31" s="302"/>
      <c r="CPO31" s="302"/>
      <c r="CPP31" s="302"/>
      <c r="CPQ31" s="302"/>
      <c r="CPR31" s="302"/>
      <c r="CPS31" s="302"/>
      <c r="CPT31" s="302"/>
      <c r="CPU31" s="302"/>
      <c r="CPV31" s="302"/>
      <c r="CPW31" s="302"/>
      <c r="CPX31" s="302"/>
      <c r="CPY31" s="302"/>
      <c r="CPZ31" s="302"/>
      <c r="CQA31" s="302"/>
      <c r="CQB31" s="302"/>
      <c r="CQC31" s="302"/>
      <c r="CQD31" s="302"/>
      <c r="CQE31" s="302"/>
      <c r="CQF31" s="302"/>
      <c r="CQG31" s="302"/>
      <c r="CQH31" s="302"/>
      <c r="CQI31" s="302"/>
      <c r="CQJ31" s="302"/>
      <c r="CQK31" s="302"/>
      <c r="CQL31" s="302"/>
      <c r="CQM31" s="302"/>
      <c r="CQN31" s="302"/>
      <c r="CQO31" s="302"/>
      <c r="CQP31" s="302"/>
      <c r="CQQ31" s="302"/>
      <c r="CQR31" s="302"/>
      <c r="CQS31" s="302"/>
      <c r="CQT31" s="302"/>
      <c r="CQU31" s="302"/>
      <c r="CQV31" s="302"/>
      <c r="CQW31" s="302"/>
      <c r="CQX31" s="302"/>
      <c r="CQY31" s="302"/>
      <c r="CQZ31" s="302"/>
      <c r="CRA31" s="302"/>
      <c r="CRB31" s="302"/>
      <c r="CRC31" s="302"/>
      <c r="CRD31" s="302"/>
      <c r="CRE31" s="302"/>
      <c r="CRF31" s="302"/>
      <c r="CRG31" s="302"/>
      <c r="CRH31" s="302"/>
      <c r="CRI31" s="302"/>
      <c r="CRJ31" s="302"/>
      <c r="CRK31" s="302"/>
      <c r="CRL31" s="302"/>
      <c r="CRM31" s="302"/>
      <c r="CRN31" s="302"/>
      <c r="CRO31" s="302"/>
      <c r="CRP31" s="302"/>
      <c r="CRQ31" s="302"/>
      <c r="CRR31" s="302"/>
      <c r="CRS31" s="302"/>
      <c r="CRT31" s="302"/>
      <c r="CRU31" s="302"/>
      <c r="CRV31" s="302"/>
      <c r="CRW31" s="302"/>
      <c r="CRX31" s="302"/>
      <c r="CRY31" s="302"/>
      <c r="CRZ31" s="302"/>
      <c r="CSA31" s="302"/>
      <c r="CSB31" s="302"/>
      <c r="CSC31" s="302"/>
      <c r="CSD31" s="302"/>
      <c r="CSE31" s="302"/>
      <c r="CSF31" s="302"/>
      <c r="CSG31" s="302"/>
      <c r="CSH31" s="302"/>
      <c r="CSI31" s="302"/>
      <c r="CSJ31" s="302"/>
      <c r="CSK31" s="302"/>
      <c r="CSL31" s="302"/>
      <c r="CSM31" s="302"/>
      <c r="CSN31" s="302"/>
      <c r="CSO31" s="302"/>
      <c r="CSP31" s="302"/>
      <c r="CSQ31" s="302"/>
      <c r="CSR31" s="302"/>
      <c r="CSS31" s="302"/>
      <c r="CST31" s="302"/>
      <c r="CSU31" s="302"/>
      <c r="CSV31" s="302"/>
      <c r="CSW31" s="302"/>
      <c r="CSX31" s="302"/>
      <c r="CSY31" s="302"/>
      <c r="CSZ31" s="302"/>
      <c r="CTA31" s="302"/>
      <c r="CTB31" s="302"/>
      <c r="CTC31" s="302"/>
      <c r="CTD31" s="302"/>
      <c r="CTE31" s="302"/>
      <c r="CTF31" s="302"/>
      <c r="CTG31" s="302"/>
      <c r="CTH31" s="302"/>
      <c r="CTI31" s="302"/>
      <c r="CTJ31" s="302"/>
      <c r="CTK31" s="302"/>
      <c r="CTL31" s="302"/>
      <c r="CTM31" s="302"/>
      <c r="CTN31" s="302"/>
      <c r="CTO31" s="302"/>
      <c r="CTP31" s="302"/>
      <c r="CTQ31" s="302"/>
      <c r="CTR31" s="302"/>
      <c r="CTS31" s="302"/>
      <c r="CTT31" s="302"/>
      <c r="CTU31" s="302"/>
      <c r="CTV31" s="302"/>
      <c r="CTW31" s="302"/>
      <c r="CTX31" s="302"/>
      <c r="CTY31" s="302"/>
      <c r="CTZ31" s="302"/>
      <c r="CUA31" s="302"/>
      <c r="CUB31" s="302"/>
      <c r="CUC31" s="302"/>
      <c r="CUD31" s="302"/>
      <c r="CUE31" s="302"/>
      <c r="CUF31" s="302"/>
      <c r="CUG31" s="302"/>
      <c r="CUH31" s="302"/>
      <c r="CUI31" s="302"/>
      <c r="CUJ31" s="302"/>
      <c r="CUK31" s="302"/>
      <c r="CUL31" s="302"/>
      <c r="CUM31" s="302"/>
      <c r="CUN31" s="302"/>
      <c r="CUO31" s="302"/>
      <c r="CUP31" s="302"/>
      <c r="CUQ31" s="302"/>
      <c r="CUR31" s="302"/>
      <c r="CUS31" s="302"/>
      <c r="CUT31" s="302"/>
      <c r="CUU31" s="302"/>
      <c r="CUV31" s="302"/>
      <c r="CUW31" s="302"/>
      <c r="CUX31" s="302"/>
      <c r="CUY31" s="302"/>
      <c r="CUZ31" s="302"/>
      <c r="CVA31" s="302"/>
      <c r="CVB31" s="302"/>
      <c r="CVC31" s="302"/>
      <c r="CVD31" s="302"/>
      <c r="CVE31" s="302"/>
      <c r="CVF31" s="302"/>
      <c r="CVG31" s="302"/>
      <c r="CVH31" s="302"/>
      <c r="CVI31" s="302"/>
      <c r="CVJ31" s="302"/>
      <c r="CVK31" s="302"/>
      <c r="CVL31" s="302"/>
      <c r="CVM31" s="302"/>
      <c r="CVN31" s="302"/>
      <c r="CVO31" s="302"/>
      <c r="CVP31" s="302"/>
      <c r="CVQ31" s="302"/>
      <c r="CVR31" s="302"/>
      <c r="CVS31" s="302"/>
      <c r="CVT31" s="302"/>
      <c r="CVU31" s="302"/>
      <c r="CVV31" s="302"/>
      <c r="CVW31" s="302"/>
      <c r="CVX31" s="302"/>
      <c r="CVY31" s="302"/>
      <c r="CVZ31" s="302"/>
      <c r="CWA31" s="302"/>
      <c r="CWB31" s="302"/>
      <c r="CWC31" s="302"/>
      <c r="CWD31" s="302"/>
      <c r="CWE31" s="302"/>
      <c r="CWF31" s="302"/>
      <c r="CWG31" s="302"/>
      <c r="CWH31" s="302"/>
      <c r="CWI31" s="302"/>
      <c r="CWJ31" s="302"/>
      <c r="CWK31" s="302"/>
      <c r="CWL31" s="302"/>
      <c r="CWM31" s="302"/>
      <c r="CWN31" s="302"/>
      <c r="CWO31" s="302"/>
      <c r="CWP31" s="302"/>
      <c r="CWQ31" s="302"/>
      <c r="CWR31" s="302"/>
      <c r="CWS31" s="302"/>
      <c r="CWT31" s="302"/>
      <c r="CWU31" s="302"/>
      <c r="CWV31" s="302"/>
      <c r="CWW31" s="302"/>
      <c r="CWX31" s="302"/>
      <c r="CWY31" s="302"/>
      <c r="CWZ31" s="302"/>
      <c r="CXA31" s="302"/>
      <c r="CXB31" s="302"/>
      <c r="CXC31" s="302"/>
      <c r="CXD31" s="302"/>
      <c r="CXE31" s="302"/>
      <c r="CXF31" s="302"/>
      <c r="CXG31" s="302"/>
      <c r="CXH31" s="302"/>
      <c r="CXI31" s="302"/>
      <c r="CXJ31" s="302"/>
      <c r="CXK31" s="302"/>
      <c r="CXL31" s="302"/>
      <c r="CXM31" s="302"/>
      <c r="CXN31" s="302"/>
      <c r="CXO31" s="302"/>
      <c r="CXP31" s="302"/>
      <c r="CXQ31" s="302"/>
      <c r="CXR31" s="302"/>
      <c r="CXS31" s="302"/>
      <c r="CXT31" s="302"/>
      <c r="CXU31" s="302"/>
      <c r="CXV31" s="302"/>
      <c r="CXW31" s="302"/>
      <c r="CXX31" s="302"/>
      <c r="CXY31" s="302"/>
      <c r="CXZ31" s="302"/>
      <c r="CYA31" s="302"/>
      <c r="CYB31" s="302"/>
      <c r="CYC31" s="302"/>
      <c r="CYD31" s="302"/>
      <c r="CYE31" s="302"/>
      <c r="CYF31" s="302"/>
      <c r="CYG31" s="302"/>
      <c r="CYH31" s="302"/>
      <c r="CYI31" s="302"/>
      <c r="CYJ31" s="302"/>
      <c r="CYK31" s="302"/>
      <c r="CYL31" s="302"/>
      <c r="CYM31" s="302"/>
      <c r="CYN31" s="302"/>
      <c r="CYO31" s="302"/>
      <c r="CYP31" s="302"/>
      <c r="CYQ31" s="302"/>
      <c r="CYR31" s="302"/>
      <c r="CYS31" s="302"/>
      <c r="CYT31" s="302"/>
      <c r="CYU31" s="302"/>
      <c r="CYV31" s="302"/>
      <c r="CYW31" s="302"/>
      <c r="CYX31" s="302"/>
      <c r="CYY31" s="302"/>
      <c r="CYZ31" s="302"/>
      <c r="CZA31" s="302"/>
      <c r="CZB31" s="302"/>
      <c r="CZC31" s="302"/>
      <c r="CZD31" s="302"/>
      <c r="CZE31" s="302"/>
      <c r="CZF31" s="302"/>
      <c r="CZG31" s="302"/>
      <c r="CZH31" s="302"/>
      <c r="CZI31" s="302"/>
      <c r="CZJ31" s="302"/>
      <c r="CZK31" s="302"/>
      <c r="CZL31" s="302"/>
      <c r="CZM31" s="302"/>
      <c r="CZN31" s="302"/>
      <c r="CZO31" s="302"/>
      <c r="CZP31" s="302"/>
      <c r="CZQ31" s="302"/>
      <c r="CZR31" s="302"/>
      <c r="CZS31" s="302"/>
      <c r="CZT31" s="302"/>
      <c r="CZU31" s="302"/>
      <c r="CZV31" s="302"/>
      <c r="CZW31" s="302"/>
      <c r="CZX31" s="302"/>
      <c r="CZY31" s="302"/>
      <c r="CZZ31" s="302"/>
      <c r="DAA31" s="302"/>
      <c r="DAB31" s="302"/>
      <c r="DAC31" s="302"/>
      <c r="DAD31" s="302"/>
      <c r="DAE31" s="302"/>
      <c r="DAF31" s="302"/>
      <c r="DAG31" s="302"/>
      <c r="DAH31" s="302"/>
      <c r="DAI31" s="302"/>
      <c r="DAJ31" s="302"/>
      <c r="DAK31" s="302"/>
      <c r="DAL31" s="302"/>
      <c r="DAM31" s="302"/>
      <c r="DAN31" s="302"/>
      <c r="DAO31" s="302"/>
      <c r="DAP31" s="302"/>
      <c r="DAQ31" s="302"/>
      <c r="DAR31" s="302"/>
      <c r="DAS31" s="302"/>
      <c r="DAT31" s="302"/>
      <c r="DAU31" s="302"/>
      <c r="DAV31" s="302"/>
      <c r="DAW31" s="302"/>
      <c r="DAX31" s="302"/>
      <c r="DAY31" s="302"/>
      <c r="DAZ31" s="302"/>
      <c r="DBA31" s="302"/>
      <c r="DBB31" s="302"/>
      <c r="DBC31" s="302"/>
      <c r="DBD31" s="302"/>
      <c r="DBE31" s="302"/>
      <c r="DBF31" s="302"/>
      <c r="DBG31" s="302"/>
      <c r="DBH31" s="302"/>
      <c r="DBI31" s="302"/>
      <c r="DBJ31" s="302"/>
      <c r="DBK31" s="302"/>
      <c r="DBL31" s="302"/>
      <c r="DBM31" s="302"/>
      <c r="DBN31" s="302"/>
      <c r="DBO31" s="302"/>
      <c r="DBP31" s="302"/>
      <c r="DBQ31" s="302"/>
      <c r="DBR31" s="302"/>
      <c r="DBS31" s="302"/>
      <c r="DBT31" s="302"/>
      <c r="DBU31" s="302"/>
      <c r="DBV31" s="302"/>
      <c r="DBW31" s="302"/>
      <c r="DBX31" s="302"/>
      <c r="DBY31" s="302"/>
      <c r="DBZ31" s="302"/>
      <c r="DCA31" s="302"/>
      <c r="DCB31" s="302"/>
      <c r="DCC31" s="302"/>
      <c r="DCD31" s="302"/>
      <c r="DCE31" s="302"/>
      <c r="DCF31" s="302"/>
      <c r="DCG31" s="302"/>
      <c r="DCH31" s="302"/>
      <c r="DCI31" s="302"/>
      <c r="DCJ31" s="302"/>
      <c r="DCK31" s="302"/>
      <c r="DCL31" s="302"/>
      <c r="DCM31" s="302"/>
      <c r="DCN31" s="302"/>
      <c r="DCO31" s="302"/>
      <c r="DCP31" s="302"/>
      <c r="DCQ31" s="302"/>
      <c r="DCR31" s="302"/>
      <c r="DCS31" s="302"/>
      <c r="DCT31" s="302"/>
      <c r="DCU31" s="302"/>
      <c r="DCV31" s="302"/>
      <c r="DCW31" s="302"/>
      <c r="DCX31" s="302"/>
      <c r="DCY31" s="302"/>
      <c r="DCZ31" s="302"/>
      <c r="DDA31" s="302"/>
      <c r="DDB31" s="302"/>
      <c r="DDC31" s="302"/>
      <c r="DDD31" s="302"/>
      <c r="DDE31" s="302"/>
      <c r="DDF31" s="302"/>
      <c r="DDG31" s="302"/>
      <c r="DDH31" s="302"/>
      <c r="DDI31" s="302"/>
      <c r="DDJ31" s="302"/>
      <c r="DDK31" s="302"/>
      <c r="DDL31" s="302"/>
      <c r="DDM31" s="302"/>
      <c r="DDN31" s="302"/>
      <c r="DDO31" s="302"/>
      <c r="DDP31" s="302"/>
      <c r="DDQ31" s="302"/>
      <c r="DDR31" s="302"/>
      <c r="DDS31" s="302"/>
      <c r="DDT31" s="302"/>
      <c r="DDU31" s="302"/>
      <c r="DDV31" s="302"/>
      <c r="DDW31" s="302"/>
      <c r="DDX31" s="302"/>
      <c r="DDY31" s="302"/>
      <c r="DDZ31" s="302"/>
      <c r="DEA31" s="302"/>
      <c r="DEB31" s="302"/>
      <c r="DEC31" s="302"/>
      <c r="DED31" s="302"/>
      <c r="DEE31" s="302"/>
      <c r="DEF31" s="302"/>
      <c r="DEG31" s="302"/>
      <c r="DEH31" s="302"/>
      <c r="DEI31" s="302"/>
      <c r="DEJ31" s="302"/>
      <c r="DEK31" s="302"/>
      <c r="DEL31" s="302"/>
      <c r="DEM31" s="302"/>
      <c r="DEN31" s="302"/>
      <c r="DEO31" s="302"/>
      <c r="DEP31" s="302"/>
      <c r="DEQ31" s="302"/>
      <c r="DER31" s="302"/>
      <c r="DES31" s="302"/>
      <c r="DET31" s="302"/>
      <c r="DEU31" s="302"/>
      <c r="DEV31" s="302"/>
      <c r="DEW31" s="302"/>
      <c r="DEX31" s="302"/>
      <c r="DEY31" s="302"/>
      <c r="DEZ31" s="302"/>
      <c r="DFA31" s="302"/>
      <c r="DFB31" s="302"/>
      <c r="DFC31" s="302"/>
      <c r="DFD31" s="302"/>
      <c r="DFE31" s="302"/>
      <c r="DFF31" s="302"/>
      <c r="DFG31" s="302"/>
      <c r="DFH31" s="302"/>
      <c r="DFI31" s="302"/>
      <c r="DFJ31" s="302"/>
      <c r="DFK31" s="302"/>
      <c r="DFL31" s="302"/>
      <c r="DFM31" s="302"/>
      <c r="DFN31" s="302"/>
      <c r="DFO31" s="302"/>
      <c r="DFP31" s="302"/>
      <c r="DFQ31" s="302"/>
      <c r="DFR31" s="302"/>
      <c r="DFS31" s="302"/>
      <c r="DFT31" s="302"/>
      <c r="DFU31" s="302"/>
      <c r="DFV31" s="302"/>
      <c r="DFW31" s="302"/>
      <c r="DFX31" s="302"/>
      <c r="DFY31" s="302"/>
      <c r="DFZ31" s="302"/>
      <c r="DGA31" s="302"/>
      <c r="DGB31" s="302"/>
      <c r="DGC31" s="302"/>
      <c r="DGD31" s="302"/>
      <c r="DGE31" s="302"/>
      <c r="DGF31" s="302"/>
      <c r="DGG31" s="302"/>
      <c r="DGH31" s="302"/>
      <c r="DGI31" s="302"/>
      <c r="DGJ31" s="302"/>
      <c r="DGK31" s="302"/>
      <c r="DGL31" s="302"/>
      <c r="DGM31" s="302"/>
      <c r="DGN31" s="302"/>
      <c r="DGO31" s="302"/>
      <c r="DGP31" s="302"/>
      <c r="DGQ31" s="302"/>
      <c r="DGR31" s="302"/>
      <c r="DGS31" s="302"/>
      <c r="DGT31" s="302"/>
      <c r="DGU31" s="302"/>
      <c r="DGV31" s="302"/>
      <c r="DGW31" s="302"/>
      <c r="DGX31" s="302"/>
      <c r="DGY31" s="302"/>
      <c r="DGZ31" s="302"/>
      <c r="DHA31" s="302"/>
      <c r="DHB31" s="302"/>
      <c r="DHC31" s="302"/>
      <c r="DHD31" s="302"/>
      <c r="DHE31" s="302"/>
      <c r="DHF31" s="302"/>
      <c r="DHG31" s="302"/>
      <c r="DHH31" s="302"/>
      <c r="DHI31" s="302"/>
      <c r="DHJ31" s="302"/>
      <c r="DHK31" s="302"/>
      <c r="DHL31" s="302"/>
      <c r="DHM31" s="302"/>
      <c r="DHN31" s="302"/>
      <c r="DHO31" s="302"/>
      <c r="DHP31" s="302"/>
      <c r="DHQ31" s="302"/>
      <c r="DHR31" s="302"/>
      <c r="DHS31" s="302"/>
      <c r="DHT31" s="302"/>
      <c r="DHU31" s="302"/>
      <c r="DHV31" s="302"/>
      <c r="DHW31" s="302"/>
      <c r="DHX31" s="302"/>
      <c r="DHY31" s="302"/>
      <c r="DHZ31" s="302"/>
      <c r="DIA31" s="302"/>
      <c r="DIB31" s="302"/>
      <c r="DIC31" s="302"/>
      <c r="DID31" s="302"/>
      <c r="DIE31" s="302"/>
      <c r="DIF31" s="302"/>
      <c r="DIG31" s="302"/>
      <c r="DIH31" s="302"/>
      <c r="DII31" s="302"/>
      <c r="DIJ31" s="302"/>
      <c r="DIK31" s="302"/>
      <c r="DIL31" s="302"/>
      <c r="DIM31" s="302"/>
      <c r="DIN31" s="302"/>
      <c r="DIO31" s="302"/>
      <c r="DIP31" s="302"/>
      <c r="DIQ31" s="302"/>
      <c r="DIR31" s="302"/>
      <c r="DIS31" s="302"/>
      <c r="DIT31" s="302"/>
      <c r="DIU31" s="302"/>
      <c r="DIV31" s="302"/>
      <c r="DIW31" s="302"/>
      <c r="DIX31" s="302"/>
      <c r="DIY31" s="302"/>
      <c r="DIZ31" s="302"/>
      <c r="DJA31" s="302"/>
      <c r="DJB31" s="302"/>
      <c r="DJC31" s="302"/>
      <c r="DJD31" s="302"/>
      <c r="DJE31" s="302"/>
      <c r="DJF31" s="302"/>
      <c r="DJG31" s="302"/>
      <c r="DJH31" s="302"/>
      <c r="DJI31" s="302"/>
      <c r="DJJ31" s="302"/>
      <c r="DJK31" s="302"/>
      <c r="DJL31" s="302"/>
      <c r="DJM31" s="302"/>
      <c r="DJN31" s="302"/>
      <c r="DJO31" s="302"/>
      <c r="DJP31" s="302"/>
      <c r="DJQ31" s="302"/>
      <c r="DJR31" s="302"/>
      <c r="DJS31" s="302"/>
      <c r="DJT31" s="302"/>
      <c r="DJU31" s="302"/>
      <c r="DJV31" s="302"/>
      <c r="DJW31" s="302"/>
      <c r="DJX31" s="302"/>
      <c r="DJY31" s="302"/>
      <c r="DJZ31" s="302"/>
      <c r="DKA31" s="302"/>
      <c r="DKB31" s="302"/>
      <c r="DKC31" s="302"/>
      <c r="DKD31" s="302"/>
      <c r="DKE31" s="302"/>
      <c r="DKF31" s="302"/>
      <c r="DKG31" s="302"/>
      <c r="DKH31" s="302"/>
      <c r="DKI31" s="302"/>
      <c r="DKJ31" s="302"/>
      <c r="DKK31" s="302"/>
      <c r="DKL31" s="302"/>
      <c r="DKM31" s="302"/>
      <c r="DKN31" s="302"/>
      <c r="DKO31" s="302"/>
      <c r="DKP31" s="302"/>
      <c r="DKQ31" s="302"/>
      <c r="DKR31" s="302"/>
      <c r="DKS31" s="302"/>
      <c r="DKT31" s="302"/>
      <c r="DKU31" s="302"/>
      <c r="DKV31" s="302"/>
      <c r="DKW31" s="302"/>
      <c r="DKX31" s="302"/>
      <c r="DKY31" s="302"/>
      <c r="DKZ31" s="302"/>
      <c r="DLA31" s="302"/>
      <c r="DLB31" s="302"/>
      <c r="DLC31" s="302"/>
      <c r="DLD31" s="302"/>
      <c r="DLE31" s="302"/>
      <c r="DLF31" s="302"/>
      <c r="DLG31" s="302"/>
      <c r="DLH31" s="302"/>
      <c r="DLI31" s="302"/>
      <c r="DLJ31" s="302"/>
      <c r="DLK31" s="302"/>
      <c r="DLL31" s="302"/>
      <c r="DLM31" s="302"/>
      <c r="DLN31" s="302"/>
      <c r="DLO31" s="302"/>
      <c r="DLP31" s="302"/>
      <c r="DLQ31" s="302"/>
      <c r="DLR31" s="302"/>
      <c r="DLS31" s="302"/>
      <c r="DLT31" s="302"/>
      <c r="DLU31" s="302"/>
      <c r="DLV31" s="302"/>
      <c r="DLW31" s="302"/>
      <c r="DLX31" s="302"/>
      <c r="DLY31" s="302"/>
      <c r="DLZ31" s="302"/>
      <c r="DMA31" s="302"/>
      <c r="DMB31" s="302"/>
      <c r="DMC31" s="302"/>
      <c r="DMD31" s="302"/>
      <c r="DME31" s="302"/>
      <c r="DMF31" s="302"/>
      <c r="DMG31" s="302"/>
      <c r="DMH31" s="302"/>
      <c r="DMI31" s="302"/>
      <c r="DMJ31" s="302"/>
      <c r="DMK31" s="302"/>
      <c r="DML31" s="302"/>
      <c r="DMM31" s="302"/>
      <c r="DMN31" s="302"/>
      <c r="DMO31" s="302"/>
      <c r="DMP31" s="302"/>
      <c r="DMQ31" s="302"/>
      <c r="DMR31" s="302"/>
      <c r="DMS31" s="302"/>
      <c r="DMT31" s="302"/>
      <c r="DMU31" s="302"/>
      <c r="DMV31" s="302"/>
      <c r="DMW31" s="302"/>
      <c r="DMX31" s="302"/>
      <c r="DMY31" s="302"/>
      <c r="DMZ31" s="302"/>
      <c r="DNA31" s="302"/>
      <c r="DNB31" s="302"/>
      <c r="DNC31" s="302"/>
      <c r="DND31" s="302"/>
      <c r="DNE31" s="302"/>
      <c r="DNF31" s="302"/>
      <c r="DNG31" s="302"/>
      <c r="DNH31" s="302"/>
      <c r="DNI31" s="302"/>
      <c r="DNJ31" s="302"/>
      <c r="DNK31" s="302"/>
      <c r="DNL31" s="302"/>
      <c r="DNM31" s="302"/>
      <c r="DNN31" s="302"/>
      <c r="DNO31" s="302"/>
      <c r="DNP31" s="302"/>
      <c r="DNQ31" s="302"/>
      <c r="DNR31" s="302"/>
      <c r="DNS31" s="302"/>
      <c r="DNT31" s="302"/>
      <c r="DNU31" s="302"/>
      <c r="DNV31" s="302"/>
      <c r="DNW31" s="302"/>
      <c r="DNX31" s="302"/>
      <c r="DNY31" s="302"/>
      <c r="DNZ31" s="302"/>
      <c r="DOA31" s="302"/>
      <c r="DOB31" s="302"/>
      <c r="DOC31" s="302"/>
      <c r="DOD31" s="302"/>
      <c r="DOE31" s="302"/>
      <c r="DOF31" s="302"/>
      <c r="DOG31" s="302"/>
      <c r="DOH31" s="302"/>
      <c r="DOI31" s="302"/>
      <c r="DOJ31" s="302"/>
      <c r="DOK31" s="302"/>
      <c r="DOL31" s="302"/>
      <c r="DOM31" s="302"/>
      <c r="DON31" s="302"/>
      <c r="DOO31" s="302"/>
      <c r="DOP31" s="302"/>
      <c r="DOQ31" s="302"/>
      <c r="DOR31" s="302"/>
      <c r="DOS31" s="302"/>
      <c r="DOT31" s="302"/>
      <c r="DOU31" s="302"/>
      <c r="DOV31" s="302"/>
      <c r="DOW31" s="302"/>
      <c r="DOX31" s="302"/>
      <c r="DOY31" s="302"/>
      <c r="DOZ31" s="302"/>
      <c r="DPA31" s="302"/>
      <c r="DPB31" s="302"/>
      <c r="DPC31" s="302"/>
      <c r="DPD31" s="302"/>
      <c r="DPE31" s="302"/>
      <c r="DPF31" s="302"/>
      <c r="DPG31" s="302"/>
      <c r="DPH31" s="302"/>
      <c r="DPI31" s="302"/>
      <c r="DPJ31" s="302"/>
      <c r="DPK31" s="302"/>
      <c r="DPL31" s="302"/>
      <c r="DPM31" s="302"/>
      <c r="DPN31" s="302"/>
      <c r="DPO31" s="302"/>
      <c r="DPP31" s="302"/>
      <c r="DPQ31" s="302"/>
      <c r="DPR31" s="302"/>
      <c r="DPS31" s="302"/>
      <c r="DPT31" s="302"/>
      <c r="DPU31" s="302"/>
      <c r="DPV31" s="302"/>
      <c r="DPW31" s="302"/>
      <c r="DPX31" s="302"/>
      <c r="DPY31" s="302"/>
      <c r="DPZ31" s="302"/>
      <c r="DQA31" s="302"/>
      <c r="DQB31" s="302"/>
      <c r="DQC31" s="302"/>
      <c r="DQD31" s="302"/>
      <c r="DQE31" s="302"/>
      <c r="DQF31" s="302"/>
      <c r="DQG31" s="302"/>
      <c r="DQH31" s="302"/>
      <c r="DQI31" s="302"/>
      <c r="DQJ31" s="302"/>
      <c r="DQK31" s="302"/>
      <c r="DQL31" s="302"/>
      <c r="DQM31" s="302"/>
      <c r="DQN31" s="302"/>
      <c r="DQO31" s="302"/>
      <c r="DQP31" s="302"/>
      <c r="DQQ31" s="302"/>
      <c r="DQR31" s="302"/>
      <c r="DQS31" s="302"/>
      <c r="DQT31" s="302"/>
      <c r="DQU31" s="302"/>
      <c r="DQV31" s="302"/>
      <c r="DQW31" s="302"/>
      <c r="DQX31" s="302"/>
      <c r="DQY31" s="302"/>
      <c r="DQZ31" s="302"/>
      <c r="DRA31" s="302"/>
      <c r="DRB31" s="302"/>
      <c r="DRC31" s="302"/>
      <c r="DRD31" s="302"/>
      <c r="DRE31" s="302"/>
      <c r="DRF31" s="302"/>
      <c r="DRG31" s="302"/>
      <c r="DRH31" s="302"/>
      <c r="DRI31" s="302"/>
      <c r="DRJ31" s="302"/>
      <c r="DRK31" s="302"/>
      <c r="DRL31" s="302"/>
      <c r="DRM31" s="302"/>
      <c r="DRN31" s="302"/>
      <c r="DRO31" s="302"/>
      <c r="DRP31" s="302"/>
      <c r="DRQ31" s="302"/>
      <c r="DRR31" s="302"/>
      <c r="DRS31" s="302"/>
      <c r="DRT31" s="302"/>
      <c r="DRU31" s="302"/>
      <c r="DRV31" s="302"/>
      <c r="DRW31" s="302"/>
      <c r="DRX31" s="302"/>
      <c r="DRY31" s="302"/>
      <c r="DRZ31" s="302"/>
      <c r="DSA31" s="302"/>
      <c r="DSB31" s="302"/>
      <c r="DSC31" s="302"/>
      <c r="DSD31" s="302"/>
      <c r="DSE31" s="302"/>
      <c r="DSF31" s="302"/>
      <c r="DSG31" s="302"/>
      <c r="DSH31" s="302"/>
      <c r="DSI31" s="302"/>
      <c r="DSJ31" s="302"/>
      <c r="DSK31" s="302"/>
      <c r="DSL31" s="302"/>
      <c r="DSM31" s="302"/>
      <c r="DSN31" s="302"/>
      <c r="DSO31" s="302"/>
      <c r="DSP31" s="302"/>
      <c r="DSQ31" s="302"/>
      <c r="DSR31" s="302"/>
      <c r="DSS31" s="302"/>
      <c r="DST31" s="302"/>
      <c r="DSU31" s="302"/>
      <c r="DSV31" s="302"/>
      <c r="DSW31" s="302"/>
      <c r="DSX31" s="302"/>
      <c r="DSY31" s="302"/>
      <c r="DSZ31" s="302"/>
      <c r="DTA31" s="302"/>
      <c r="DTB31" s="302"/>
      <c r="DTC31" s="302"/>
      <c r="DTD31" s="302"/>
      <c r="DTE31" s="302"/>
      <c r="DTF31" s="302"/>
      <c r="DTG31" s="302"/>
      <c r="DTH31" s="302"/>
      <c r="DTI31" s="302"/>
      <c r="DTJ31" s="302"/>
      <c r="DTK31" s="302"/>
      <c r="DTL31" s="302"/>
      <c r="DTM31" s="302"/>
      <c r="DTN31" s="302"/>
      <c r="DTO31" s="302"/>
      <c r="DTP31" s="302"/>
      <c r="DTQ31" s="302"/>
      <c r="DTR31" s="302"/>
      <c r="DTS31" s="302"/>
      <c r="DTT31" s="302"/>
      <c r="DTU31" s="302"/>
      <c r="DTV31" s="302"/>
      <c r="DTW31" s="302"/>
      <c r="DTX31" s="302"/>
      <c r="DTY31" s="302"/>
      <c r="DTZ31" s="302"/>
      <c r="DUA31" s="302"/>
      <c r="DUB31" s="302"/>
      <c r="DUC31" s="302"/>
      <c r="DUD31" s="302"/>
      <c r="DUE31" s="302"/>
      <c r="DUF31" s="302"/>
      <c r="DUG31" s="302"/>
      <c r="DUH31" s="302"/>
      <c r="DUI31" s="302"/>
      <c r="DUJ31" s="302"/>
      <c r="DUK31" s="302"/>
      <c r="DUL31" s="302"/>
      <c r="DUM31" s="302"/>
      <c r="DUN31" s="302"/>
      <c r="DUO31" s="302"/>
      <c r="DUP31" s="302"/>
      <c r="DUQ31" s="302"/>
      <c r="DUR31" s="302"/>
      <c r="DUS31" s="302"/>
      <c r="DUT31" s="302"/>
      <c r="DUU31" s="302"/>
      <c r="DUV31" s="302"/>
      <c r="DUW31" s="302"/>
      <c r="DUX31" s="302"/>
      <c r="DUY31" s="302"/>
      <c r="DUZ31" s="302"/>
      <c r="DVA31" s="302"/>
      <c r="DVB31" s="302"/>
      <c r="DVC31" s="302"/>
      <c r="DVD31" s="302"/>
      <c r="DVE31" s="302"/>
      <c r="DVF31" s="302"/>
      <c r="DVG31" s="302"/>
      <c r="DVH31" s="302"/>
      <c r="DVI31" s="302"/>
      <c r="DVJ31" s="302"/>
      <c r="DVK31" s="302"/>
      <c r="DVL31" s="302"/>
      <c r="DVM31" s="302"/>
      <c r="DVN31" s="302"/>
      <c r="DVO31" s="302"/>
      <c r="DVP31" s="302"/>
      <c r="DVQ31" s="302"/>
      <c r="DVR31" s="302"/>
      <c r="DVS31" s="302"/>
      <c r="DVT31" s="302"/>
      <c r="DVU31" s="302"/>
      <c r="DVV31" s="302"/>
      <c r="DVW31" s="302"/>
      <c r="DVX31" s="302"/>
      <c r="DVY31" s="302"/>
      <c r="DVZ31" s="302"/>
      <c r="DWA31" s="302"/>
      <c r="DWB31" s="302"/>
      <c r="DWC31" s="302"/>
      <c r="DWD31" s="302"/>
      <c r="DWE31" s="302"/>
      <c r="DWF31" s="302"/>
      <c r="DWG31" s="302"/>
      <c r="DWH31" s="302"/>
      <c r="DWI31" s="302"/>
      <c r="DWJ31" s="302"/>
      <c r="DWK31" s="302"/>
      <c r="DWL31" s="302"/>
      <c r="DWM31" s="302"/>
      <c r="DWN31" s="302"/>
      <c r="DWO31" s="302"/>
      <c r="DWP31" s="302"/>
      <c r="DWQ31" s="302"/>
      <c r="DWR31" s="302"/>
      <c r="DWS31" s="302"/>
      <c r="DWT31" s="302"/>
      <c r="DWU31" s="302"/>
      <c r="DWV31" s="302"/>
      <c r="DWW31" s="302"/>
      <c r="DWX31" s="302"/>
      <c r="DWY31" s="302"/>
      <c r="DWZ31" s="302"/>
      <c r="DXA31" s="302"/>
      <c r="DXB31" s="302"/>
      <c r="DXC31" s="302"/>
      <c r="DXD31" s="302"/>
      <c r="DXE31" s="302"/>
      <c r="DXF31" s="302"/>
      <c r="DXG31" s="302"/>
      <c r="DXH31" s="302"/>
      <c r="DXI31" s="302"/>
      <c r="DXJ31" s="302"/>
      <c r="DXK31" s="302"/>
      <c r="DXL31" s="302"/>
      <c r="DXM31" s="302"/>
      <c r="DXN31" s="302"/>
      <c r="DXO31" s="302"/>
      <c r="DXP31" s="302"/>
      <c r="DXQ31" s="302"/>
      <c r="DXR31" s="302"/>
      <c r="DXS31" s="302"/>
      <c r="DXT31" s="302"/>
      <c r="DXU31" s="302"/>
      <c r="DXV31" s="302"/>
      <c r="DXW31" s="302"/>
      <c r="DXX31" s="302"/>
      <c r="DXY31" s="302"/>
      <c r="DXZ31" s="302"/>
      <c r="DYA31" s="302"/>
      <c r="DYB31" s="302"/>
      <c r="DYC31" s="302"/>
      <c r="DYD31" s="302"/>
      <c r="DYE31" s="302"/>
      <c r="DYF31" s="302"/>
      <c r="DYG31" s="302"/>
      <c r="DYH31" s="302"/>
      <c r="DYI31" s="302"/>
      <c r="DYJ31" s="302"/>
      <c r="DYK31" s="302"/>
      <c r="DYL31" s="302"/>
      <c r="DYM31" s="302"/>
      <c r="DYN31" s="302"/>
      <c r="DYO31" s="302"/>
      <c r="DYP31" s="302"/>
      <c r="DYQ31" s="302"/>
      <c r="DYR31" s="302"/>
      <c r="DYS31" s="302"/>
      <c r="DYT31" s="302"/>
      <c r="DYU31" s="302"/>
      <c r="DYV31" s="302"/>
      <c r="DYW31" s="302"/>
      <c r="DYX31" s="302"/>
      <c r="DYY31" s="302"/>
      <c r="DYZ31" s="302"/>
      <c r="DZA31" s="302"/>
      <c r="DZB31" s="302"/>
      <c r="DZC31" s="302"/>
      <c r="DZD31" s="302"/>
      <c r="DZE31" s="302"/>
      <c r="DZF31" s="302"/>
      <c r="DZG31" s="302"/>
      <c r="DZH31" s="302"/>
      <c r="DZI31" s="302"/>
      <c r="DZJ31" s="302"/>
      <c r="DZK31" s="302"/>
      <c r="DZL31" s="302"/>
      <c r="DZM31" s="302"/>
      <c r="DZN31" s="302"/>
      <c r="DZO31" s="302"/>
      <c r="DZP31" s="302"/>
      <c r="DZQ31" s="302"/>
      <c r="DZR31" s="302"/>
      <c r="DZS31" s="302"/>
      <c r="DZT31" s="302"/>
      <c r="DZU31" s="302"/>
      <c r="DZV31" s="302"/>
      <c r="DZW31" s="302"/>
      <c r="DZX31" s="302"/>
      <c r="DZY31" s="302"/>
      <c r="DZZ31" s="302"/>
      <c r="EAA31" s="302"/>
      <c r="EAB31" s="302"/>
      <c r="EAC31" s="302"/>
      <c r="EAD31" s="302"/>
      <c r="EAE31" s="302"/>
      <c r="EAF31" s="302"/>
      <c r="EAG31" s="302"/>
      <c r="EAH31" s="302"/>
      <c r="EAI31" s="302"/>
      <c r="EAJ31" s="302"/>
      <c r="EAK31" s="302"/>
      <c r="EAL31" s="302"/>
      <c r="EAM31" s="302"/>
      <c r="EAN31" s="302"/>
      <c r="EAO31" s="302"/>
      <c r="EAP31" s="302"/>
      <c r="EAQ31" s="302"/>
      <c r="EAR31" s="302"/>
      <c r="EAS31" s="302"/>
      <c r="EAT31" s="302"/>
      <c r="EAU31" s="302"/>
      <c r="EAV31" s="302"/>
      <c r="EAW31" s="302"/>
      <c r="EAX31" s="302"/>
      <c r="EAY31" s="302"/>
      <c r="EAZ31" s="302"/>
      <c r="EBA31" s="302"/>
      <c r="EBB31" s="302"/>
      <c r="EBC31" s="302"/>
      <c r="EBD31" s="302"/>
      <c r="EBE31" s="302"/>
      <c r="EBF31" s="302"/>
      <c r="EBG31" s="302"/>
      <c r="EBH31" s="302"/>
      <c r="EBI31" s="302"/>
      <c r="EBJ31" s="302"/>
      <c r="EBK31" s="302"/>
      <c r="EBL31" s="302"/>
      <c r="EBM31" s="302"/>
      <c r="EBN31" s="302"/>
      <c r="EBO31" s="302"/>
      <c r="EBP31" s="302"/>
      <c r="EBQ31" s="302"/>
      <c r="EBR31" s="302"/>
      <c r="EBS31" s="302"/>
      <c r="EBT31" s="302"/>
      <c r="EBU31" s="302"/>
      <c r="EBV31" s="302"/>
      <c r="EBW31" s="302"/>
      <c r="EBX31" s="302"/>
      <c r="EBY31" s="302"/>
      <c r="EBZ31" s="302"/>
      <c r="ECA31" s="302"/>
      <c r="ECB31" s="302"/>
      <c r="ECC31" s="302"/>
      <c r="ECD31" s="302"/>
      <c r="ECE31" s="302"/>
      <c r="ECF31" s="302"/>
      <c r="ECG31" s="302"/>
      <c r="ECH31" s="302"/>
      <c r="ECI31" s="302"/>
      <c r="ECJ31" s="302"/>
      <c r="ECK31" s="302"/>
      <c r="ECL31" s="302"/>
      <c r="ECM31" s="302"/>
      <c r="ECN31" s="302"/>
      <c r="ECO31" s="302"/>
      <c r="ECP31" s="302"/>
      <c r="ECQ31" s="302"/>
      <c r="ECR31" s="302"/>
      <c r="ECS31" s="302"/>
      <c r="ECT31" s="302"/>
      <c r="ECU31" s="302"/>
      <c r="ECV31" s="302"/>
      <c r="ECW31" s="302"/>
      <c r="ECX31" s="302"/>
      <c r="ECY31" s="302"/>
      <c r="ECZ31" s="302"/>
      <c r="EDA31" s="302"/>
      <c r="EDB31" s="302"/>
      <c r="EDC31" s="302"/>
      <c r="EDD31" s="302"/>
      <c r="EDE31" s="302"/>
      <c r="EDF31" s="302"/>
      <c r="EDG31" s="302"/>
      <c r="EDH31" s="302"/>
      <c r="EDI31" s="302"/>
      <c r="EDJ31" s="302"/>
      <c r="EDK31" s="302"/>
      <c r="EDL31" s="302"/>
      <c r="EDM31" s="302"/>
      <c r="EDN31" s="302"/>
      <c r="EDO31" s="302"/>
      <c r="EDP31" s="302"/>
      <c r="EDQ31" s="302"/>
      <c r="EDR31" s="302"/>
      <c r="EDS31" s="302"/>
      <c r="EDT31" s="302"/>
      <c r="EDU31" s="302"/>
      <c r="EDV31" s="302"/>
      <c r="EDW31" s="302"/>
      <c r="EDX31" s="302"/>
      <c r="EDY31" s="302"/>
      <c r="EDZ31" s="302"/>
      <c r="EEA31" s="302"/>
      <c r="EEB31" s="302"/>
      <c r="EEC31" s="302"/>
      <c r="EED31" s="302"/>
      <c r="EEE31" s="302"/>
      <c r="EEF31" s="302"/>
      <c r="EEG31" s="302"/>
      <c r="EEH31" s="302"/>
      <c r="EEI31" s="302"/>
      <c r="EEJ31" s="302"/>
      <c r="EEK31" s="302"/>
      <c r="EEL31" s="302"/>
      <c r="EEM31" s="302"/>
      <c r="EEN31" s="302"/>
      <c r="EEO31" s="302"/>
      <c r="EEP31" s="302"/>
      <c r="EEQ31" s="302"/>
      <c r="EER31" s="302"/>
      <c r="EES31" s="302"/>
      <c r="EET31" s="302"/>
      <c r="EEU31" s="302"/>
      <c r="EEV31" s="302"/>
      <c r="EEW31" s="302"/>
      <c r="EEX31" s="302"/>
      <c r="EEY31" s="302"/>
      <c r="EEZ31" s="302"/>
      <c r="EFA31" s="302"/>
      <c r="EFB31" s="302"/>
      <c r="EFC31" s="302"/>
      <c r="EFD31" s="302"/>
      <c r="EFE31" s="302"/>
      <c r="EFF31" s="302"/>
      <c r="EFG31" s="302"/>
      <c r="EFH31" s="302"/>
      <c r="EFI31" s="302"/>
      <c r="EFJ31" s="302"/>
      <c r="EFK31" s="302"/>
      <c r="EFL31" s="302"/>
      <c r="EFM31" s="302"/>
      <c r="EFN31" s="302"/>
      <c r="EFO31" s="302"/>
      <c r="EFP31" s="302"/>
      <c r="EFQ31" s="302"/>
      <c r="EFR31" s="302"/>
      <c r="EFS31" s="302"/>
      <c r="EFT31" s="302"/>
      <c r="EFU31" s="302"/>
      <c r="EFV31" s="302"/>
      <c r="EFW31" s="302"/>
      <c r="EFX31" s="302"/>
      <c r="EFY31" s="302"/>
      <c r="EFZ31" s="302"/>
      <c r="EGA31" s="302"/>
      <c r="EGB31" s="302"/>
      <c r="EGC31" s="302"/>
      <c r="EGD31" s="302"/>
      <c r="EGE31" s="302"/>
      <c r="EGF31" s="302"/>
      <c r="EGG31" s="302"/>
      <c r="EGH31" s="302"/>
      <c r="EGI31" s="302"/>
      <c r="EGJ31" s="302"/>
      <c r="EGK31" s="302"/>
      <c r="EGL31" s="302"/>
      <c r="EGM31" s="302"/>
      <c r="EGN31" s="302"/>
      <c r="EGO31" s="302"/>
      <c r="EGP31" s="302"/>
      <c r="EGQ31" s="302"/>
      <c r="EGR31" s="302"/>
      <c r="EGS31" s="302"/>
      <c r="EGT31" s="302"/>
      <c r="EGU31" s="302"/>
      <c r="EGV31" s="302"/>
      <c r="EGW31" s="302"/>
      <c r="EGX31" s="302"/>
      <c r="EGY31" s="302"/>
      <c r="EGZ31" s="302"/>
      <c r="EHA31" s="302"/>
      <c r="EHB31" s="302"/>
      <c r="EHC31" s="302"/>
      <c r="EHD31" s="302"/>
      <c r="EHE31" s="302"/>
      <c r="EHF31" s="302"/>
      <c r="EHG31" s="302"/>
      <c r="EHH31" s="302"/>
      <c r="EHI31" s="302"/>
      <c r="EHJ31" s="302"/>
      <c r="EHK31" s="302"/>
      <c r="EHL31" s="302"/>
      <c r="EHM31" s="302"/>
      <c r="EHN31" s="302"/>
      <c r="EHO31" s="302"/>
      <c r="EHP31" s="302"/>
      <c r="EHQ31" s="302"/>
      <c r="EHR31" s="302"/>
      <c r="EHS31" s="302"/>
      <c r="EHT31" s="302"/>
      <c r="EHU31" s="302"/>
      <c r="EHV31" s="302"/>
      <c r="EHW31" s="302"/>
      <c r="EHX31" s="302"/>
      <c r="EHY31" s="302"/>
      <c r="EHZ31" s="302"/>
      <c r="EIA31" s="302"/>
      <c r="EIB31" s="302"/>
      <c r="EIC31" s="302"/>
      <c r="EID31" s="302"/>
      <c r="EIE31" s="302"/>
      <c r="EIF31" s="302"/>
      <c r="EIG31" s="302"/>
      <c r="EIH31" s="302"/>
      <c r="EII31" s="302"/>
      <c r="EIJ31" s="302"/>
      <c r="EIK31" s="302"/>
      <c r="EIL31" s="302"/>
      <c r="EIM31" s="302"/>
      <c r="EIN31" s="302"/>
      <c r="EIO31" s="302"/>
      <c r="EIP31" s="302"/>
      <c r="EIQ31" s="302"/>
      <c r="EIR31" s="302"/>
      <c r="EIS31" s="302"/>
      <c r="EIT31" s="302"/>
      <c r="EIU31" s="302"/>
      <c r="EIV31" s="302"/>
      <c r="EIW31" s="302"/>
      <c r="EIX31" s="302"/>
      <c r="EIY31" s="302"/>
      <c r="EIZ31" s="302"/>
      <c r="EJA31" s="302"/>
      <c r="EJB31" s="302"/>
      <c r="EJC31" s="302"/>
      <c r="EJD31" s="302"/>
      <c r="EJE31" s="302"/>
      <c r="EJF31" s="302"/>
      <c r="EJG31" s="302"/>
      <c r="EJH31" s="302"/>
      <c r="EJI31" s="302"/>
      <c r="EJJ31" s="302"/>
      <c r="EJK31" s="302"/>
      <c r="EJL31" s="302"/>
      <c r="EJM31" s="302"/>
      <c r="EJN31" s="302"/>
      <c r="EJO31" s="302"/>
      <c r="EJP31" s="302"/>
      <c r="EJQ31" s="302"/>
      <c r="EJR31" s="302"/>
      <c r="EJS31" s="302"/>
      <c r="EJT31" s="302"/>
      <c r="EJU31" s="302"/>
      <c r="EJV31" s="302"/>
      <c r="EJW31" s="302"/>
      <c r="EJX31" s="302"/>
      <c r="EJY31" s="302"/>
      <c r="EJZ31" s="302"/>
      <c r="EKA31" s="302"/>
      <c r="EKB31" s="302"/>
      <c r="EKC31" s="302"/>
      <c r="EKD31" s="302"/>
      <c r="EKE31" s="302"/>
      <c r="EKF31" s="302"/>
      <c r="EKG31" s="302"/>
      <c r="EKH31" s="302"/>
      <c r="EKI31" s="302"/>
      <c r="EKJ31" s="302"/>
      <c r="EKK31" s="302"/>
      <c r="EKL31" s="302"/>
      <c r="EKM31" s="302"/>
      <c r="EKN31" s="302"/>
      <c r="EKO31" s="302"/>
      <c r="EKP31" s="302"/>
      <c r="EKQ31" s="302"/>
      <c r="EKR31" s="302"/>
      <c r="EKS31" s="302"/>
      <c r="EKT31" s="302"/>
      <c r="EKU31" s="302"/>
      <c r="EKV31" s="302"/>
      <c r="EKW31" s="302"/>
      <c r="EKX31" s="302"/>
      <c r="EKY31" s="302"/>
      <c r="EKZ31" s="302"/>
      <c r="ELA31" s="302"/>
      <c r="ELB31" s="302"/>
      <c r="ELC31" s="302"/>
      <c r="ELD31" s="302"/>
      <c r="ELE31" s="302"/>
      <c r="ELF31" s="302"/>
      <c r="ELG31" s="302"/>
      <c r="ELH31" s="302"/>
      <c r="ELI31" s="302"/>
      <c r="ELJ31" s="302"/>
      <c r="ELK31" s="302"/>
      <c r="ELL31" s="302"/>
      <c r="ELM31" s="302"/>
      <c r="ELN31" s="302"/>
      <c r="ELO31" s="302"/>
      <c r="ELP31" s="302"/>
      <c r="ELQ31" s="302"/>
      <c r="ELR31" s="302"/>
      <c r="ELS31" s="302"/>
      <c r="ELT31" s="302"/>
      <c r="ELU31" s="302"/>
      <c r="ELV31" s="302"/>
      <c r="ELW31" s="302"/>
      <c r="ELX31" s="302"/>
      <c r="ELY31" s="302"/>
      <c r="ELZ31" s="302"/>
      <c r="EMA31" s="302"/>
      <c r="EMB31" s="302"/>
      <c r="EMC31" s="302"/>
      <c r="EMD31" s="302"/>
      <c r="EME31" s="302"/>
      <c r="EMF31" s="302"/>
      <c r="EMG31" s="302"/>
      <c r="EMH31" s="302"/>
      <c r="EMI31" s="302"/>
      <c r="EMJ31" s="302"/>
      <c r="EMK31" s="302"/>
      <c r="EML31" s="302"/>
      <c r="EMM31" s="302"/>
      <c r="EMN31" s="302"/>
      <c r="EMO31" s="302"/>
      <c r="EMP31" s="302"/>
      <c r="EMQ31" s="302"/>
      <c r="EMR31" s="302"/>
      <c r="EMS31" s="302"/>
      <c r="EMT31" s="302"/>
      <c r="EMU31" s="302"/>
      <c r="EMV31" s="302"/>
      <c r="EMW31" s="302"/>
      <c r="EMX31" s="302"/>
      <c r="EMY31" s="302"/>
      <c r="EMZ31" s="302"/>
      <c r="ENA31" s="302"/>
      <c r="ENB31" s="302"/>
      <c r="ENC31" s="302"/>
      <c r="END31" s="302"/>
      <c r="ENE31" s="302"/>
      <c r="ENF31" s="302"/>
      <c r="ENG31" s="302"/>
      <c r="ENH31" s="302"/>
      <c r="ENI31" s="302"/>
      <c r="ENJ31" s="302"/>
      <c r="ENK31" s="302"/>
      <c r="ENL31" s="302"/>
      <c r="ENM31" s="302"/>
      <c r="ENN31" s="302"/>
      <c r="ENO31" s="302"/>
      <c r="ENP31" s="302"/>
      <c r="ENQ31" s="302"/>
      <c r="ENR31" s="302"/>
      <c r="ENS31" s="302"/>
      <c r="ENT31" s="302"/>
      <c r="ENU31" s="302"/>
      <c r="ENV31" s="302"/>
      <c r="ENW31" s="302"/>
      <c r="ENX31" s="302"/>
      <c r="ENY31" s="302"/>
      <c r="ENZ31" s="302"/>
      <c r="EOA31" s="302"/>
      <c r="EOB31" s="302"/>
      <c r="EOC31" s="302"/>
      <c r="EOD31" s="302"/>
      <c r="EOE31" s="302"/>
      <c r="EOF31" s="302"/>
      <c r="EOG31" s="302"/>
      <c r="EOH31" s="302"/>
      <c r="EOI31" s="302"/>
      <c r="EOJ31" s="302"/>
      <c r="EOK31" s="302"/>
      <c r="EOL31" s="302"/>
      <c r="EOM31" s="302"/>
      <c r="EON31" s="302"/>
      <c r="EOO31" s="302"/>
      <c r="EOP31" s="302"/>
      <c r="EOQ31" s="302"/>
      <c r="EOR31" s="302"/>
      <c r="EOS31" s="302"/>
      <c r="EOT31" s="302"/>
      <c r="EOU31" s="302"/>
      <c r="EOV31" s="302"/>
      <c r="EOW31" s="302"/>
      <c r="EOX31" s="302"/>
      <c r="EOY31" s="302"/>
      <c r="EOZ31" s="302"/>
      <c r="EPA31" s="302"/>
      <c r="EPB31" s="302"/>
      <c r="EPC31" s="302"/>
      <c r="EPD31" s="302"/>
      <c r="EPE31" s="302"/>
      <c r="EPF31" s="302"/>
      <c r="EPG31" s="302"/>
      <c r="EPH31" s="302"/>
      <c r="EPI31" s="302"/>
      <c r="EPJ31" s="302"/>
      <c r="EPK31" s="302"/>
      <c r="EPL31" s="302"/>
      <c r="EPM31" s="302"/>
      <c r="EPN31" s="302"/>
      <c r="EPO31" s="302"/>
      <c r="EPP31" s="302"/>
      <c r="EPQ31" s="302"/>
      <c r="EPR31" s="302"/>
      <c r="EPS31" s="302"/>
      <c r="EPT31" s="302"/>
      <c r="EPU31" s="302"/>
      <c r="EPV31" s="302"/>
      <c r="EPW31" s="302"/>
      <c r="EPX31" s="302"/>
      <c r="EPY31" s="302"/>
      <c r="EPZ31" s="302"/>
      <c r="EQA31" s="302"/>
      <c r="EQB31" s="302"/>
      <c r="EQC31" s="302"/>
      <c r="EQD31" s="302"/>
      <c r="EQE31" s="302"/>
      <c r="EQF31" s="302"/>
      <c r="EQG31" s="302"/>
      <c r="EQH31" s="302"/>
      <c r="EQI31" s="302"/>
      <c r="EQJ31" s="302"/>
      <c r="EQK31" s="302"/>
      <c r="EQL31" s="302"/>
      <c r="EQM31" s="302"/>
      <c r="EQN31" s="302"/>
      <c r="EQO31" s="302"/>
      <c r="EQP31" s="302"/>
      <c r="EQQ31" s="302"/>
      <c r="EQR31" s="302"/>
      <c r="EQS31" s="302"/>
      <c r="EQT31" s="302"/>
      <c r="EQU31" s="302"/>
      <c r="EQV31" s="302"/>
      <c r="EQW31" s="302"/>
      <c r="EQX31" s="302"/>
      <c r="EQY31" s="302"/>
      <c r="EQZ31" s="302"/>
      <c r="ERA31" s="302"/>
      <c r="ERB31" s="302"/>
      <c r="ERC31" s="302"/>
      <c r="ERD31" s="302"/>
      <c r="ERE31" s="302"/>
      <c r="ERF31" s="302"/>
      <c r="ERG31" s="302"/>
      <c r="ERH31" s="302"/>
      <c r="ERI31" s="302"/>
      <c r="ERJ31" s="302"/>
      <c r="ERK31" s="302"/>
      <c r="ERL31" s="302"/>
      <c r="ERM31" s="302"/>
      <c r="ERN31" s="302"/>
      <c r="ERO31" s="302"/>
      <c r="ERP31" s="302"/>
      <c r="ERQ31" s="302"/>
      <c r="ERR31" s="302"/>
      <c r="ERS31" s="302"/>
      <c r="ERT31" s="302"/>
      <c r="ERU31" s="302"/>
      <c r="ERV31" s="302"/>
      <c r="ERW31" s="302"/>
      <c r="ERX31" s="302"/>
      <c r="ERY31" s="302"/>
      <c r="ERZ31" s="302"/>
      <c r="ESA31" s="302"/>
      <c r="ESB31" s="302"/>
      <c r="ESC31" s="302"/>
      <c r="ESD31" s="302"/>
      <c r="ESE31" s="302"/>
      <c r="ESF31" s="302"/>
      <c r="ESG31" s="302"/>
      <c r="ESH31" s="302"/>
      <c r="ESI31" s="302"/>
      <c r="ESJ31" s="302"/>
      <c r="ESK31" s="302"/>
      <c r="ESL31" s="302"/>
      <c r="ESM31" s="302"/>
      <c r="ESN31" s="302"/>
      <c r="ESO31" s="302"/>
      <c r="ESP31" s="302"/>
      <c r="ESQ31" s="302"/>
      <c r="ESR31" s="302"/>
      <c r="ESS31" s="302"/>
      <c r="EST31" s="302"/>
      <c r="ESU31" s="302"/>
      <c r="ESV31" s="302"/>
      <c r="ESW31" s="302"/>
      <c r="ESX31" s="302"/>
      <c r="ESY31" s="302"/>
      <c r="ESZ31" s="302"/>
      <c r="ETA31" s="302"/>
      <c r="ETB31" s="302"/>
      <c r="ETC31" s="302"/>
      <c r="ETD31" s="302"/>
      <c r="ETE31" s="302"/>
      <c r="ETF31" s="302"/>
      <c r="ETG31" s="302"/>
      <c r="ETH31" s="302"/>
      <c r="ETI31" s="302"/>
      <c r="ETJ31" s="302"/>
      <c r="ETK31" s="302"/>
      <c r="ETL31" s="302"/>
      <c r="ETM31" s="302"/>
      <c r="ETN31" s="302"/>
      <c r="ETO31" s="302"/>
      <c r="ETP31" s="302"/>
      <c r="ETQ31" s="302"/>
      <c r="ETR31" s="302"/>
      <c r="ETS31" s="302"/>
      <c r="ETT31" s="302"/>
      <c r="ETU31" s="302"/>
      <c r="ETV31" s="302"/>
      <c r="ETW31" s="302"/>
      <c r="ETX31" s="302"/>
      <c r="ETY31" s="302"/>
      <c r="ETZ31" s="302"/>
      <c r="EUA31" s="302"/>
      <c r="EUB31" s="302"/>
      <c r="EUC31" s="302"/>
      <c r="EUD31" s="302"/>
      <c r="EUE31" s="302"/>
      <c r="EUF31" s="302"/>
      <c r="EUG31" s="302"/>
      <c r="EUH31" s="302"/>
      <c r="EUI31" s="302"/>
      <c r="EUJ31" s="302"/>
      <c r="EUK31" s="302"/>
      <c r="EUL31" s="302"/>
      <c r="EUM31" s="302"/>
      <c r="EUN31" s="302"/>
      <c r="EUO31" s="302"/>
      <c r="EUP31" s="302"/>
      <c r="EUQ31" s="302"/>
      <c r="EUR31" s="302"/>
      <c r="EUS31" s="302"/>
      <c r="EUT31" s="302"/>
      <c r="EUU31" s="302"/>
      <c r="EUV31" s="302"/>
      <c r="EUW31" s="302"/>
      <c r="EUX31" s="302"/>
      <c r="EUY31" s="302"/>
      <c r="EUZ31" s="302"/>
      <c r="EVA31" s="302"/>
      <c r="EVB31" s="302"/>
      <c r="EVC31" s="302"/>
      <c r="EVD31" s="302"/>
      <c r="EVE31" s="302"/>
      <c r="EVF31" s="302"/>
      <c r="EVG31" s="302"/>
      <c r="EVH31" s="302"/>
      <c r="EVI31" s="302"/>
      <c r="EVJ31" s="302"/>
      <c r="EVK31" s="302"/>
      <c r="EVL31" s="302"/>
      <c r="EVM31" s="302"/>
      <c r="EVN31" s="302"/>
      <c r="EVO31" s="302"/>
      <c r="EVP31" s="302"/>
      <c r="EVQ31" s="302"/>
      <c r="EVR31" s="302"/>
      <c r="EVS31" s="302"/>
      <c r="EVT31" s="302"/>
      <c r="EVU31" s="302"/>
      <c r="EVV31" s="302"/>
      <c r="EVW31" s="302"/>
      <c r="EVX31" s="302"/>
      <c r="EVY31" s="302"/>
      <c r="EVZ31" s="302"/>
      <c r="EWA31" s="302"/>
      <c r="EWB31" s="302"/>
      <c r="EWC31" s="302"/>
      <c r="EWD31" s="302"/>
      <c r="EWE31" s="302"/>
      <c r="EWF31" s="302"/>
      <c r="EWG31" s="302"/>
      <c r="EWH31" s="302"/>
      <c r="EWI31" s="302"/>
      <c r="EWJ31" s="302"/>
      <c r="EWK31" s="302"/>
      <c r="EWL31" s="302"/>
      <c r="EWM31" s="302"/>
      <c r="EWN31" s="302"/>
      <c r="EWO31" s="302"/>
      <c r="EWP31" s="302"/>
      <c r="EWQ31" s="302"/>
      <c r="EWR31" s="302"/>
      <c r="EWS31" s="302"/>
      <c r="EWT31" s="302"/>
      <c r="EWU31" s="302"/>
      <c r="EWV31" s="302"/>
      <c r="EWW31" s="302"/>
      <c r="EWX31" s="302"/>
      <c r="EWY31" s="302"/>
      <c r="EWZ31" s="302"/>
      <c r="EXA31" s="302"/>
      <c r="EXB31" s="302"/>
      <c r="EXC31" s="302"/>
      <c r="EXD31" s="302"/>
      <c r="EXE31" s="302"/>
      <c r="EXF31" s="302"/>
      <c r="EXG31" s="302"/>
      <c r="EXH31" s="302"/>
      <c r="EXI31" s="302"/>
      <c r="EXJ31" s="302"/>
      <c r="EXK31" s="302"/>
      <c r="EXL31" s="302"/>
      <c r="EXM31" s="302"/>
      <c r="EXN31" s="302"/>
      <c r="EXO31" s="302"/>
      <c r="EXP31" s="302"/>
      <c r="EXQ31" s="302"/>
      <c r="EXR31" s="302"/>
      <c r="EXS31" s="302"/>
      <c r="EXT31" s="302"/>
      <c r="EXU31" s="302"/>
      <c r="EXV31" s="302"/>
      <c r="EXW31" s="302"/>
      <c r="EXX31" s="302"/>
      <c r="EXY31" s="302"/>
      <c r="EXZ31" s="302"/>
      <c r="EYA31" s="302"/>
      <c r="EYB31" s="302"/>
      <c r="EYC31" s="302"/>
      <c r="EYD31" s="302"/>
      <c r="EYE31" s="302"/>
      <c r="EYF31" s="302"/>
      <c r="EYG31" s="302"/>
      <c r="EYH31" s="302"/>
      <c r="EYI31" s="302"/>
      <c r="EYJ31" s="302"/>
      <c r="EYK31" s="302"/>
      <c r="EYL31" s="302"/>
      <c r="EYM31" s="302"/>
      <c r="EYN31" s="302"/>
      <c r="EYO31" s="302"/>
      <c r="EYP31" s="302"/>
      <c r="EYQ31" s="302"/>
      <c r="EYR31" s="302"/>
      <c r="EYS31" s="302"/>
      <c r="EYT31" s="302"/>
      <c r="EYU31" s="302"/>
      <c r="EYV31" s="302"/>
      <c r="EYW31" s="302"/>
      <c r="EYX31" s="302"/>
      <c r="EYY31" s="302"/>
      <c r="EYZ31" s="302"/>
      <c r="EZA31" s="302"/>
      <c r="EZB31" s="302"/>
      <c r="EZC31" s="302"/>
      <c r="EZD31" s="302"/>
      <c r="EZE31" s="302"/>
      <c r="EZF31" s="302"/>
      <c r="EZG31" s="302"/>
      <c r="EZH31" s="302"/>
      <c r="EZI31" s="302"/>
      <c r="EZJ31" s="302"/>
      <c r="EZK31" s="302"/>
      <c r="EZL31" s="302"/>
      <c r="EZM31" s="302"/>
      <c r="EZN31" s="302"/>
      <c r="EZO31" s="302"/>
      <c r="EZP31" s="302"/>
      <c r="EZQ31" s="302"/>
      <c r="EZR31" s="302"/>
      <c r="EZS31" s="302"/>
      <c r="EZT31" s="302"/>
      <c r="EZU31" s="302"/>
      <c r="EZV31" s="302"/>
      <c r="EZW31" s="302"/>
      <c r="EZX31" s="302"/>
      <c r="EZY31" s="302"/>
      <c r="EZZ31" s="302"/>
      <c r="FAA31" s="302"/>
      <c r="FAB31" s="302"/>
      <c r="FAC31" s="302"/>
      <c r="FAD31" s="302"/>
      <c r="FAE31" s="302"/>
      <c r="FAF31" s="302"/>
      <c r="FAG31" s="302"/>
      <c r="FAH31" s="302"/>
      <c r="FAI31" s="302"/>
      <c r="FAJ31" s="302"/>
      <c r="FAK31" s="302"/>
      <c r="FAL31" s="302"/>
      <c r="FAM31" s="302"/>
      <c r="FAN31" s="302"/>
      <c r="FAO31" s="302"/>
      <c r="FAP31" s="302"/>
      <c r="FAQ31" s="302"/>
      <c r="FAR31" s="302"/>
      <c r="FAS31" s="302"/>
      <c r="FAT31" s="302"/>
      <c r="FAU31" s="302"/>
      <c r="FAV31" s="302"/>
      <c r="FAW31" s="302"/>
      <c r="FAX31" s="302"/>
      <c r="FAY31" s="302"/>
      <c r="FAZ31" s="302"/>
      <c r="FBA31" s="302"/>
      <c r="FBB31" s="302"/>
      <c r="FBC31" s="302"/>
      <c r="FBD31" s="302"/>
      <c r="FBE31" s="302"/>
      <c r="FBF31" s="302"/>
      <c r="FBG31" s="302"/>
      <c r="FBH31" s="302"/>
      <c r="FBI31" s="302"/>
      <c r="FBJ31" s="302"/>
      <c r="FBK31" s="302"/>
      <c r="FBL31" s="302"/>
      <c r="FBM31" s="302"/>
      <c r="FBN31" s="302"/>
      <c r="FBO31" s="302"/>
      <c r="FBP31" s="302"/>
      <c r="FBQ31" s="302"/>
      <c r="FBR31" s="302"/>
      <c r="FBS31" s="302"/>
      <c r="FBT31" s="302"/>
      <c r="FBU31" s="302"/>
      <c r="FBV31" s="302"/>
      <c r="FBW31" s="302"/>
      <c r="FBX31" s="302"/>
      <c r="FBY31" s="302"/>
      <c r="FBZ31" s="302"/>
      <c r="FCA31" s="302"/>
      <c r="FCB31" s="302"/>
      <c r="FCC31" s="302"/>
      <c r="FCD31" s="302"/>
      <c r="FCE31" s="302"/>
      <c r="FCF31" s="302"/>
      <c r="FCG31" s="302"/>
      <c r="FCH31" s="302"/>
      <c r="FCI31" s="302"/>
      <c r="FCJ31" s="302"/>
      <c r="FCK31" s="302"/>
      <c r="FCL31" s="302"/>
      <c r="FCM31" s="302"/>
      <c r="FCN31" s="302"/>
      <c r="FCO31" s="302"/>
      <c r="FCP31" s="302"/>
      <c r="FCQ31" s="302"/>
      <c r="FCR31" s="302"/>
      <c r="FCS31" s="302"/>
      <c r="FCT31" s="302"/>
      <c r="FCU31" s="302"/>
      <c r="FCV31" s="302"/>
      <c r="FCW31" s="302"/>
      <c r="FCX31" s="302"/>
      <c r="FCY31" s="302"/>
      <c r="FCZ31" s="302"/>
      <c r="FDA31" s="302"/>
      <c r="FDB31" s="302"/>
      <c r="FDC31" s="302"/>
      <c r="FDD31" s="302"/>
      <c r="FDE31" s="302"/>
      <c r="FDF31" s="302"/>
      <c r="FDG31" s="302"/>
      <c r="FDH31" s="302"/>
      <c r="FDI31" s="302"/>
      <c r="FDJ31" s="302"/>
      <c r="FDK31" s="302"/>
      <c r="FDL31" s="302"/>
      <c r="FDM31" s="302"/>
      <c r="FDN31" s="302"/>
      <c r="FDO31" s="302"/>
      <c r="FDP31" s="302"/>
      <c r="FDQ31" s="302"/>
      <c r="FDR31" s="302"/>
      <c r="FDS31" s="302"/>
      <c r="FDT31" s="302"/>
      <c r="FDU31" s="302"/>
      <c r="FDV31" s="302"/>
      <c r="FDW31" s="302"/>
      <c r="FDX31" s="302"/>
      <c r="FDY31" s="302"/>
      <c r="FDZ31" s="302"/>
      <c r="FEA31" s="302"/>
      <c r="FEB31" s="302"/>
      <c r="FEC31" s="302"/>
      <c r="FED31" s="302"/>
      <c r="FEE31" s="302"/>
      <c r="FEF31" s="302"/>
      <c r="FEG31" s="302"/>
      <c r="FEH31" s="302"/>
      <c r="FEI31" s="302"/>
      <c r="FEJ31" s="302"/>
      <c r="FEK31" s="302"/>
      <c r="FEL31" s="302"/>
      <c r="FEM31" s="302"/>
      <c r="FEN31" s="302"/>
      <c r="FEO31" s="302"/>
      <c r="FEP31" s="302"/>
      <c r="FEQ31" s="302"/>
      <c r="FER31" s="302"/>
      <c r="FES31" s="302"/>
      <c r="FET31" s="302"/>
      <c r="FEU31" s="302"/>
      <c r="FEV31" s="302"/>
      <c r="FEW31" s="302"/>
      <c r="FEX31" s="302"/>
      <c r="FEY31" s="302"/>
      <c r="FEZ31" s="302"/>
      <c r="FFA31" s="302"/>
      <c r="FFB31" s="302"/>
      <c r="FFC31" s="302"/>
      <c r="FFD31" s="302"/>
      <c r="FFE31" s="302"/>
      <c r="FFF31" s="302"/>
      <c r="FFG31" s="302"/>
      <c r="FFH31" s="302"/>
      <c r="FFI31" s="302"/>
      <c r="FFJ31" s="302"/>
      <c r="FFK31" s="302"/>
      <c r="FFL31" s="302"/>
      <c r="FFM31" s="302"/>
      <c r="FFN31" s="302"/>
      <c r="FFO31" s="302"/>
      <c r="FFP31" s="302"/>
      <c r="FFQ31" s="302"/>
      <c r="FFR31" s="302"/>
      <c r="FFS31" s="302"/>
      <c r="FFT31" s="302"/>
      <c r="FFU31" s="302"/>
      <c r="FFV31" s="302"/>
      <c r="FFW31" s="302"/>
      <c r="FFX31" s="302"/>
      <c r="FFY31" s="302"/>
      <c r="FFZ31" s="302"/>
      <c r="FGA31" s="302"/>
      <c r="FGB31" s="302"/>
      <c r="FGC31" s="302"/>
      <c r="FGD31" s="302"/>
      <c r="FGE31" s="302"/>
      <c r="FGF31" s="302"/>
      <c r="FGG31" s="302"/>
      <c r="FGH31" s="302"/>
      <c r="FGI31" s="302"/>
      <c r="FGJ31" s="302"/>
      <c r="FGK31" s="302"/>
      <c r="FGL31" s="302"/>
      <c r="FGM31" s="302"/>
      <c r="FGN31" s="302"/>
      <c r="FGO31" s="302"/>
      <c r="FGP31" s="302"/>
      <c r="FGQ31" s="302"/>
      <c r="FGR31" s="302"/>
      <c r="FGS31" s="302"/>
      <c r="FGT31" s="302"/>
      <c r="FGU31" s="302"/>
      <c r="FGV31" s="302"/>
      <c r="FGW31" s="302"/>
      <c r="FGX31" s="302"/>
      <c r="FGY31" s="302"/>
      <c r="FGZ31" s="302"/>
      <c r="FHA31" s="302"/>
      <c r="FHB31" s="302"/>
      <c r="FHC31" s="302"/>
      <c r="FHD31" s="302"/>
      <c r="FHE31" s="302"/>
      <c r="FHF31" s="302"/>
      <c r="FHG31" s="302"/>
      <c r="FHH31" s="302"/>
      <c r="FHI31" s="302"/>
      <c r="FHJ31" s="302"/>
      <c r="FHK31" s="302"/>
      <c r="FHL31" s="302"/>
      <c r="FHM31" s="302"/>
      <c r="FHN31" s="302"/>
      <c r="FHO31" s="302"/>
      <c r="FHP31" s="302"/>
      <c r="FHQ31" s="302"/>
      <c r="FHR31" s="302"/>
      <c r="FHS31" s="302"/>
      <c r="FHT31" s="302"/>
      <c r="FHU31" s="302"/>
      <c r="FHV31" s="302"/>
      <c r="FHW31" s="302"/>
      <c r="FHX31" s="302"/>
      <c r="FHY31" s="302"/>
      <c r="FHZ31" s="302"/>
      <c r="FIA31" s="302"/>
      <c r="FIB31" s="302"/>
      <c r="FIC31" s="302"/>
      <c r="FID31" s="302"/>
      <c r="FIE31" s="302"/>
      <c r="FIF31" s="302"/>
      <c r="FIG31" s="302"/>
      <c r="FIH31" s="302"/>
      <c r="FII31" s="302"/>
      <c r="FIJ31" s="302"/>
      <c r="FIK31" s="302"/>
      <c r="FIL31" s="302"/>
      <c r="FIM31" s="302"/>
      <c r="FIN31" s="302"/>
      <c r="FIO31" s="302"/>
      <c r="FIP31" s="302"/>
      <c r="FIQ31" s="302"/>
      <c r="FIR31" s="302"/>
      <c r="FIS31" s="302"/>
      <c r="FIT31" s="302"/>
      <c r="FIU31" s="302"/>
      <c r="FIV31" s="302"/>
      <c r="FIW31" s="302"/>
      <c r="FIX31" s="302"/>
      <c r="FIY31" s="302"/>
      <c r="FIZ31" s="302"/>
      <c r="FJA31" s="302"/>
      <c r="FJB31" s="302"/>
      <c r="FJC31" s="302"/>
      <c r="FJD31" s="302"/>
      <c r="FJE31" s="302"/>
      <c r="FJF31" s="302"/>
      <c r="FJG31" s="302"/>
      <c r="FJH31" s="302"/>
      <c r="FJI31" s="302"/>
      <c r="FJJ31" s="302"/>
      <c r="FJK31" s="302"/>
      <c r="FJL31" s="302"/>
      <c r="FJM31" s="302"/>
      <c r="FJN31" s="302"/>
      <c r="FJO31" s="302"/>
      <c r="FJP31" s="302"/>
      <c r="FJQ31" s="302"/>
      <c r="FJR31" s="302"/>
      <c r="FJS31" s="302"/>
      <c r="FJT31" s="302"/>
      <c r="FJU31" s="302"/>
      <c r="FJV31" s="302"/>
      <c r="FJW31" s="302"/>
      <c r="FJX31" s="302"/>
      <c r="FJY31" s="302"/>
      <c r="FJZ31" s="302"/>
      <c r="FKA31" s="302"/>
      <c r="FKB31" s="302"/>
      <c r="FKC31" s="302"/>
      <c r="FKD31" s="302"/>
      <c r="FKE31" s="302"/>
      <c r="FKF31" s="302"/>
      <c r="FKG31" s="302"/>
      <c r="FKH31" s="302"/>
      <c r="FKI31" s="302"/>
      <c r="FKJ31" s="302"/>
      <c r="FKK31" s="302"/>
      <c r="FKL31" s="302"/>
      <c r="FKM31" s="302"/>
      <c r="FKN31" s="302"/>
      <c r="FKO31" s="302"/>
      <c r="FKP31" s="302"/>
      <c r="FKQ31" s="302"/>
      <c r="FKR31" s="302"/>
      <c r="FKS31" s="302"/>
      <c r="FKT31" s="302"/>
      <c r="FKU31" s="302"/>
      <c r="FKV31" s="302"/>
      <c r="FKW31" s="302"/>
      <c r="FKX31" s="302"/>
      <c r="FKY31" s="302"/>
      <c r="FKZ31" s="302"/>
      <c r="FLA31" s="302"/>
      <c r="FLB31" s="302"/>
      <c r="FLC31" s="302"/>
      <c r="FLD31" s="302"/>
      <c r="FLE31" s="302"/>
      <c r="FLF31" s="302"/>
      <c r="FLG31" s="302"/>
      <c r="FLH31" s="302"/>
      <c r="FLI31" s="302"/>
      <c r="FLJ31" s="302"/>
      <c r="FLK31" s="302"/>
      <c r="FLL31" s="302"/>
      <c r="FLM31" s="302"/>
      <c r="FLN31" s="302"/>
      <c r="FLO31" s="302"/>
      <c r="FLP31" s="302"/>
      <c r="FLQ31" s="302"/>
      <c r="FLR31" s="302"/>
      <c r="FLS31" s="302"/>
      <c r="FLT31" s="302"/>
      <c r="FLU31" s="302"/>
      <c r="FLV31" s="302"/>
      <c r="FLW31" s="302"/>
      <c r="FLX31" s="302"/>
      <c r="FLY31" s="302"/>
      <c r="FLZ31" s="302"/>
      <c r="FMA31" s="302"/>
      <c r="FMB31" s="302"/>
      <c r="FMC31" s="302"/>
      <c r="FMD31" s="302"/>
      <c r="FME31" s="302"/>
      <c r="FMF31" s="302"/>
      <c r="FMG31" s="302"/>
      <c r="FMH31" s="302"/>
      <c r="FMI31" s="302"/>
      <c r="FMJ31" s="302"/>
      <c r="FMK31" s="302"/>
      <c r="FML31" s="302"/>
      <c r="FMM31" s="302"/>
      <c r="FMN31" s="302"/>
      <c r="FMO31" s="302"/>
      <c r="FMP31" s="302"/>
      <c r="FMQ31" s="302"/>
      <c r="FMR31" s="302"/>
      <c r="FMS31" s="302"/>
      <c r="FMT31" s="302"/>
      <c r="FMU31" s="302"/>
      <c r="FMV31" s="302"/>
      <c r="FMW31" s="302"/>
      <c r="FMX31" s="302"/>
      <c r="FMY31" s="302"/>
      <c r="FMZ31" s="302"/>
      <c r="FNA31" s="302"/>
      <c r="FNB31" s="302"/>
      <c r="FNC31" s="302"/>
      <c r="FND31" s="302"/>
      <c r="FNE31" s="302"/>
      <c r="FNF31" s="302"/>
      <c r="FNG31" s="302"/>
      <c r="FNH31" s="302"/>
      <c r="FNI31" s="302"/>
      <c r="FNJ31" s="302"/>
      <c r="FNK31" s="302"/>
      <c r="FNL31" s="302"/>
      <c r="FNM31" s="302"/>
      <c r="FNN31" s="302"/>
      <c r="FNO31" s="302"/>
      <c r="FNP31" s="302"/>
      <c r="FNQ31" s="302"/>
      <c r="FNR31" s="302"/>
      <c r="FNS31" s="302"/>
      <c r="FNT31" s="302"/>
      <c r="FNU31" s="302"/>
      <c r="FNV31" s="302"/>
      <c r="FNW31" s="302"/>
      <c r="FNX31" s="302"/>
      <c r="FNY31" s="302"/>
      <c r="FNZ31" s="302"/>
      <c r="FOA31" s="302"/>
      <c r="FOB31" s="302"/>
      <c r="FOC31" s="302"/>
      <c r="FOD31" s="302"/>
      <c r="FOE31" s="302"/>
      <c r="FOF31" s="302"/>
      <c r="FOG31" s="302"/>
      <c r="FOH31" s="302"/>
      <c r="FOI31" s="302"/>
      <c r="FOJ31" s="302"/>
      <c r="FOK31" s="302"/>
      <c r="FOL31" s="302"/>
      <c r="FOM31" s="302"/>
      <c r="FON31" s="302"/>
      <c r="FOO31" s="302"/>
      <c r="FOP31" s="302"/>
      <c r="FOQ31" s="302"/>
      <c r="FOR31" s="302"/>
      <c r="FOS31" s="302"/>
      <c r="FOT31" s="302"/>
      <c r="FOU31" s="302"/>
      <c r="FOV31" s="302"/>
      <c r="FOW31" s="302"/>
      <c r="FOX31" s="302"/>
      <c r="FOY31" s="302"/>
      <c r="FOZ31" s="302"/>
      <c r="FPA31" s="302"/>
      <c r="FPB31" s="302"/>
      <c r="FPC31" s="302"/>
      <c r="FPD31" s="302"/>
      <c r="FPE31" s="302"/>
      <c r="FPF31" s="302"/>
      <c r="FPG31" s="302"/>
      <c r="FPH31" s="302"/>
      <c r="FPI31" s="302"/>
      <c r="FPJ31" s="302"/>
      <c r="FPK31" s="302"/>
      <c r="FPL31" s="302"/>
      <c r="FPM31" s="302"/>
      <c r="FPN31" s="302"/>
      <c r="FPO31" s="302"/>
      <c r="FPP31" s="302"/>
      <c r="FPQ31" s="302"/>
      <c r="FPR31" s="302"/>
      <c r="FPS31" s="302"/>
      <c r="FPT31" s="302"/>
      <c r="FPU31" s="302"/>
      <c r="FPV31" s="302"/>
      <c r="FPW31" s="302"/>
      <c r="FPX31" s="302"/>
      <c r="FPY31" s="302"/>
      <c r="FPZ31" s="302"/>
      <c r="FQA31" s="302"/>
      <c r="FQB31" s="302"/>
      <c r="FQC31" s="302"/>
      <c r="FQD31" s="302"/>
      <c r="FQE31" s="302"/>
      <c r="FQF31" s="302"/>
      <c r="FQG31" s="302"/>
      <c r="FQH31" s="302"/>
      <c r="FQI31" s="302"/>
      <c r="FQJ31" s="302"/>
      <c r="FQK31" s="302"/>
      <c r="FQL31" s="302"/>
      <c r="FQM31" s="302"/>
      <c r="FQN31" s="302"/>
      <c r="FQO31" s="302"/>
      <c r="FQP31" s="302"/>
      <c r="FQQ31" s="302"/>
      <c r="FQR31" s="302"/>
      <c r="FQS31" s="302"/>
      <c r="FQT31" s="302"/>
      <c r="FQU31" s="302"/>
      <c r="FQV31" s="302"/>
      <c r="FQW31" s="302"/>
      <c r="FQX31" s="302"/>
      <c r="FQY31" s="302"/>
      <c r="FQZ31" s="302"/>
      <c r="FRA31" s="302"/>
      <c r="FRB31" s="302"/>
      <c r="FRC31" s="302"/>
      <c r="FRD31" s="302"/>
      <c r="FRE31" s="302"/>
      <c r="FRF31" s="302"/>
      <c r="FRG31" s="302"/>
      <c r="FRH31" s="302"/>
      <c r="FRI31" s="302"/>
      <c r="FRJ31" s="302"/>
      <c r="FRK31" s="302"/>
      <c r="FRL31" s="302"/>
      <c r="FRM31" s="302"/>
      <c r="FRN31" s="302"/>
      <c r="FRO31" s="302"/>
      <c r="FRP31" s="302"/>
      <c r="FRQ31" s="302"/>
      <c r="FRR31" s="302"/>
      <c r="FRS31" s="302"/>
      <c r="FRT31" s="302"/>
      <c r="FRU31" s="302"/>
      <c r="FRV31" s="302"/>
      <c r="FRW31" s="302"/>
      <c r="FRX31" s="302"/>
      <c r="FRY31" s="302"/>
      <c r="FRZ31" s="302"/>
      <c r="FSA31" s="302"/>
      <c r="FSB31" s="302"/>
      <c r="FSC31" s="302"/>
      <c r="FSD31" s="302"/>
      <c r="FSE31" s="302"/>
      <c r="FSF31" s="302"/>
      <c r="FSG31" s="302"/>
      <c r="FSH31" s="302"/>
      <c r="FSI31" s="302"/>
      <c r="FSJ31" s="302"/>
      <c r="FSK31" s="302"/>
      <c r="FSL31" s="302"/>
      <c r="FSM31" s="302"/>
      <c r="FSN31" s="302"/>
      <c r="FSO31" s="302"/>
      <c r="FSP31" s="302"/>
      <c r="FSQ31" s="302"/>
      <c r="FSR31" s="302"/>
      <c r="FSS31" s="302"/>
      <c r="FST31" s="302"/>
      <c r="FSU31" s="302"/>
      <c r="FSV31" s="302"/>
      <c r="FSW31" s="302"/>
      <c r="FSX31" s="302"/>
      <c r="FSY31" s="302"/>
      <c r="FSZ31" s="302"/>
      <c r="FTA31" s="302"/>
      <c r="FTB31" s="302"/>
      <c r="FTC31" s="302"/>
      <c r="FTD31" s="302"/>
      <c r="FTE31" s="302"/>
      <c r="FTF31" s="302"/>
      <c r="FTG31" s="302"/>
      <c r="FTH31" s="302"/>
      <c r="FTI31" s="302"/>
      <c r="FTJ31" s="302"/>
      <c r="FTK31" s="302"/>
      <c r="FTL31" s="302"/>
      <c r="FTM31" s="302"/>
      <c r="FTN31" s="302"/>
      <c r="FTO31" s="302"/>
      <c r="FTP31" s="302"/>
      <c r="FTQ31" s="302"/>
      <c r="FTR31" s="302"/>
      <c r="FTS31" s="302"/>
      <c r="FTT31" s="302"/>
      <c r="FTU31" s="302"/>
      <c r="FTV31" s="302"/>
      <c r="FTW31" s="302"/>
      <c r="FTX31" s="302"/>
      <c r="FTY31" s="302"/>
      <c r="FTZ31" s="302"/>
      <c r="FUA31" s="302"/>
      <c r="FUB31" s="302"/>
      <c r="FUC31" s="302"/>
      <c r="FUD31" s="302"/>
      <c r="FUE31" s="302"/>
      <c r="FUF31" s="302"/>
      <c r="FUG31" s="302"/>
      <c r="FUH31" s="302"/>
      <c r="FUI31" s="302"/>
      <c r="FUJ31" s="302"/>
      <c r="FUK31" s="302"/>
      <c r="FUL31" s="302"/>
      <c r="FUM31" s="302"/>
      <c r="FUN31" s="302"/>
      <c r="FUO31" s="302"/>
      <c r="FUP31" s="302"/>
      <c r="FUQ31" s="302"/>
      <c r="FUR31" s="302"/>
      <c r="FUS31" s="302"/>
      <c r="FUT31" s="302"/>
      <c r="FUU31" s="302"/>
      <c r="FUV31" s="302"/>
      <c r="FUW31" s="302"/>
      <c r="FUX31" s="302"/>
      <c r="FUY31" s="302"/>
      <c r="FUZ31" s="302"/>
      <c r="FVA31" s="302"/>
      <c r="FVB31" s="302"/>
      <c r="FVC31" s="302"/>
      <c r="FVD31" s="302"/>
      <c r="FVE31" s="302"/>
      <c r="FVF31" s="302"/>
      <c r="FVG31" s="302"/>
      <c r="FVH31" s="302"/>
      <c r="FVI31" s="302"/>
      <c r="FVJ31" s="302"/>
      <c r="FVK31" s="302"/>
      <c r="FVL31" s="302"/>
      <c r="FVM31" s="302"/>
      <c r="FVN31" s="302"/>
      <c r="FVO31" s="302"/>
      <c r="FVP31" s="302"/>
      <c r="FVQ31" s="302"/>
      <c r="FVR31" s="302"/>
      <c r="FVS31" s="302"/>
      <c r="FVT31" s="302"/>
      <c r="FVU31" s="302"/>
      <c r="FVV31" s="302"/>
      <c r="FVW31" s="302"/>
      <c r="FVX31" s="302"/>
      <c r="FVY31" s="302"/>
      <c r="FVZ31" s="302"/>
      <c r="FWA31" s="302"/>
      <c r="FWB31" s="302"/>
      <c r="FWC31" s="302"/>
      <c r="FWD31" s="302"/>
      <c r="FWE31" s="302"/>
      <c r="FWF31" s="302"/>
      <c r="FWG31" s="302"/>
      <c r="FWH31" s="302"/>
      <c r="FWI31" s="302"/>
      <c r="FWJ31" s="302"/>
      <c r="FWK31" s="302"/>
      <c r="FWL31" s="302"/>
      <c r="FWM31" s="302"/>
      <c r="FWN31" s="302"/>
      <c r="FWO31" s="302"/>
      <c r="FWP31" s="302"/>
      <c r="FWQ31" s="302"/>
      <c r="FWR31" s="302"/>
      <c r="FWS31" s="302"/>
      <c r="FWT31" s="302"/>
      <c r="FWU31" s="302"/>
      <c r="FWV31" s="302"/>
      <c r="FWW31" s="302"/>
      <c r="FWX31" s="302"/>
      <c r="FWY31" s="302"/>
      <c r="FWZ31" s="302"/>
      <c r="FXA31" s="302"/>
      <c r="FXB31" s="302"/>
      <c r="FXC31" s="302"/>
      <c r="FXD31" s="302"/>
      <c r="FXE31" s="302"/>
      <c r="FXF31" s="302"/>
      <c r="FXG31" s="302"/>
      <c r="FXH31" s="302"/>
      <c r="FXI31" s="302"/>
      <c r="FXJ31" s="302"/>
      <c r="FXK31" s="302"/>
      <c r="FXL31" s="302"/>
      <c r="FXM31" s="302"/>
      <c r="FXN31" s="302"/>
      <c r="FXO31" s="302"/>
      <c r="FXP31" s="302"/>
      <c r="FXQ31" s="302"/>
      <c r="FXR31" s="302"/>
      <c r="FXS31" s="302"/>
      <c r="FXT31" s="302"/>
      <c r="FXU31" s="302"/>
      <c r="FXV31" s="302"/>
      <c r="FXW31" s="302"/>
      <c r="FXX31" s="302"/>
      <c r="FXY31" s="302"/>
      <c r="FXZ31" s="302"/>
      <c r="FYA31" s="302"/>
      <c r="FYB31" s="302"/>
      <c r="FYC31" s="302"/>
      <c r="FYD31" s="302"/>
      <c r="FYE31" s="302"/>
      <c r="FYF31" s="302"/>
      <c r="FYG31" s="302"/>
      <c r="FYH31" s="302"/>
      <c r="FYI31" s="302"/>
      <c r="FYJ31" s="302"/>
      <c r="FYK31" s="302"/>
      <c r="FYL31" s="302"/>
      <c r="FYM31" s="302"/>
      <c r="FYN31" s="302"/>
      <c r="FYO31" s="302"/>
      <c r="FYP31" s="302"/>
      <c r="FYQ31" s="302"/>
      <c r="FYR31" s="302"/>
      <c r="FYS31" s="302"/>
      <c r="FYT31" s="302"/>
      <c r="FYU31" s="302"/>
      <c r="FYV31" s="302"/>
      <c r="FYW31" s="302"/>
      <c r="FYX31" s="302"/>
      <c r="FYY31" s="302"/>
      <c r="FYZ31" s="302"/>
      <c r="FZA31" s="302"/>
      <c r="FZB31" s="302"/>
      <c r="FZC31" s="302"/>
      <c r="FZD31" s="302"/>
      <c r="FZE31" s="302"/>
      <c r="FZF31" s="302"/>
      <c r="FZG31" s="302"/>
      <c r="FZH31" s="302"/>
      <c r="FZI31" s="302"/>
      <c r="FZJ31" s="302"/>
      <c r="FZK31" s="302"/>
      <c r="FZL31" s="302"/>
      <c r="FZM31" s="302"/>
      <c r="FZN31" s="302"/>
      <c r="FZO31" s="302"/>
      <c r="FZP31" s="302"/>
      <c r="FZQ31" s="302"/>
      <c r="FZR31" s="302"/>
      <c r="FZS31" s="302"/>
      <c r="FZT31" s="302"/>
      <c r="FZU31" s="302"/>
      <c r="FZV31" s="302"/>
      <c r="FZW31" s="302"/>
      <c r="FZX31" s="302"/>
      <c r="FZY31" s="302"/>
      <c r="FZZ31" s="302"/>
      <c r="GAA31" s="302"/>
      <c r="GAB31" s="302"/>
      <c r="GAC31" s="302"/>
      <c r="GAD31" s="302"/>
      <c r="GAE31" s="302"/>
      <c r="GAF31" s="302"/>
      <c r="GAG31" s="302"/>
      <c r="GAH31" s="302"/>
      <c r="GAI31" s="302"/>
      <c r="GAJ31" s="302"/>
      <c r="GAK31" s="302"/>
      <c r="GAL31" s="302"/>
      <c r="GAM31" s="302"/>
      <c r="GAN31" s="302"/>
      <c r="GAO31" s="302"/>
      <c r="GAP31" s="302"/>
      <c r="GAQ31" s="302"/>
      <c r="GAR31" s="302"/>
      <c r="GAS31" s="302"/>
      <c r="GAT31" s="302"/>
      <c r="GAU31" s="302"/>
      <c r="GAV31" s="302"/>
      <c r="GAW31" s="302"/>
      <c r="GAX31" s="302"/>
      <c r="GAY31" s="302"/>
      <c r="GAZ31" s="302"/>
      <c r="GBA31" s="302"/>
      <c r="GBB31" s="302"/>
      <c r="GBC31" s="302"/>
      <c r="GBD31" s="302"/>
      <c r="GBE31" s="302"/>
      <c r="GBF31" s="302"/>
      <c r="GBG31" s="302"/>
      <c r="GBH31" s="302"/>
      <c r="GBI31" s="302"/>
      <c r="GBJ31" s="302"/>
      <c r="GBK31" s="302"/>
      <c r="GBL31" s="302"/>
      <c r="GBM31" s="302"/>
      <c r="GBN31" s="302"/>
      <c r="GBO31" s="302"/>
      <c r="GBP31" s="302"/>
      <c r="GBQ31" s="302"/>
      <c r="GBR31" s="302"/>
      <c r="GBS31" s="302"/>
      <c r="GBT31" s="302"/>
      <c r="GBU31" s="302"/>
      <c r="GBV31" s="302"/>
      <c r="GBW31" s="302"/>
      <c r="GBX31" s="302"/>
      <c r="GBY31" s="302"/>
      <c r="GBZ31" s="302"/>
      <c r="GCA31" s="302"/>
      <c r="GCB31" s="302"/>
      <c r="GCC31" s="302"/>
      <c r="GCD31" s="302"/>
      <c r="GCE31" s="302"/>
      <c r="GCF31" s="302"/>
      <c r="GCG31" s="302"/>
      <c r="GCH31" s="302"/>
      <c r="GCI31" s="302"/>
      <c r="GCJ31" s="302"/>
      <c r="GCK31" s="302"/>
      <c r="GCL31" s="302"/>
      <c r="GCM31" s="302"/>
      <c r="GCN31" s="302"/>
      <c r="GCO31" s="302"/>
      <c r="GCP31" s="302"/>
      <c r="GCQ31" s="302"/>
      <c r="GCR31" s="302"/>
      <c r="GCS31" s="302"/>
      <c r="GCT31" s="302"/>
      <c r="GCU31" s="302"/>
      <c r="GCV31" s="302"/>
      <c r="GCW31" s="302"/>
      <c r="GCX31" s="302"/>
      <c r="GCY31" s="302"/>
      <c r="GCZ31" s="302"/>
      <c r="GDA31" s="302"/>
      <c r="GDB31" s="302"/>
      <c r="GDC31" s="302"/>
      <c r="GDD31" s="302"/>
      <c r="GDE31" s="302"/>
      <c r="GDF31" s="302"/>
      <c r="GDG31" s="302"/>
      <c r="GDH31" s="302"/>
      <c r="GDI31" s="302"/>
      <c r="GDJ31" s="302"/>
      <c r="GDK31" s="302"/>
      <c r="GDL31" s="302"/>
      <c r="GDM31" s="302"/>
      <c r="GDN31" s="302"/>
      <c r="GDO31" s="302"/>
      <c r="GDP31" s="302"/>
      <c r="GDQ31" s="302"/>
      <c r="GDR31" s="302"/>
      <c r="GDS31" s="302"/>
      <c r="GDT31" s="302"/>
      <c r="GDU31" s="302"/>
      <c r="GDV31" s="302"/>
      <c r="GDW31" s="302"/>
      <c r="GDX31" s="302"/>
      <c r="GDY31" s="302"/>
      <c r="GDZ31" s="302"/>
      <c r="GEA31" s="302"/>
      <c r="GEB31" s="302"/>
      <c r="GEC31" s="302"/>
      <c r="GED31" s="302"/>
      <c r="GEE31" s="302"/>
      <c r="GEF31" s="302"/>
      <c r="GEG31" s="302"/>
      <c r="GEH31" s="302"/>
      <c r="GEI31" s="302"/>
      <c r="GEJ31" s="302"/>
      <c r="GEK31" s="302"/>
      <c r="GEL31" s="302"/>
      <c r="GEM31" s="302"/>
      <c r="GEN31" s="302"/>
      <c r="GEO31" s="302"/>
      <c r="GEP31" s="302"/>
      <c r="GEQ31" s="302"/>
      <c r="GER31" s="302"/>
      <c r="GES31" s="302"/>
      <c r="GET31" s="302"/>
      <c r="GEU31" s="302"/>
      <c r="GEV31" s="302"/>
      <c r="GEW31" s="302"/>
      <c r="GEX31" s="302"/>
      <c r="GEY31" s="302"/>
      <c r="GEZ31" s="302"/>
      <c r="GFA31" s="302"/>
      <c r="GFB31" s="302"/>
      <c r="GFC31" s="302"/>
      <c r="GFD31" s="302"/>
      <c r="GFE31" s="302"/>
      <c r="GFF31" s="302"/>
      <c r="GFG31" s="302"/>
      <c r="GFH31" s="302"/>
      <c r="GFI31" s="302"/>
      <c r="GFJ31" s="302"/>
      <c r="GFK31" s="302"/>
      <c r="GFL31" s="302"/>
      <c r="GFM31" s="302"/>
      <c r="GFN31" s="302"/>
      <c r="GFO31" s="302"/>
      <c r="GFP31" s="302"/>
      <c r="GFQ31" s="302"/>
      <c r="GFR31" s="302"/>
      <c r="GFS31" s="302"/>
      <c r="GFT31" s="302"/>
      <c r="GFU31" s="302"/>
      <c r="GFV31" s="302"/>
      <c r="GFW31" s="302"/>
      <c r="GFX31" s="302"/>
      <c r="GFY31" s="302"/>
      <c r="GFZ31" s="302"/>
      <c r="GGA31" s="302"/>
      <c r="GGB31" s="302"/>
      <c r="GGC31" s="302"/>
      <c r="GGD31" s="302"/>
      <c r="GGE31" s="302"/>
      <c r="GGF31" s="302"/>
      <c r="GGG31" s="302"/>
      <c r="GGH31" s="302"/>
      <c r="GGI31" s="302"/>
      <c r="GGJ31" s="302"/>
      <c r="GGK31" s="302"/>
      <c r="GGL31" s="302"/>
      <c r="GGM31" s="302"/>
      <c r="GGN31" s="302"/>
      <c r="GGO31" s="302"/>
      <c r="GGP31" s="302"/>
      <c r="GGQ31" s="302"/>
      <c r="GGR31" s="302"/>
      <c r="GGS31" s="302"/>
      <c r="GGT31" s="302"/>
      <c r="GGU31" s="302"/>
      <c r="GGV31" s="302"/>
      <c r="GGW31" s="302"/>
      <c r="GGX31" s="302"/>
      <c r="GGY31" s="302"/>
      <c r="GGZ31" s="302"/>
      <c r="GHA31" s="302"/>
      <c r="GHB31" s="302"/>
      <c r="GHC31" s="302"/>
      <c r="GHD31" s="302"/>
      <c r="GHE31" s="302"/>
      <c r="GHF31" s="302"/>
      <c r="GHG31" s="302"/>
      <c r="GHH31" s="302"/>
      <c r="GHI31" s="302"/>
      <c r="GHJ31" s="302"/>
      <c r="GHK31" s="302"/>
      <c r="GHL31" s="302"/>
      <c r="GHM31" s="302"/>
      <c r="GHN31" s="302"/>
      <c r="GHO31" s="302"/>
      <c r="GHP31" s="302"/>
      <c r="GHQ31" s="302"/>
      <c r="GHR31" s="302"/>
      <c r="GHS31" s="302"/>
      <c r="GHT31" s="302"/>
      <c r="GHU31" s="302"/>
      <c r="GHV31" s="302"/>
      <c r="GHW31" s="302"/>
      <c r="GHX31" s="302"/>
      <c r="GHY31" s="302"/>
      <c r="GHZ31" s="302"/>
      <c r="GIA31" s="302"/>
      <c r="GIB31" s="302"/>
      <c r="GIC31" s="302"/>
      <c r="GID31" s="302"/>
      <c r="GIE31" s="302"/>
      <c r="GIF31" s="302"/>
      <c r="GIG31" s="302"/>
      <c r="GIH31" s="302"/>
      <c r="GII31" s="302"/>
      <c r="GIJ31" s="302"/>
      <c r="GIK31" s="302"/>
      <c r="GIL31" s="302"/>
      <c r="GIM31" s="302"/>
      <c r="GIN31" s="302"/>
      <c r="GIO31" s="302"/>
      <c r="GIP31" s="302"/>
      <c r="GIQ31" s="302"/>
      <c r="GIR31" s="302"/>
      <c r="GIS31" s="302"/>
      <c r="GIT31" s="302"/>
      <c r="GIU31" s="302"/>
      <c r="GIV31" s="302"/>
      <c r="GIW31" s="302"/>
      <c r="GIX31" s="302"/>
      <c r="GIY31" s="302"/>
      <c r="GIZ31" s="302"/>
      <c r="GJA31" s="302"/>
      <c r="GJB31" s="302"/>
      <c r="GJC31" s="302"/>
      <c r="GJD31" s="302"/>
      <c r="GJE31" s="302"/>
      <c r="GJF31" s="302"/>
      <c r="GJG31" s="302"/>
      <c r="GJH31" s="302"/>
      <c r="GJI31" s="302"/>
      <c r="GJJ31" s="302"/>
      <c r="GJK31" s="302"/>
      <c r="GJL31" s="302"/>
      <c r="GJM31" s="302"/>
      <c r="GJN31" s="302"/>
      <c r="GJO31" s="302"/>
      <c r="GJP31" s="302"/>
      <c r="GJQ31" s="302"/>
      <c r="GJR31" s="302"/>
      <c r="GJS31" s="302"/>
      <c r="GJT31" s="302"/>
      <c r="GJU31" s="302"/>
      <c r="GJV31" s="302"/>
      <c r="GJW31" s="302"/>
      <c r="GJX31" s="302"/>
      <c r="GJY31" s="302"/>
      <c r="GJZ31" s="302"/>
      <c r="GKA31" s="302"/>
      <c r="GKB31" s="302"/>
      <c r="GKC31" s="302"/>
      <c r="GKD31" s="302"/>
      <c r="GKE31" s="302"/>
      <c r="GKF31" s="302"/>
      <c r="GKG31" s="302"/>
      <c r="GKH31" s="302"/>
      <c r="GKI31" s="302"/>
      <c r="GKJ31" s="302"/>
      <c r="GKK31" s="302"/>
      <c r="GKL31" s="302"/>
      <c r="GKM31" s="302"/>
      <c r="GKN31" s="302"/>
      <c r="GKO31" s="302"/>
      <c r="GKP31" s="302"/>
      <c r="GKQ31" s="302"/>
      <c r="GKR31" s="302"/>
      <c r="GKS31" s="302"/>
      <c r="GKT31" s="302"/>
      <c r="GKU31" s="302"/>
      <c r="GKV31" s="302"/>
      <c r="GKW31" s="302"/>
      <c r="GKX31" s="302"/>
      <c r="GKY31" s="302"/>
      <c r="GKZ31" s="302"/>
      <c r="GLA31" s="302"/>
      <c r="GLB31" s="302"/>
      <c r="GLC31" s="302"/>
      <c r="GLD31" s="302"/>
      <c r="GLE31" s="302"/>
      <c r="GLF31" s="302"/>
      <c r="GLG31" s="302"/>
      <c r="GLH31" s="302"/>
      <c r="GLI31" s="302"/>
      <c r="GLJ31" s="302"/>
      <c r="GLK31" s="302"/>
      <c r="GLL31" s="302"/>
      <c r="GLM31" s="302"/>
      <c r="GLN31" s="302"/>
      <c r="GLO31" s="302"/>
      <c r="GLP31" s="302"/>
      <c r="GLQ31" s="302"/>
      <c r="GLR31" s="302"/>
      <c r="GLS31" s="302"/>
      <c r="GLT31" s="302"/>
      <c r="GLU31" s="302"/>
      <c r="GLV31" s="302"/>
      <c r="GLW31" s="302"/>
      <c r="GLX31" s="302"/>
      <c r="GLY31" s="302"/>
      <c r="GLZ31" s="302"/>
      <c r="GMA31" s="302"/>
      <c r="GMB31" s="302"/>
      <c r="GMC31" s="302"/>
      <c r="GMD31" s="302"/>
      <c r="GME31" s="302"/>
      <c r="GMF31" s="302"/>
      <c r="GMG31" s="302"/>
      <c r="GMH31" s="302"/>
      <c r="GMI31" s="302"/>
      <c r="GMJ31" s="302"/>
      <c r="GMK31" s="302"/>
      <c r="GML31" s="302"/>
      <c r="GMM31" s="302"/>
      <c r="GMN31" s="302"/>
      <c r="GMO31" s="302"/>
      <c r="GMP31" s="302"/>
      <c r="GMQ31" s="302"/>
      <c r="GMR31" s="302"/>
      <c r="GMS31" s="302"/>
      <c r="GMT31" s="302"/>
      <c r="GMU31" s="302"/>
      <c r="GMV31" s="302"/>
      <c r="GMW31" s="302"/>
      <c r="GMX31" s="302"/>
      <c r="GMY31" s="302"/>
      <c r="GMZ31" s="302"/>
      <c r="GNA31" s="302"/>
      <c r="GNB31" s="302"/>
      <c r="GNC31" s="302"/>
      <c r="GND31" s="302"/>
      <c r="GNE31" s="302"/>
      <c r="GNF31" s="302"/>
      <c r="GNG31" s="302"/>
      <c r="GNH31" s="302"/>
      <c r="GNI31" s="302"/>
      <c r="GNJ31" s="302"/>
      <c r="GNK31" s="302"/>
      <c r="GNL31" s="302"/>
      <c r="GNM31" s="302"/>
      <c r="GNN31" s="302"/>
      <c r="GNO31" s="302"/>
      <c r="GNP31" s="302"/>
      <c r="GNQ31" s="302"/>
      <c r="GNR31" s="302"/>
      <c r="GNS31" s="302"/>
      <c r="GNT31" s="302"/>
      <c r="GNU31" s="302"/>
      <c r="GNV31" s="302"/>
      <c r="GNW31" s="302"/>
      <c r="GNX31" s="302"/>
      <c r="GNY31" s="302"/>
      <c r="GNZ31" s="302"/>
      <c r="GOA31" s="302"/>
      <c r="GOB31" s="302"/>
      <c r="GOC31" s="302"/>
      <c r="GOD31" s="302"/>
      <c r="GOE31" s="302"/>
      <c r="GOF31" s="302"/>
      <c r="GOG31" s="302"/>
      <c r="GOH31" s="302"/>
      <c r="GOI31" s="302"/>
      <c r="GOJ31" s="302"/>
      <c r="GOK31" s="302"/>
      <c r="GOL31" s="302"/>
      <c r="GOM31" s="302"/>
      <c r="GON31" s="302"/>
      <c r="GOO31" s="302"/>
      <c r="GOP31" s="302"/>
      <c r="GOQ31" s="302"/>
      <c r="GOR31" s="302"/>
      <c r="GOS31" s="302"/>
      <c r="GOT31" s="302"/>
      <c r="GOU31" s="302"/>
      <c r="GOV31" s="302"/>
      <c r="GOW31" s="302"/>
      <c r="GOX31" s="302"/>
      <c r="GOY31" s="302"/>
      <c r="GOZ31" s="302"/>
      <c r="GPA31" s="302"/>
      <c r="GPB31" s="302"/>
      <c r="GPC31" s="302"/>
      <c r="GPD31" s="302"/>
      <c r="GPE31" s="302"/>
      <c r="GPF31" s="302"/>
      <c r="GPG31" s="302"/>
      <c r="GPH31" s="302"/>
      <c r="GPI31" s="302"/>
      <c r="GPJ31" s="302"/>
      <c r="GPK31" s="302"/>
      <c r="GPL31" s="302"/>
      <c r="GPM31" s="302"/>
      <c r="GPN31" s="302"/>
      <c r="GPO31" s="302"/>
      <c r="GPP31" s="302"/>
      <c r="GPQ31" s="302"/>
      <c r="GPR31" s="302"/>
      <c r="GPS31" s="302"/>
      <c r="GPT31" s="302"/>
      <c r="GPU31" s="302"/>
      <c r="GPV31" s="302"/>
      <c r="GPW31" s="302"/>
      <c r="GPX31" s="302"/>
      <c r="GPY31" s="302"/>
      <c r="GPZ31" s="302"/>
      <c r="GQA31" s="302"/>
      <c r="GQB31" s="302"/>
      <c r="GQC31" s="302"/>
      <c r="GQD31" s="302"/>
      <c r="GQE31" s="302"/>
      <c r="GQF31" s="302"/>
      <c r="GQG31" s="302"/>
      <c r="GQH31" s="302"/>
      <c r="GQI31" s="302"/>
      <c r="GQJ31" s="302"/>
      <c r="GQK31" s="302"/>
      <c r="GQL31" s="302"/>
      <c r="GQM31" s="302"/>
      <c r="GQN31" s="302"/>
      <c r="GQO31" s="302"/>
      <c r="GQP31" s="302"/>
      <c r="GQQ31" s="302"/>
      <c r="GQR31" s="302"/>
      <c r="GQS31" s="302"/>
      <c r="GQT31" s="302"/>
      <c r="GQU31" s="302"/>
      <c r="GQV31" s="302"/>
      <c r="GQW31" s="302"/>
      <c r="GQX31" s="302"/>
      <c r="GQY31" s="302"/>
      <c r="GQZ31" s="302"/>
      <c r="GRA31" s="302"/>
      <c r="GRB31" s="302"/>
      <c r="GRC31" s="302"/>
      <c r="GRD31" s="302"/>
      <c r="GRE31" s="302"/>
      <c r="GRF31" s="302"/>
      <c r="GRG31" s="302"/>
      <c r="GRH31" s="302"/>
      <c r="GRI31" s="302"/>
      <c r="GRJ31" s="302"/>
      <c r="GRK31" s="302"/>
      <c r="GRL31" s="302"/>
      <c r="GRM31" s="302"/>
      <c r="GRN31" s="302"/>
      <c r="GRO31" s="302"/>
      <c r="GRP31" s="302"/>
      <c r="GRQ31" s="302"/>
      <c r="GRR31" s="302"/>
      <c r="GRS31" s="302"/>
      <c r="GRT31" s="302"/>
      <c r="GRU31" s="302"/>
      <c r="GRV31" s="302"/>
      <c r="GRW31" s="302"/>
      <c r="GRX31" s="302"/>
      <c r="GRY31" s="302"/>
      <c r="GRZ31" s="302"/>
      <c r="GSA31" s="302"/>
      <c r="GSB31" s="302"/>
      <c r="GSC31" s="302"/>
      <c r="GSD31" s="302"/>
      <c r="GSE31" s="302"/>
      <c r="GSF31" s="302"/>
      <c r="GSG31" s="302"/>
      <c r="GSH31" s="302"/>
      <c r="GSI31" s="302"/>
      <c r="GSJ31" s="302"/>
      <c r="GSK31" s="302"/>
      <c r="GSL31" s="302"/>
      <c r="GSM31" s="302"/>
      <c r="GSN31" s="302"/>
      <c r="GSO31" s="302"/>
      <c r="GSP31" s="302"/>
      <c r="GSQ31" s="302"/>
      <c r="GSR31" s="302"/>
      <c r="GSS31" s="302"/>
      <c r="GST31" s="302"/>
      <c r="GSU31" s="302"/>
      <c r="GSV31" s="302"/>
      <c r="GSW31" s="302"/>
      <c r="GSX31" s="302"/>
      <c r="GSY31" s="302"/>
      <c r="GSZ31" s="302"/>
      <c r="GTA31" s="302"/>
      <c r="GTB31" s="302"/>
      <c r="GTC31" s="302"/>
      <c r="GTD31" s="302"/>
      <c r="GTE31" s="302"/>
      <c r="GTF31" s="302"/>
      <c r="GTG31" s="302"/>
      <c r="GTH31" s="302"/>
      <c r="GTI31" s="302"/>
      <c r="GTJ31" s="302"/>
      <c r="GTK31" s="302"/>
      <c r="GTL31" s="302"/>
      <c r="GTM31" s="302"/>
      <c r="GTN31" s="302"/>
      <c r="GTO31" s="302"/>
      <c r="GTP31" s="302"/>
      <c r="GTQ31" s="302"/>
      <c r="GTR31" s="302"/>
      <c r="GTS31" s="302"/>
      <c r="GTT31" s="302"/>
      <c r="GTU31" s="302"/>
      <c r="GTV31" s="302"/>
      <c r="GTW31" s="302"/>
      <c r="GTX31" s="302"/>
      <c r="GTY31" s="302"/>
      <c r="GTZ31" s="302"/>
      <c r="GUA31" s="302"/>
      <c r="GUB31" s="302"/>
      <c r="GUC31" s="302"/>
      <c r="GUD31" s="302"/>
      <c r="GUE31" s="302"/>
      <c r="GUF31" s="302"/>
      <c r="GUG31" s="302"/>
      <c r="GUH31" s="302"/>
      <c r="GUI31" s="302"/>
      <c r="GUJ31" s="302"/>
      <c r="GUK31" s="302"/>
      <c r="GUL31" s="302"/>
      <c r="GUM31" s="302"/>
      <c r="GUN31" s="302"/>
      <c r="GUO31" s="302"/>
      <c r="GUP31" s="302"/>
      <c r="GUQ31" s="302"/>
      <c r="GUR31" s="302"/>
      <c r="GUS31" s="302"/>
      <c r="GUT31" s="302"/>
      <c r="GUU31" s="302"/>
      <c r="GUV31" s="302"/>
      <c r="GUW31" s="302"/>
      <c r="GUX31" s="302"/>
      <c r="GUY31" s="302"/>
      <c r="GUZ31" s="302"/>
      <c r="GVA31" s="302"/>
      <c r="GVB31" s="302"/>
      <c r="GVC31" s="302"/>
      <c r="GVD31" s="302"/>
      <c r="GVE31" s="302"/>
      <c r="GVF31" s="302"/>
      <c r="GVG31" s="302"/>
      <c r="GVH31" s="302"/>
      <c r="GVI31" s="302"/>
      <c r="GVJ31" s="302"/>
      <c r="GVK31" s="302"/>
      <c r="GVL31" s="302"/>
      <c r="GVM31" s="302"/>
      <c r="GVN31" s="302"/>
      <c r="GVO31" s="302"/>
      <c r="GVP31" s="302"/>
      <c r="GVQ31" s="302"/>
      <c r="GVR31" s="302"/>
      <c r="GVS31" s="302"/>
      <c r="GVT31" s="302"/>
      <c r="GVU31" s="302"/>
      <c r="GVV31" s="302"/>
      <c r="GVW31" s="302"/>
      <c r="GVX31" s="302"/>
      <c r="GVY31" s="302"/>
      <c r="GVZ31" s="302"/>
      <c r="GWA31" s="302"/>
      <c r="GWB31" s="302"/>
      <c r="GWC31" s="302"/>
      <c r="GWD31" s="302"/>
      <c r="GWE31" s="302"/>
      <c r="GWF31" s="302"/>
      <c r="GWG31" s="302"/>
      <c r="GWH31" s="302"/>
      <c r="GWI31" s="302"/>
      <c r="GWJ31" s="302"/>
      <c r="GWK31" s="302"/>
      <c r="GWL31" s="302"/>
      <c r="GWM31" s="302"/>
      <c r="GWN31" s="302"/>
      <c r="GWO31" s="302"/>
      <c r="GWP31" s="302"/>
      <c r="GWQ31" s="302"/>
      <c r="GWR31" s="302"/>
      <c r="GWS31" s="302"/>
      <c r="GWT31" s="302"/>
      <c r="GWU31" s="302"/>
      <c r="GWV31" s="302"/>
      <c r="GWW31" s="302"/>
      <c r="GWX31" s="302"/>
      <c r="GWY31" s="302"/>
      <c r="GWZ31" s="302"/>
      <c r="GXA31" s="302"/>
      <c r="GXB31" s="302"/>
      <c r="GXC31" s="302"/>
      <c r="GXD31" s="302"/>
      <c r="GXE31" s="302"/>
      <c r="GXF31" s="302"/>
      <c r="GXG31" s="302"/>
      <c r="GXH31" s="302"/>
      <c r="GXI31" s="302"/>
      <c r="GXJ31" s="302"/>
      <c r="GXK31" s="302"/>
      <c r="GXL31" s="302"/>
      <c r="GXM31" s="302"/>
      <c r="GXN31" s="302"/>
      <c r="GXO31" s="302"/>
      <c r="GXP31" s="302"/>
      <c r="GXQ31" s="302"/>
      <c r="GXR31" s="302"/>
      <c r="GXS31" s="302"/>
      <c r="GXT31" s="302"/>
      <c r="GXU31" s="302"/>
      <c r="GXV31" s="302"/>
      <c r="GXW31" s="302"/>
      <c r="GXX31" s="302"/>
      <c r="GXY31" s="302"/>
      <c r="GXZ31" s="302"/>
      <c r="GYA31" s="302"/>
      <c r="GYB31" s="302"/>
      <c r="GYC31" s="302"/>
      <c r="GYD31" s="302"/>
      <c r="GYE31" s="302"/>
      <c r="GYF31" s="302"/>
      <c r="GYG31" s="302"/>
      <c r="GYH31" s="302"/>
      <c r="GYI31" s="302"/>
      <c r="GYJ31" s="302"/>
      <c r="GYK31" s="302"/>
      <c r="GYL31" s="302"/>
      <c r="GYM31" s="302"/>
      <c r="GYN31" s="302"/>
      <c r="GYO31" s="302"/>
      <c r="GYP31" s="302"/>
      <c r="GYQ31" s="302"/>
      <c r="GYR31" s="302"/>
      <c r="GYS31" s="302"/>
      <c r="GYT31" s="302"/>
      <c r="GYU31" s="302"/>
      <c r="GYV31" s="302"/>
      <c r="GYW31" s="302"/>
      <c r="GYX31" s="302"/>
      <c r="GYY31" s="302"/>
      <c r="GYZ31" s="302"/>
      <c r="GZA31" s="302"/>
      <c r="GZB31" s="302"/>
      <c r="GZC31" s="302"/>
      <c r="GZD31" s="302"/>
      <c r="GZE31" s="302"/>
      <c r="GZF31" s="302"/>
      <c r="GZG31" s="302"/>
      <c r="GZH31" s="302"/>
      <c r="GZI31" s="302"/>
      <c r="GZJ31" s="302"/>
      <c r="GZK31" s="302"/>
      <c r="GZL31" s="302"/>
      <c r="GZM31" s="302"/>
      <c r="GZN31" s="302"/>
      <c r="GZO31" s="302"/>
      <c r="GZP31" s="302"/>
      <c r="GZQ31" s="302"/>
      <c r="GZR31" s="302"/>
      <c r="GZS31" s="302"/>
      <c r="GZT31" s="302"/>
      <c r="GZU31" s="302"/>
      <c r="GZV31" s="302"/>
      <c r="GZW31" s="302"/>
      <c r="GZX31" s="302"/>
      <c r="GZY31" s="302"/>
      <c r="GZZ31" s="302"/>
      <c r="HAA31" s="302"/>
      <c r="HAB31" s="302"/>
      <c r="HAC31" s="302"/>
      <c r="HAD31" s="302"/>
      <c r="HAE31" s="302"/>
      <c r="HAF31" s="302"/>
      <c r="HAG31" s="302"/>
      <c r="HAH31" s="302"/>
      <c r="HAI31" s="302"/>
      <c r="HAJ31" s="302"/>
      <c r="HAK31" s="302"/>
      <c r="HAL31" s="302"/>
      <c r="HAM31" s="302"/>
      <c r="HAN31" s="302"/>
      <c r="HAO31" s="302"/>
      <c r="HAP31" s="302"/>
      <c r="HAQ31" s="302"/>
      <c r="HAR31" s="302"/>
      <c r="HAS31" s="302"/>
      <c r="HAT31" s="302"/>
      <c r="HAU31" s="302"/>
      <c r="HAV31" s="302"/>
      <c r="HAW31" s="302"/>
      <c r="HAX31" s="302"/>
      <c r="HAY31" s="302"/>
      <c r="HAZ31" s="302"/>
      <c r="HBA31" s="302"/>
      <c r="HBB31" s="302"/>
      <c r="HBC31" s="302"/>
      <c r="HBD31" s="302"/>
      <c r="HBE31" s="302"/>
      <c r="HBF31" s="302"/>
      <c r="HBG31" s="302"/>
      <c r="HBH31" s="302"/>
      <c r="HBI31" s="302"/>
      <c r="HBJ31" s="302"/>
      <c r="HBK31" s="302"/>
      <c r="HBL31" s="302"/>
      <c r="HBM31" s="302"/>
      <c r="HBN31" s="302"/>
      <c r="HBO31" s="302"/>
      <c r="HBP31" s="302"/>
      <c r="HBQ31" s="302"/>
      <c r="HBR31" s="302"/>
      <c r="HBS31" s="302"/>
      <c r="HBT31" s="302"/>
      <c r="HBU31" s="302"/>
      <c r="HBV31" s="302"/>
      <c r="HBW31" s="302"/>
      <c r="HBX31" s="302"/>
      <c r="HBY31" s="302"/>
      <c r="HBZ31" s="302"/>
      <c r="HCA31" s="302"/>
      <c r="HCB31" s="302"/>
      <c r="HCC31" s="302"/>
      <c r="HCD31" s="302"/>
      <c r="HCE31" s="302"/>
      <c r="HCF31" s="302"/>
      <c r="HCG31" s="302"/>
      <c r="HCH31" s="302"/>
      <c r="HCI31" s="302"/>
      <c r="HCJ31" s="302"/>
      <c r="HCK31" s="302"/>
      <c r="HCL31" s="302"/>
      <c r="HCM31" s="302"/>
      <c r="HCN31" s="302"/>
      <c r="HCO31" s="302"/>
      <c r="HCP31" s="302"/>
      <c r="HCQ31" s="302"/>
      <c r="HCR31" s="302"/>
      <c r="HCS31" s="302"/>
      <c r="HCT31" s="302"/>
      <c r="HCU31" s="302"/>
      <c r="HCV31" s="302"/>
      <c r="HCW31" s="302"/>
      <c r="HCX31" s="302"/>
      <c r="HCY31" s="302"/>
      <c r="HCZ31" s="302"/>
      <c r="HDA31" s="302"/>
      <c r="HDB31" s="302"/>
      <c r="HDC31" s="302"/>
      <c r="HDD31" s="302"/>
      <c r="HDE31" s="302"/>
      <c r="HDF31" s="302"/>
      <c r="HDG31" s="302"/>
      <c r="HDH31" s="302"/>
      <c r="HDI31" s="302"/>
      <c r="HDJ31" s="302"/>
      <c r="HDK31" s="302"/>
      <c r="HDL31" s="302"/>
      <c r="HDM31" s="302"/>
      <c r="HDN31" s="302"/>
      <c r="HDO31" s="302"/>
      <c r="HDP31" s="302"/>
      <c r="HDQ31" s="302"/>
      <c r="HDR31" s="302"/>
      <c r="HDS31" s="302"/>
      <c r="HDT31" s="302"/>
      <c r="HDU31" s="302"/>
      <c r="HDV31" s="302"/>
      <c r="HDW31" s="302"/>
      <c r="HDX31" s="302"/>
      <c r="HDY31" s="302"/>
      <c r="HDZ31" s="302"/>
      <c r="HEA31" s="302"/>
      <c r="HEB31" s="302"/>
      <c r="HEC31" s="302"/>
      <c r="HED31" s="302"/>
      <c r="HEE31" s="302"/>
      <c r="HEF31" s="302"/>
      <c r="HEG31" s="302"/>
      <c r="HEH31" s="302"/>
      <c r="HEI31" s="302"/>
      <c r="HEJ31" s="302"/>
      <c r="HEK31" s="302"/>
      <c r="HEL31" s="302"/>
      <c r="HEM31" s="302"/>
      <c r="HEN31" s="302"/>
      <c r="HEO31" s="302"/>
      <c r="HEP31" s="302"/>
      <c r="HEQ31" s="302"/>
      <c r="HER31" s="302"/>
      <c r="HES31" s="302"/>
      <c r="HET31" s="302"/>
      <c r="HEU31" s="302"/>
      <c r="HEV31" s="302"/>
      <c r="HEW31" s="302"/>
      <c r="HEX31" s="302"/>
      <c r="HEY31" s="302"/>
      <c r="HEZ31" s="302"/>
      <c r="HFA31" s="302"/>
      <c r="HFB31" s="302"/>
      <c r="HFC31" s="302"/>
      <c r="HFD31" s="302"/>
      <c r="HFE31" s="302"/>
      <c r="HFF31" s="302"/>
      <c r="HFG31" s="302"/>
      <c r="HFH31" s="302"/>
      <c r="HFI31" s="302"/>
      <c r="HFJ31" s="302"/>
      <c r="HFK31" s="302"/>
      <c r="HFL31" s="302"/>
      <c r="HFM31" s="302"/>
      <c r="HFN31" s="302"/>
      <c r="HFO31" s="302"/>
      <c r="HFP31" s="302"/>
      <c r="HFQ31" s="302"/>
      <c r="HFR31" s="302"/>
      <c r="HFS31" s="302"/>
      <c r="HFT31" s="302"/>
      <c r="HFU31" s="302"/>
      <c r="HFV31" s="302"/>
      <c r="HFW31" s="302"/>
      <c r="HFX31" s="302"/>
      <c r="HFY31" s="302"/>
      <c r="HFZ31" s="302"/>
      <c r="HGA31" s="302"/>
      <c r="HGB31" s="302"/>
      <c r="HGC31" s="302"/>
      <c r="HGD31" s="302"/>
      <c r="HGE31" s="302"/>
      <c r="HGF31" s="302"/>
      <c r="HGG31" s="302"/>
      <c r="HGH31" s="302"/>
      <c r="HGI31" s="302"/>
      <c r="HGJ31" s="302"/>
      <c r="HGK31" s="302"/>
      <c r="HGL31" s="302"/>
      <c r="HGM31" s="302"/>
      <c r="HGN31" s="302"/>
      <c r="HGO31" s="302"/>
      <c r="HGP31" s="302"/>
      <c r="HGQ31" s="302"/>
      <c r="HGR31" s="302"/>
      <c r="HGS31" s="302"/>
      <c r="HGT31" s="302"/>
      <c r="HGU31" s="302"/>
      <c r="HGV31" s="302"/>
      <c r="HGW31" s="302"/>
      <c r="HGX31" s="302"/>
      <c r="HGY31" s="302"/>
      <c r="HGZ31" s="302"/>
      <c r="HHA31" s="302"/>
      <c r="HHB31" s="302"/>
      <c r="HHC31" s="302"/>
      <c r="HHD31" s="302"/>
      <c r="HHE31" s="302"/>
      <c r="HHF31" s="302"/>
      <c r="HHG31" s="302"/>
      <c r="HHH31" s="302"/>
      <c r="HHI31" s="302"/>
      <c r="HHJ31" s="302"/>
      <c r="HHK31" s="302"/>
      <c r="HHL31" s="302"/>
      <c r="HHM31" s="302"/>
      <c r="HHN31" s="302"/>
      <c r="HHO31" s="302"/>
      <c r="HHP31" s="302"/>
      <c r="HHQ31" s="302"/>
      <c r="HHR31" s="302"/>
      <c r="HHS31" s="302"/>
      <c r="HHT31" s="302"/>
      <c r="HHU31" s="302"/>
      <c r="HHV31" s="302"/>
      <c r="HHW31" s="302"/>
      <c r="HHX31" s="302"/>
      <c r="HHY31" s="302"/>
      <c r="HHZ31" s="302"/>
      <c r="HIA31" s="302"/>
      <c r="HIB31" s="302"/>
      <c r="HIC31" s="302"/>
      <c r="HID31" s="302"/>
      <c r="HIE31" s="302"/>
      <c r="HIF31" s="302"/>
      <c r="HIG31" s="302"/>
      <c r="HIH31" s="302"/>
      <c r="HII31" s="302"/>
      <c r="HIJ31" s="302"/>
      <c r="HIK31" s="302"/>
      <c r="HIL31" s="302"/>
      <c r="HIM31" s="302"/>
      <c r="HIN31" s="302"/>
      <c r="HIO31" s="302"/>
      <c r="HIP31" s="302"/>
      <c r="HIQ31" s="302"/>
      <c r="HIR31" s="302"/>
      <c r="HIS31" s="302"/>
      <c r="HIT31" s="302"/>
      <c r="HIU31" s="302"/>
      <c r="HIV31" s="302"/>
      <c r="HIW31" s="302"/>
      <c r="HIX31" s="302"/>
      <c r="HIY31" s="302"/>
      <c r="HIZ31" s="302"/>
      <c r="HJA31" s="302"/>
      <c r="HJB31" s="302"/>
      <c r="HJC31" s="302"/>
      <c r="HJD31" s="302"/>
      <c r="HJE31" s="302"/>
      <c r="HJF31" s="302"/>
      <c r="HJG31" s="302"/>
      <c r="HJH31" s="302"/>
      <c r="HJI31" s="302"/>
      <c r="HJJ31" s="302"/>
      <c r="HJK31" s="302"/>
      <c r="HJL31" s="302"/>
      <c r="HJM31" s="302"/>
      <c r="HJN31" s="302"/>
      <c r="HJO31" s="302"/>
      <c r="HJP31" s="302"/>
      <c r="HJQ31" s="302"/>
      <c r="HJR31" s="302"/>
      <c r="HJS31" s="302"/>
      <c r="HJT31" s="302"/>
      <c r="HJU31" s="302"/>
      <c r="HJV31" s="302"/>
      <c r="HJW31" s="302"/>
      <c r="HJX31" s="302"/>
      <c r="HJY31" s="302"/>
      <c r="HJZ31" s="302"/>
      <c r="HKA31" s="302"/>
      <c r="HKB31" s="302"/>
      <c r="HKC31" s="302"/>
      <c r="HKD31" s="302"/>
      <c r="HKE31" s="302"/>
      <c r="HKF31" s="302"/>
      <c r="HKG31" s="302"/>
      <c r="HKH31" s="302"/>
      <c r="HKI31" s="302"/>
      <c r="HKJ31" s="302"/>
      <c r="HKK31" s="302"/>
      <c r="HKL31" s="302"/>
      <c r="HKM31" s="302"/>
      <c r="HKN31" s="302"/>
      <c r="HKO31" s="302"/>
      <c r="HKP31" s="302"/>
      <c r="HKQ31" s="302"/>
      <c r="HKR31" s="302"/>
      <c r="HKS31" s="302"/>
      <c r="HKT31" s="302"/>
      <c r="HKU31" s="302"/>
      <c r="HKV31" s="302"/>
      <c r="HKW31" s="302"/>
      <c r="HKX31" s="302"/>
      <c r="HKY31" s="302"/>
      <c r="HKZ31" s="302"/>
      <c r="HLA31" s="302"/>
      <c r="HLB31" s="302"/>
      <c r="HLC31" s="302"/>
      <c r="HLD31" s="302"/>
      <c r="HLE31" s="302"/>
      <c r="HLF31" s="302"/>
      <c r="HLG31" s="302"/>
      <c r="HLH31" s="302"/>
      <c r="HLI31" s="302"/>
      <c r="HLJ31" s="302"/>
      <c r="HLK31" s="302"/>
      <c r="HLL31" s="302"/>
      <c r="HLM31" s="302"/>
      <c r="HLN31" s="302"/>
      <c r="HLO31" s="302"/>
      <c r="HLP31" s="302"/>
      <c r="HLQ31" s="302"/>
      <c r="HLR31" s="302"/>
      <c r="HLS31" s="302"/>
      <c r="HLT31" s="302"/>
      <c r="HLU31" s="302"/>
      <c r="HLV31" s="302"/>
      <c r="HLW31" s="302"/>
      <c r="HLX31" s="302"/>
      <c r="HLY31" s="302"/>
      <c r="HLZ31" s="302"/>
      <c r="HMA31" s="302"/>
      <c r="HMB31" s="302"/>
      <c r="HMC31" s="302"/>
      <c r="HMD31" s="302"/>
      <c r="HME31" s="302"/>
      <c r="HMF31" s="302"/>
      <c r="HMG31" s="302"/>
      <c r="HMH31" s="302"/>
      <c r="HMI31" s="302"/>
      <c r="HMJ31" s="302"/>
      <c r="HMK31" s="302"/>
      <c r="HML31" s="302"/>
      <c r="HMM31" s="302"/>
      <c r="HMN31" s="302"/>
      <c r="HMO31" s="302"/>
      <c r="HMP31" s="302"/>
      <c r="HMQ31" s="302"/>
      <c r="HMR31" s="302"/>
      <c r="HMS31" s="302"/>
      <c r="HMT31" s="302"/>
      <c r="HMU31" s="302"/>
      <c r="HMV31" s="302"/>
      <c r="HMW31" s="302"/>
      <c r="HMX31" s="302"/>
      <c r="HMY31" s="302"/>
      <c r="HMZ31" s="302"/>
      <c r="HNA31" s="302"/>
      <c r="HNB31" s="302"/>
      <c r="HNC31" s="302"/>
      <c r="HND31" s="302"/>
      <c r="HNE31" s="302"/>
      <c r="HNF31" s="302"/>
      <c r="HNG31" s="302"/>
      <c r="HNH31" s="302"/>
      <c r="HNI31" s="302"/>
      <c r="HNJ31" s="302"/>
      <c r="HNK31" s="302"/>
      <c r="HNL31" s="302"/>
      <c r="HNM31" s="302"/>
      <c r="HNN31" s="302"/>
      <c r="HNO31" s="302"/>
      <c r="HNP31" s="302"/>
      <c r="HNQ31" s="302"/>
      <c r="HNR31" s="302"/>
      <c r="HNS31" s="302"/>
      <c r="HNT31" s="302"/>
      <c r="HNU31" s="302"/>
      <c r="HNV31" s="302"/>
      <c r="HNW31" s="302"/>
      <c r="HNX31" s="302"/>
      <c r="HNY31" s="302"/>
      <c r="HNZ31" s="302"/>
      <c r="HOA31" s="302"/>
      <c r="HOB31" s="302"/>
      <c r="HOC31" s="302"/>
      <c r="HOD31" s="302"/>
      <c r="HOE31" s="302"/>
      <c r="HOF31" s="302"/>
      <c r="HOG31" s="302"/>
      <c r="HOH31" s="302"/>
      <c r="HOI31" s="302"/>
      <c r="HOJ31" s="302"/>
      <c r="HOK31" s="302"/>
      <c r="HOL31" s="302"/>
      <c r="HOM31" s="302"/>
      <c r="HON31" s="302"/>
      <c r="HOO31" s="302"/>
      <c r="HOP31" s="302"/>
      <c r="HOQ31" s="302"/>
      <c r="HOR31" s="302"/>
      <c r="HOS31" s="302"/>
      <c r="HOT31" s="302"/>
      <c r="HOU31" s="302"/>
      <c r="HOV31" s="302"/>
      <c r="HOW31" s="302"/>
      <c r="HOX31" s="302"/>
      <c r="HOY31" s="302"/>
      <c r="HOZ31" s="302"/>
      <c r="HPA31" s="302"/>
      <c r="HPB31" s="302"/>
      <c r="HPC31" s="302"/>
      <c r="HPD31" s="302"/>
      <c r="HPE31" s="302"/>
      <c r="HPF31" s="302"/>
      <c r="HPG31" s="302"/>
      <c r="HPH31" s="302"/>
      <c r="HPI31" s="302"/>
      <c r="HPJ31" s="302"/>
      <c r="HPK31" s="302"/>
      <c r="HPL31" s="302"/>
      <c r="HPM31" s="302"/>
      <c r="HPN31" s="302"/>
      <c r="HPO31" s="302"/>
      <c r="HPP31" s="302"/>
      <c r="HPQ31" s="302"/>
      <c r="HPR31" s="302"/>
      <c r="HPS31" s="302"/>
      <c r="HPT31" s="302"/>
      <c r="HPU31" s="302"/>
      <c r="HPV31" s="302"/>
      <c r="HPW31" s="302"/>
      <c r="HPX31" s="302"/>
      <c r="HPY31" s="302"/>
      <c r="HPZ31" s="302"/>
      <c r="HQA31" s="302"/>
      <c r="HQB31" s="302"/>
      <c r="HQC31" s="302"/>
      <c r="HQD31" s="302"/>
      <c r="HQE31" s="302"/>
      <c r="HQF31" s="302"/>
      <c r="HQG31" s="302"/>
      <c r="HQH31" s="302"/>
      <c r="HQI31" s="302"/>
      <c r="HQJ31" s="302"/>
      <c r="HQK31" s="302"/>
      <c r="HQL31" s="302"/>
      <c r="HQM31" s="302"/>
      <c r="HQN31" s="302"/>
      <c r="HQO31" s="302"/>
      <c r="HQP31" s="302"/>
      <c r="HQQ31" s="302"/>
      <c r="HQR31" s="302"/>
      <c r="HQS31" s="302"/>
      <c r="HQT31" s="302"/>
      <c r="HQU31" s="302"/>
      <c r="HQV31" s="302"/>
      <c r="HQW31" s="302"/>
      <c r="HQX31" s="302"/>
      <c r="HQY31" s="302"/>
      <c r="HQZ31" s="302"/>
      <c r="HRA31" s="302"/>
      <c r="HRB31" s="302"/>
      <c r="HRC31" s="302"/>
      <c r="HRD31" s="302"/>
      <c r="HRE31" s="302"/>
      <c r="HRF31" s="302"/>
      <c r="HRG31" s="302"/>
      <c r="HRH31" s="302"/>
      <c r="HRI31" s="302"/>
      <c r="HRJ31" s="302"/>
      <c r="HRK31" s="302"/>
      <c r="HRL31" s="302"/>
      <c r="HRM31" s="302"/>
      <c r="HRN31" s="302"/>
      <c r="HRO31" s="302"/>
      <c r="HRP31" s="302"/>
      <c r="HRQ31" s="302"/>
      <c r="HRR31" s="302"/>
      <c r="HRS31" s="302"/>
      <c r="HRT31" s="302"/>
      <c r="HRU31" s="302"/>
      <c r="HRV31" s="302"/>
      <c r="HRW31" s="302"/>
      <c r="HRX31" s="302"/>
      <c r="HRY31" s="302"/>
      <c r="HRZ31" s="302"/>
      <c r="HSA31" s="302"/>
      <c r="HSB31" s="302"/>
      <c r="HSC31" s="302"/>
      <c r="HSD31" s="302"/>
      <c r="HSE31" s="302"/>
      <c r="HSF31" s="302"/>
      <c r="HSG31" s="302"/>
      <c r="HSH31" s="302"/>
      <c r="HSI31" s="302"/>
      <c r="HSJ31" s="302"/>
      <c r="HSK31" s="302"/>
      <c r="HSL31" s="302"/>
      <c r="HSM31" s="302"/>
      <c r="HSN31" s="302"/>
      <c r="HSO31" s="302"/>
      <c r="HSP31" s="302"/>
      <c r="HSQ31" s="302"/>
      <c r="HSR31" s="302"/>
      <c r="HSS31" s="302"/>
      <c r="HST31" s="302"/>
      <c r="HSU31" s="302"/>
      <c r="HSV31" s="302"/>
      <c r="HSW31" s="302"/>
      <c r="HSX31" s="302"/>
      <c r="HSY31" s="302"/>
      <c r="HSZ31" s="302"/>
      <c r="HTA31" s="302"/>
      <c r="HTB31" s="302"/>
      <c r="HTC31" s="302"/>
      <c r="HTD31" s="302"/>
      <c r="HTE31" s="302"/>
      <c r="HTF31" s="302"/>
      <c r="HTG31" s="302"/>
      <c r="HTH31" s="302"/>
      <c r="HTI31" s="302"/>
      <c r="HTJ31" s="302"/>
      <c r="HTK31" s="302"/>
      <c r="HTL31" s="302"/>
      <c r="HTM31" s="302"/>
      <c r="HTN31" s="302"/>
      <c r="HTO31" s="302"/>
      <c r="HTP31" s="302"/>
      <c r="HTQ31" s="302"/>
      <c r="HTR31" s="302"/>
      <c r="HTS31" s="302"/>
      <c r="HTT31" s="302"/>
      <c r="HTU31" s="302"/>
      <c r="HTV31" s="302"/>
      <c r="HTW31" s="302"/>
      <c r="HTX31" s="302"/>
      <c r="HTY31" s="302"/>
      <c r="HTZ31" s="302"/>
      <c r="HUA31" s="302"/>
      <c r="HUB31" s="302"/>
      <c r="HUC31" s="302"/>
      <c r="HUD31" s="302"/>
      <c r="HUE31" s="302"/>
      <c r="HUF31" s="302"/>
      <c r="HUG31" s="302"/>
      <c r="HUH31" s="302"/>
      <c r="HUI31" s="302"/>
      <c r="HUJ31" s="302"/>
      <c r="HUK31" s="302"/>
      <c r="HUL31" s="302"/>
      <c r="HUM31" s="302"/>
      <c r="HUN31" s="302"/>
      <c r="HUO31" s="302"/>
      <c r="HUP31" s="302"/>
      <c r="HUQ31" s="302"/>
      <c r="HUR31" s="302"/>
      <c r="HUS31" s="302"/>
      <c r="HUT31" s="302"/>
      <c r="HUU31" s="302"/>
      <c r="HUV31" s="302"/>
      <c r="HUW31" s="302"/>
      <c r="HUX31" s="302"/>
      <c r="HUY31" s="302"/>
      <c r="HUZ31" s="302"/>
      <c r="HVA31" s="302"/>
      <c r="HVB31" s="302"/>
      <c r="HVC31" s="302"/>
      <c r="HVD31" s="302"/>
      <c r="HVE31" s="302"/>
      <c r="HVF31" s="302"/>
      <c r="HVG31" s="302"/>
      <c r="HVH31" s="302"/>
      <c r="HVI31" s="302"/>
      <c r="HVJ31" s="302"/>
      <c r="HVK31" s="302"/>
      <c r="HVL31" s="302"/>
      <c r="HVM31" s="302"/>
      <c r="HVN31" s="302"/>
      <c r="HVO31" s="302"/>
      <c r="HVP31" s="302"/>
      <c r="HVQ31" s="302"/>
      <c r="HVR31" s="302"/>
      <c r="HVS31" s="302"/>
      <c r="HVT31" s="302"/>
      <c r="HVU31" s="302"/>
      <c r="HVV31" s="302"/>
      <c r="HVW31" s="302"/>
      <c r="HVX31" s="302"/>
      <c r="HVY31" s="302"/>
      <c r="HVZ31" s="302"/>
      <c r="HWA31" s="302"/>
      <c r="HWB31" s="302"/>
      <c r="HWC31" s="302"/>
      <c r="HWD31" s="302"/>
      <c r="HWE31" s="302"/>
      <c r="HWF31" s="302"/>
      <c r="HWG31" s="302"/>
      <c r="HWH31" s="302"/>
      <c r="HWI31" s="302"/>
      <c r="HWJ31" s="302"/>
      <c r="HWK31" s="302"/>
      <c r="HWL31" s="302"/>
      <c r="HWM31" s="302"/>
      <c r="HWN31" s="302"/>
      <c r="HWO31" s="302"/>
      <c r="HWP31" s="302"/>
      <c r="HWQ31" s="302"/>
      <c r="HWR31" s="302"/>
      <c r="HWS31" s="302"/>
      <c r="HWT31" s="302"/>
      <c r="HWU31" s="302"/>
      <c r="HWV31" s="302"/>
      <c r="HWW31" s="302"/>
      <c r="HWX31" s="302"/>
      <c r="HWY31" s="302"/>
      <c r="HWZ31" s="302"/>
      <c r="HXA31" s="302"/>
      <c r="HXB31" s="302"/>
      <c r="HXC31" s="302"/>
      <c r="HXD31" s="302"/>
      <c r="HXE31" s="302"/>
      <c r="HXF31" s="302"/>
      <c r="HXG31" s="302"/>
      <c r="HXH31" s="302"/>
      <c r="HXI31" s="302"/>
      <c r="HXJ31" s="302"/>
      <c r="HXK31" s="302"/>
      <c r="HXL31" s="302"/>
      <c r="HXM31" s="302"/>
      <c r="HXN31" s="302"/>
      <c r="HXO31" s="302"/>
      <c r="HXP31" s="302"/>
      <c r="HXQ31" s="302"/>
      <c r="HXR31" s="302"/>
      <c r="HXS31" s="302"/>
      <c r="HXT31" s="302"/>
      <c r="HXU31" s="302"/>
      <c r="HXV31" s="302"/>
      <c r="HXW31" s="302"/>
      <c r="HXX31" s="302"/>
      <c r="HXY31" s="302"/>
      <c r="HXZ31" s="302"/>
      <c r="HYA31" s="302"/>
      <c r="HYB31" s="302"/>
      <c r="HYC31" s="302"/>
      <c r="HYD31" s="302"/>
      <c r="HYE31" s="302"/>
      <c r="HYF31" s="302"/>
      <c r="HYG31" s="302"/>
      <c r="HYH31" s="302"/>
      <c r="HYI31" s="302"/>
      <c r="HYJ31" s="302"/>
      <c r="HYK31" s="302"/>
      <c r="HYL31" s="302"/>
      <c r="HYM31" s="302"/>
      <c r="HYN31" s="302"/>
      <c r="HYO31" s="302"/>
      <c r="HYP31" s="302"/>
      <c r="HYQ31" s="302"/>
      <c r="HYR31" s="302"/>
      <c r="HYS31" s="302"/>
      <c r="HYT31" s="302"/>
      <c r="HYU31" s="302"/>
      <c r="HYV31" s="302"/>
      <c r="HYW31" s="302"/>
      <c r="HYX31" s="302"/>
      <c r="HYY31" s="302"/>
      <c r="HYZ31" s="302"/>
      <c r="HZA31" s="302"/>
      <c r="HZB31" s="302"/>
      <c r="HZC31" s="302"/>
      <c r="HZD31" s="302"/>
      <c r="HZE31" s="302"/>
      <c r="HZF31" s="302"/>
      <c r="HZG31" s="302"/>
      <c r="HZH31" s="302"/>
      <c r="HZI31" s="302"/>
      <c r="HZJ31" s="302"/>
      <c r="HZK31" s="302"/>
      <c r="HZL31" s="302"/>
      <c r="HZM31" s="302"/>
      <c r="HZN31" s="302"/>
      <c r="HZO31" s="302"/>
      <c r="HZP31" s="302"/>
      <c r="HZQ31" s="302"/>
      <c r="HZR31" s="302"/>
      <c r="HZS31" s="302"/>
      <c r="HZT31" s="302"/>
      <c r="HZU31" s="302"/>
      <c r="HZV31" s="302"/>
      <c r="HZW31" s="302"/>
      <c r="HZX31" s="302"/>
      <c r="HZY31" s="302"/>
      <c r="HZZ31" s="302"/>
      <c r="IAA31" s="302"/>
      <c r="IAB31" s="302"/>
      <c r="IAC31" s="302"/>
      <c r="IAD31" s="302"/>
      <c r="IAE31" s="302"/>
      <c r="IAF31" s="302"/>
      <c r="IAG31" s="302"/>
      <c r="IAH31" s="302"/>
      <c r="IAI31" s="302"/>
      <c r="IAJ31" s="302"/>
      <c r="IAK31" s="302"/>
      <c r="IAL31" s="302"/>
      <c r="IAM31" s="302"/>
      <c r="IAN31" s="302"/>
      <c r="IAO31" s="302"/>
      <c r="IAP31" s="302"/>
      <c r="IAQ31" s="302"/>
      <c r="IAR31" s="302"/>
      <c r="IAS31" s="302"/>
      <c r="IAT31" s="302"/>
      <c r="IAU31" s="302"/>
      <c r="IAV31" s="302"/>
      <c r="IAW31" s="302"/>
      <c r="IAX31" s="302"/>
      <c r="IAY31" s="302"/>
      <c r="IAZ31" s="302"/>
      <c r="IBA31" s="302"/>
      <c r="IBB31" s="302"/>
      <c r="IBC31" s="302"/>
      <c r="IBD31" s="302"/>
      <c r="IBE31" s="302"/>
      <c r="IBF31" s="302"/>
      <c r="IBG31" s="302"/>
      <c r="IBH31" s="302"/>
      <c r="IBI31" s="302"/>
      <c r="IBJ31" s="302"/>
      <c r="IBK31" s="302"/>
      <c r="IBL31" s="302"/>
      <c r="IBM31" s="302"/>
      <c r="IBN31" s="302"/>
      <c r="IBO31" s="302"/>
      <c r="IBP31" s="302"/>
      <c r="IBQ31" s="302"/>
      <c r="IBR31" s="302"/>
      <c r="IBS31" s="302"/>
      <c r="IBT31" s="302"/>
      <c r="IBU31" s="302"/>
      <c r="IBV31" s="302"/>
      <c r="IBW31" s="302"/>
      <c r="IBX31" s="302"/>
      <c r="IBY31" s="302"/>
      <c r="IBZ31" s="302"/>
      <c r="ICA31" s="302"/>
      <c r="ICB31" s="302"/>
      <c r="ICC31" s="302"/>
      <c r="ICD31" s="302"/>
      <c r="ICE31" s="302"/>
      <c r="ICF31" s="302"/>
      <c r="ICG31" s="302"/>
      <c r="ICH31" s="302"/>
      <c r="ICI31" s="302"/>
      <c r="ICJ31" s="302"/>
      <c r="ICK31" s="302"/>
      <c r="ICL31" s="302"/>
      <c r="ICM31" s="302"/>
      <c r="ICN31" s="302"/>
      <c r="ICO31" s="302"/>
      <c r="ICP31" s="302"/>
      <c r="ICQ31" s="302"/>
      <c r="ICR31" s="302"/>
      <c r="ICS31" s="302"/>
      <c r="ICT31" s="302"/>
      <c r="ICU31" s="302"/>
      <c r="ICV31" s="302"/>
      <c r="ICW31" s="302"/>
      <c r="ICX31" s="302"/>
      <c r="ICY31" s="302"/>
      <c r="ICZ31" s="302"/>
      <c r="IDA31" s="302"/>
      <c r="IDB31" s="302"/>
      <c r="IDC31" s="302"/>
      <c r="IDD31" s="302"/>
      <c r="IDE31" s="302"/>
      <c r="IDF31" s="302"/>
      <c r="IDG31" s="302"/>
      <c r="IDH31" s="302"/>
      <c r="IDI31" s="302"/>
      <c r="IDJ31" s="302"/>
      <c r="IDK31" s="302"/>
      <c r="IDL31" s="302"/>
      <c r="IDM31" s="302"/>
      <c r="IDN31" s="302"/>
      <c r="IDO31" s="302"/>
      <c r="IDP31" s="302"/>
      <c r="IDQ31" s="302"/>
      <c r="IDR31" s="302"/>
      <c r="IDS31" s="302"/>
      <c r="IDT31" s="302"/>
      <c r="IDU31" s="302"/>
      <c r="IDV31" s="302"/>
      <c r="IDW31" s="302"/>
      <c r="IDX31" s="302"/>
      <c r="IDY31" s="302"/>
      <c r="IDZ31" s="302"/>
      <c r="IEA31" s="302"/>
      <c r="IEB31" s="302"/>
      <c r="IEC31" s="302"/>
      <c r="IED31" s="302"/>
      <c r="IEE31" s="302"/>
      <c r="IEF31" s="302"/>
      <c r="IEG31" s="302"/>
      <c r="IEH31" s="302"/>
      <c r="IEI31" s="302"/>
      <c r="IEJ31" s="302"/>
      <c r="IEK31" s="302"/>
      <c r="IEL31" s="302"/>
      <c r="IEM31" s="302"/>
      <c r="IEN31" s="302"/>
      <c r="IEO31" s="302"/>
      <c r="IEP31" s="302"/>
      <c r="IEQ31" s="302"/>
      <c r="IER31" s="302"/>
      <c r="IES31" s="302"/>
      <c r="IET31" s="302"/>
      <c r="IEU31" s="302"/>
      <c r="IEV31" s="302"/>
      <c r="IEW31" s="302"/>
      <c r="IEX31" s="302"/>
      <c r="IEY31" s="302"/>
      <c r="IEZ31" s="302"/>
      <c r="IFA31" s="302"/>
      <c r="IFB31" s="302"/>
      <c r="IFC31" s="302"/>
      <c r="IFD31" s="302"/>
      <c r="IFE31" s="302"/>
      <c r="IFF31" s="302"/>
      <c r="IFG31" s="302"/>
      <c r="IFH31" s="302"/>
      <c r="IFI31" s="302"/>
      <c r="IFJ31" s="302"/>
      <c r="IFK31" s="302"/>
      <c r="IFL31" s="302"/>
      <c r="IFM31" s="302"/>
      <c r="IFN31" s="302"/>
      <c r="IFO31" s="302"/>
      <c r="IFP31" s="302"/>
      <c r="IFQ31" s="302"/>
      <c r="IFR31" s="302"/>
      <c r="IFS31" s="302"/>
      <c r="IFT31" s="302"/>
      <c r="IFU31" s="302"/>
      <c r="IFV31" s="302"/>
      <c r="IFW31" s="302"/>
      <c r="IFX31" s="302"/>
      <c r="IFY31" s="302"/>
      <c r="IFZ31" s="302"/>
      <c r="IGA31" s="302"/>
      <c r="IGB31" s="302"/>
      <c r="IGC31" s="302"/>
      <c r="IGD31" s="302"/>
      <c r="IGE31" s="302"/>
      <c r="IGF31" s="302"/>
      <c r="IGG31" s="302"/>
      <c r="IGH31" s="302"/>
      <c r="IGI31" s="302"/>
      <c r="IGJ31" s="302"/>
      <c r="IGK31" s="302"/>
      <c r="IGL31" s="302"/>
      <c r="IGM31" s="302"/>
      <c r="IGN31" s="302"/>
      <c r="IGO31" s="302"/>
      <c r="IGP31" s="302"/>
      <c r="IGQ31" s="302"/>
      <c r="IGR31" s="302"/>
      <c r="IGS31" s="302"/>
      <c r="IGT31" s="302"/>
      <c r="IGU31" s="302"/>
      <c r="IGV31" s="302"/>
      <c r="IGW31" s="302"/>
      <c r="IGX31" s="302"/>
      <c r="IGY31" s="302"/>
      <c r="IGZ31" s="302"/>
      <c r="IHA31" s="302"/>
      <c r="IHB31" s="302"/>
      <c r="IHC31" s="302"/>
      <c r="IHD31" s="302"/>
      <c r="IHE31" s="302"/>
      <c r="IHF31" s="302"/>
      <c r="IHG31" s="302"/>
      <c r="IHH31" s="302"/>
      <c r="IHI31" s="302"/>
      <c r="IHJ31" s="302"/>
      <c r="IHK31" s="302"/>
      <c r="IHL31" s="302"/>
      <c r="IHM31" s="302"/>
      <c r="IHN31" s="302"/>
      <c r="IHO31" s="302"/>
      <c r="IHP31" s="302"/>
      <c r="IHQ31" s="302"/>
      <c r="IHR31" s="302"/>
      <c r="IHS31" s="302"/>
      <c r="IHT31" s="302"/>
      <c r="IHU31" s="302"/>
      <c r="IHV31" s="302"/>
      <c r="IHW31" s="302"/>
      <c r="IHX31" s="302"/>
      <c r="IHY31" s="302"/>
      <c r="IHZ31" s="302"/>
      <c r="IIA31" s="302"/>
      <c r="IIB31" s="302"/>
      <c r="IIC31" s="302"/>
      <c r="IID31" s="302"/>
      <c r="IIE31" s="302"/>
      <c r="IIF31" s="302"/>
      <c r="IIG31" s="302"/>
      <c r="IIH31" s="302"/>
      <c r="III31" s="302"/>
      <c r="IIJ31" s="302"/>
      <c r="IIK31" s="302"/>
      <c r="IIL31" s="302"/>
      <c r="IIM31" s="302"/>
      <c r="IIN31" s="302"/>
      <c r="IIO31" s="302"/>
      <c r="IIP31" s="302"/>
      <c r="IIQ31" s="302"/>
      <c r="IIR31" s="302"/>
      <c r="IIS31" s="302"/>
      <c r="IIT31" s="302"/>
      <c r="IIU31" s="302"/>
      <c r="IIV31" s="302"/>
      <c r="IIW31" s="302"/>
      <c r="IIX31" s="302"/>
      <c r="IIY31" s="302"/>
      <c r="IIZ31" s="302"/>
      <c r="IJA31" s="302"/>
      <c r="IJB31" s="302"/>
      <c r="IJC31" s="302"/>
      <c r="IJD31" s="302"/>
      <c r="IJE31" s="302"/>
      <c r="IJF31" s="302"/>
      <c r="IJG31" s="302"/>
      <c r="IJH31" s="302"/>
      <c r="IJI31" s="302"/>
      <c r="IJJ31" s="302"/>
      <c r="IJK31" s="302"/>
      <c r="IJL31" s="302"/>
      <c r="IJM31" s="302"/>
      <c r="IJN31" s="302"/>
      <c r="IJO31" s="302"/>
      <c r="IJP31" s="302"/>
      <c r="IJQ31" s="302"/>
      <c r="IJR31" s="302"/>
      <c r="IJS31" s="302"/>
      <c r="IJT31" s="302"/>
      <c r="IJU31" s="302"/>
      <c r="IJV31" s="302"/>
      <c r="IJW31" s="302"/>
      <c r="IJX31" s="302"/>
      <c r="IJY31" s="302"/>
      <c r="IJZ31" s="302"/>
      <c r="IKA31" s="302"/>
      <c r="IKB31" s="302"/>
      <c r="IKC31" s="302"/>
      <c r="IKD31" s="302"/>
      <c r="IKE31" s="302"/>
      <c r="IKF31" s="302"/>
      <c r="IKG31" s="302"/>
      <c r="IKH31" s="302"/>
      <c r="IKI31" s="302"/>
      <c r="IKJ31" s="302"/>
      <c r="IKK31" s="302"/>
      <c r="IKL31" s="302"/>
      <c r="IKM31" s="302"/>
      <c r="IKN31" s="302"/>
      <c r="IKO31" s="302"/>
      <c r="IKP31" s="302"/>
      <c r="IKQ31" s="302"/>
      <c r="IKR31" s="302"/>
      <c r="IKS31" s="302"/>
      <c r="IKT31" s="302"/>
      <c r="IKU31" s="302"/>
      <c r="IKV31" s="302"/>
      <c r="IKW31" s="302"/>
      <c r="IKX31" s="302"/>
      <c r="IKY31" s="302"/>
      <c r="IKZ31" s="302"/>
      <c r="ILA31" s="302"/>
      <c r="ILB31" s="302"/>
      <c r="ILC31" s="302"/>
      <c r="ILD31" s="302"/>
      <c r="ILE31" s="302"/>
      <c r="ILF31" s="302"/>
      <c r="ILG31" s="302"/>
      <c r="ILH31" s="302"/>
      <c r="ILI31" s="302"/>
      <c r="ILJ31" s="302"/>
      <c r="ILK31" s="302"/>
      <c r="ILL31" s="302"/>
      <c r="ILM31" s="302"/>
      <c r="ILN31" s="302"/>
      <c r="ILO31" s="302"/>
      <c r="ILP31" s="302"/>
      <c r="ILQ31" s="302"/>
      <c r="ILR31" s="302"/>
      <c r="ILS31" s="302"/>
      <c r="ILT31" s="302"/>
      <c r="ILU31" s="302"/>
      <c r="ILV31" s="302"/>
      <c r="ILW31" s="302"/>
      <c r="ILX31" s="302"/>
      <c r="ILY31" s="302"/>
      <c r="ILZ31" s="302"/>
      <c r="IMA31" s="302"/>
      <c r="IMB31" s="302"/>
      <c r="IMC31" s="302"/>
      <c r="IMD31" s="302"/>
      <c r="IME31" s="302"/>
      <c r="IMF31" s="302"/>
      <c r="IMG31" s="302"/>
      <c r="IMH31" s="302"/>
      <c r="IMI31" s="302"/>
      <c r="IMJ31" s="302"/>
      <c r="IMK31" s="302"/>
      <c r="IML31" s="302"/>
      <c r="IMM31" s="302"/>
      <c r="IMN31" s="302"/>
      <c r="IMO31" s="302"/>
      <c r="IMP31" s="302"/>
      <c r="IMQ31" s="302"/>
      <c r="IMR31" s="302"/>
      <c r="IMS31" s="302"/>
      <c r="IMT31" s="302"/>
      <c r="IMU31" s="302"/>
      <c r="IMV31" s="302"/>
      <c r="IMW31" s="302"/>
      <c r="IMX31" s="302"/>
      <c r="IMY31" s="302"/>
      <c r="IMZ31" s="302"/>
      <c r="INA31" s="302"/>
      <c r="INB31" s="302"/>
      <c r="INC31" s="302"/>
      <c r="IND31" s="302"/>
      <c r="INE31" s="302"/>
      <c r="INF31" s="302"/>
      <c r="ING31" s="302"/>
      <c r="INH31" s="302"/>
      <c r="INI31" s="302"/>
      <c r="INJ31" s="302"/>
      <c r="INK31" s="302"/>
      <c r="INL31" s="302"/>
      <c r="INM31" s="302"/>
      <c r="INN31" s="302"/>
      <c r="INO31" s="302"/>
      <c r="INP31" s="302"/>
      <c r="INQ31" s="302"/>
      <c r="INR31" s="302"/>
      <c r="INS31" s="302"/>
      <c r="INT31" s="302"/>
      <c r="INU31" s="302"/>
      <c r="INV31" s="302"/>
      <c r="INW31" s="302"/>
      <c r="INX31" s="302"/>
      <c r="INY31" s="302"/>
      <c r="INZ31" s="302"/>
      <c r="IOA31" s="302"/>
      <c r="IOB31" s="302"/>
      <c r="IOC31" s="302"/>
      <c r="IOD31" s="302"/>
      <c r="IOE31" s="302"/>
      <c r="IOF31" s="302"/>
      <c r="IOG31" s="302"/>
      <c r="IOH31" s="302"/>
      <c r="IOI31" s="302"/>
      <c r="IOJ31" s="302"/>
      <c r="IOK31" s="302"/>
      <c r="IOL31" s="302"/>
      <c r="IOM31" s="302"/>
      <c r="ION31" s="302"/>
      <c r="IOO31" s="302"/>
      <c r="IOP31" s="302"/>
      <c r="IOQ31" s="302"/>
      <c r="IOR31" s="302"/>
      <c r="IOS31" s="302"/>
      <c r="IOT31" s="302"/>
      <c r="IOU31" s="302"/>
      <c r="IOV31" s="302"/>
      <c r="IOW31" s="302"/>
      <c r="IOX31" s="302"/>
      <c r="IOY31" s="302"/>
      <c r="IOZ31" s="302"/>
      <c r="IPA31" s="302"/>
      <c r="IPB31" s="302"/>
      <c r="IPC31" s="302"/>
      <c r="IPD31" s="302"/>
      <c r="IPE31" s="302"/>
      <c r="IPF31" s="302"/>
      <c r="IPG31" s="302"/>
      <c r="IPH31" s="302"/>
      <c r="IPI31" s="302"/>
      <c r="IPJ31" s="302"/>
      <c r="IPK31" s="302"/>
      <c r="IPL31" s="302"/>
      <c r="IPM31" s="302"/>
      <c r="IPN31" s="302"/>
      <c r="IPO31" s="302"/>
      <c r="IPP31" s="302"/>
      <c r="IPQ31" s="302"/>
      <c r="IPR31" s="302"/>
      <c r="IPS31" s="302"/>
      <c r="IPT31" s="302"/>
      <c r="IPU31" s="302"/>
      <c r="IPV31" s="302"/>
      <c r="IPW31" s="302"/>
      <c r="IPX31" s="302"/>
      <c r="IPY31" s="302"/>
      <c r="IPZ31" s="302"/>
      <c r="IQA31" s="302"/>
      <c r="IQB31" s="302"/>
      <c r="IQC31" s="302"/>
      <c r="IQD31" s="302"/>
      <c r="IQE31" s="302"/>
      <c r="IQF31" s="302"/>
      <c r="IQG31" s="302"/>
      <c r="IQH31" s="302"/>
      <c r="IQI31" s="302"/>
      <c r="IQJ31" s="302"/>
      <c r="IQK31" s="302"/>
      <c r="IQL31" s="302"/>
      <c r="IQM31" s="302"/>
      <c r="IQN31" s="302"/>
      <c r="IQO31" s="302"/>
      <c r="IQP31" s="302"/>
      <c r="IQQ31" s="302"/>
      <c r="IQR31" s="302"/>
      <c r="IQS31" s="302"/>
      <c r="IQT31" s="302"/>
      <c r="IQU31" s="302"/>
      <c r="IQV31" s="302"/>
      <c r="IQW31" s="302"/>
      <c r="IQX31" s="302"/>
      <c r="IQY31" s="302"/>
      <c r="IQZ31" s="302"/>
      <c r="IRA31" s="302"/>
      <c r="IRB31" s="302"/>
      <c r="IRC31" s="302"/>
      <c r="IRD31" s="302"/>
      <c r="IRE31" s="302"/>
      <c r="IRF31" s="302"/>
      <c r="IRG31" s="302"/>
      <c r="IRH31" s="302"/>
      <c r="IRI31" s="302"/>
      <c r="IRJ31" s="302"/>
      <c r="IRK31" s="302"/>
      <c r="IRL31" s="302"/>
      <c r="IRM31" s="302"/>
      <c r="IRN31" s="302"/>
      <c r="IRO31" s="302"/>
      <c r="IRP31" s="302"/>
      <c r="IRQ31" s="302"/>
      <c r="IRR31" s="302"/>
      <c r="IRS31" s="302"/>
      <c r="IRT31" s="302"/>
      <c r="IRU31" s="302"/>
      <c r="IRV31" s="302"/>
      <c r="IRW31" s="302"/>
      <c r="IRX31" s="302"/>
      <c r="IRY31" s="302"/>
      <c r="IRZ31" s="302"/>
      <c r="ISA31" s="302"/>
      <c r="ISB31" s="302"/>
      <c r="ISC31" s="302"/>
      <c r="ISD31" s="302"/>
      <c r="ISE31" s="302"/>
      <c r="ISF31" s="302"/>
      <c r="ISG31" s="302"/>
      <c r="ISH31" s="302"/>
      <c r="ISI31" s="302"/>
      <c r="ISJ31" s="302"/>
      <c r="ISK31" s="302"/>
      <c r="ISL31" s="302"/>
      <c r="ISM31" s="302"/>
      <c r="ISN31" s="302"/>
      <c r="ISO31" s="302"/>
      <c r="ISP31" s="302"/>
      <c r="ISQ31" s="302"/>
      <c r="ISR31" s="302"/>
      <c r="ISS31" s="302"/>
      <c r="IST31" s="302"/>
      <c r="ISU31" s="302"/>
      <c r="ISV31" s="302"/>
      <c r="ISW31" s="302"/>
      <c r="ISX31" s="302"/>
      <c r="ISY31" s="302"/>
      <c r="ISZ31" s="302"/>
      <c r="ITA31" s="302"/>
      <c r="ITB31" s="302"/>
      <c r="ITC31" s="302"/>
      <c r="ITD31" s="302"/>
      <c r="ITE31" s="302"/>
      <c r="ITF31" s="302"/>
      <c r="ITG31" s="302"/>
      <c r="ITH31" s="302"/>
      <c r="ITI31" s="302"/>
      <c r="ITJ31" s="302"/>
      <c r="ITK31" s="302"/>
      <c r="ITL31" s="302"/>
      <c r="ITM31" s="302"/>
      <c r="ITN31" s="302"/>
      <c r="ITO31" s="302"/>
      <c r="ITP31" s="302"/>
      <c r="ITQ31" s="302"/>
      <c r="ITR31" s="302"/>
      <c r="ITS31" s="302"/>
      <c r="ITT31" s="302"/>
      <c r="ITU31" s="302"/>
      <c r="ITV31" s="302"/>
      <c r="ITW31" s="302"/>
      <c r="ITX31" s="302"/>
      <c r="ITY31" s="302"/>
      <c r="ITZ31" s="302"/>
      <c r="IUA31" s="302"/>
      <c r="IUB31" s="302"/>
      <c r="IUC31" s="302"/>
      <c r="IUD31" s="302"/>
      <c r="IUE31" s="302"/>
      <c r="IUF31" s="302"/>
      <c r="IUG31" s="302"/>
      <c r="IUH31" s="302"/>
      <c r="IUI31" s="302"/>
      <c r="IUJ31" s="302"/>
      <c r="IUK31" s="302"/>
      <c r="IUL31" s="302"/>
      <c r="IUM31" s="302"/>
      <c r="IUN31" s="302"/>
      <c r="IUO31" s="302"/>
      <c r="IUP31" s="302"/>
      <c r="IUQ31" s="302"/>
      <c r="IUR31" s="302"/>
      <c r="IUS31" s="302"/>
      <c r="IUT31" s="302"/>
      <c r="IUU31" s="302"/>
      <c r="IUV31" s="302"/>
      <c r="IUW31" s="302"/>
      <c r="IUX31" s="302"/>
      <c r="IUY31" s="302"/>
      <c r="IUZ31" s="302"/>
      <c r="IVA31" s="302"/>
      <c r="IVB31" s="302"/>
      <c r="IVC31" s="302"/>
      <c r="IVD31" s="302"/>
      <c r="IVE31" s="302"/>
      <c r="IVF31" s="302"/>
      <c r="IVG31" s="302"/>
      <c r="IVH31" s="302"/>
      <c r="IVI31" s="302"/>
      <c r="IVJ31" s="302"/>
      <c r="IVK31" s="302"/>
      <c r="IVL31" s="302"/>
      <c r="IVM31" s="302"/>
      <c r="IVN31" s="302"/>
      <c r="IVO31" s="302"/>
      <c r="IVP31" s="302"/>
      <c r="IVQ31" s="302"/>
      <c r="IVR31" s="302"/>
      <c r="IVS31" s="302"/>
      <c r="IVT31" s="302"/>
      <c r="IVU31" s="302"/>
      <c r="IVV31" s="302"/>
      <c r="IVW31" s="302"/>
      <c r="IVX31" s="302"/>
      <c r="IVY31" s="302"/>
      <c r="IVZ31" s="302"/>
      <c r="IWA31" s="302"/>
      <c r="IWB31" s="302"/>
      <c r="IWC31" s="302"/>
      <c r="IWD31" s="302"/>
      <c r="IWE31" s="302"/>
      <c r="IWF31" s="302"/>
      <c r="IWG31" s="302"/>
      <c r="IWH31" s="302"/>
      <c r="IWI31" s="302"/>
      <c r="IWJ31" s="302"/>
      <c r="IWK31" s="302"/>
      <c r="IWL31" s="302"/>
      <c r="IWM31" s="302"/>
      <c r="IWN31" s="302"/>
      <c r="IWO31" s="302"/>
      <c r="IWP31" s="302"/>
      <c r="IWQ31" s="302"/>
      <c r="IWR31" s="302"/>
      <c r="IWS31" s="302"/>
      <c r="IWT31" s="302"/>
      <c r="IWU31" s="302"/>
      <c r="IWV31" s="302"/>
      <c r="IWW31" s="302"/>
      <c r="IWX31" s="302"/>
      <c r="IWY31" s="302"/>
      <c r="IWZ31" s="302"/>
      <c r="IXA31" s="302"/>
      <c r="IXB31" s="302"/>
      <c r="IXC31" s="302"/>
      <c r="IXD31" s="302"/>
      <c r="IXE31" s="302"/>
      <c r="IXF31" s="302"/>
      <c r="IXG31" s="302"/>
      <c r="IXH31" s="302"/>
      <c r="IXI31" s="302"/>
      <c r="IXJ31" s="302"/>
      <c r="IXK31" s="302"/>
      <c r="IXL31" s="302"/>
      <c r="IXM31" s="302"/>
      <c r="IXN31" s="302"/>
      <c r="IXO31" s="302"/>
      <c r="IXP31" s="302"/>
      <c r="IXQ31" s="302"/>
      <c r="IXR31" s="302"/>
      <c r="IXS31" s="302"/>
      <c r="IXT31" s="302"/>
      <c r="IXU31" s="302"/>
      <c r="IXV31" s="302"/>
      <c r="IXW31" s="302"/>
      <c r="IXX31" s="302"/>
      <c r="IXY31" s="302"/>
      <c r="IXZ31" s="302"/>
      <c r="IYA31" s="302"/>
      <c r="IYB31" s="302"/>
      <c r="IYC31" s="302"/>
      <c r="IYD31" s="302"/>
      <c r="IYE31" s="302"/>
      <c r="IYF31" s="302"/>
      <c r="IYG31" s="302"/>
      <c r="IYH31" s="302"/>
      <c r="IYI31" s="302"/>
      <c r="IYJ31" s="302"/>
      <c r="IYK31" s="302"/>
      <c r="IYL31" s="302"/>
      <c r="IYM31" s="302"/>
      <c r="IYN31" s="302"/>
      <c r="IYO31" s="302"/>
      <c r="IYP31" s="302"/>
      <c r="IYQ31" s="302"/>
      <c r="IYR31" s="302"/>
      <c r="IYS31" s="302"/>
      <c r="IYT31" s="302"/>
      <c r="IYU31" s="302"/>
      <c r="IYV31" s="302"/>
      <c r="IYW31" s="302"/>
      <c r="IYX31" s="302"/>
      <c r="IYY31" s="302"/>
      <c r="IYZ31" s="302"/>
      <c r="IZA31" s="302"/>
      <c r="IZB31" s="302"/>
      <c r="IZC31" s="302"/>
      <c r="IZD31" s="302"/>
      <c r="IZE31" s="302"/>
      <c r="IZF31" s="302"/>
      <c r="IZG31" s="302"/>
      <c r="IZH31" s="302"/>
      <c r="IZI31" s="302"/>
      <c r="IZJ31" s="302"/>
      <c r="IZK31" s="302"/>
      <c r="IZL31" s="302"/>
      <c r="IZM31" s="302"/>
      <c r="IZN31" s="302"/>
      <c r="IZO31" s="302"/>
      <c r="IZP31" s="302"/>
      <c r="IZQ31" s="302"/>
      <c r="IZR31" s="302"/>
      <c r="IZS31" s="302"/>
      <c r="IZT31" s="302"/>
      <c r="IZU31" s="302"/>
      <c r="IZV31" s="302"/>
      <c r="IZW31" s="302"/>
      <c r="IZX31" s="302"/>
      <c r="IZY31" s="302"/>
      <c r="IZZ31" s="302"/>
      <c r="JAA31" s="302"/>
      <c r="JAB31" s="302"/>
      <c r="JAC31" s="302"/>
      <c r="JAD31" s="302"/>
      <c r="JAE31" s="302"/>
      <c r="JAF31" s="302"/>
      <c r="JAG31" s="302"/>
      <c r="JAH31" s="302"/>
      <c r="JAI31" s="302"/>
      <c r="JAJ31" s="302"/>
      <c r="JAK31" s="302"/>
      <c r="JAL31" s="302"/>
      <c r="JAM31" s="302"/>
      <c r="JAN31" s="302"/>
      <c r="JAO31" s="302"/>
      <c r="JAP31" s="302"/>
      <c r="JAQ31" s="302"/>
      <c r="JAR31" s="302"/>
      <c r="JAS31" s="302"/>
      <c r="JAT31" s="302"/>
      <c r="JAU31" s="302"/>
      <c r="JAV31" s="302"/>
      <c r="JAW31" s="302"/>
      <c r="JAX31" s="302"/>
      <c r="JAY31" s="302"/>
      <c r="JAZ31" s="302"/>
      <c r="JBA31" s="302"/>
      <c r="JBB31" s="302"/>
      <c r="JBC31" s="302"/>
      <c r="JBD31" s="302"/>
      <c r="JBE31" s="302"/>
      <c r="JBF31" s="302"/>
      <c r="JBG31" s="302"/>
      <c r="JBH31" s="302"/>
      <c r="JBI31" s="302"/>
      <c r="JBJ31" s="302"/>
      <c r="JBK31" s="302"/>
      <c r="JBL31" s="302"/>
      <c r="JBM31" s="302"/>
      <c r="JBN31" s="302"/>
      <c r="JBO31" s="302"/>
      <c r="JBP31" s="302"/>
      <c r="JBQ31" s="302"/>
      <c r="JBR31" s="302"/>
      <c r="JBS31" s="302"/>
      <c r="JBT31" s="302"/>
      <c r="JBU31" s="302"/>
      <c r="JBV31" s="302"/>
      <c r="JBW31" s="302"/>
      <c r="JBX31" s="302"/>
      <c r="JBY31" s="302"/>
      <c r="JBZ31" s="302"/>
      <c r="JCA31" s="302"/>
      <c r="JCB31" s="302"/>
      <c r="JCC31" s="302"/>
      <c r="JCD31" s="302"/>
      <c r="JCE31" s="302"/>
      <c r="JCF31" s="302"/>
      <c r="JCG31" s="302"/>
      <c r="JCH31" s="302"/>
      <c r="JCI31" s="302"/>
      <c r="JCJ31" s="302"/>
      <c r="JCK31" s="302"/>
      <c r="JCL31" s="302"/>
      <c r="JCM31" s="302"/>
      <c r="JCN31" s="302"/>
      <c r="JCO31" s="302"/>
      <c r="JCP31" s="302"/>
      <c r="JCQ31" s="302"/>
      <c r="JCR31" s="302"/>
      <c r="JCS31" s="302"/>
      <c r="JCT31" s="302"/>
      <c r="JCU31" s="302"/>
      <c r="JCV31" s="302"/>
      <c r="JCW31" s="302"/>
      <c r="JCX31" s="302"/>
      <c r="JCY31" s="302"/>
      <c r="JCZ31" s="302"/>
      <c r="JDA31" s="302"/>
      <c r="JDB31" s="302"/>
      <c r="JDC31" s="302"/>
      <c r="JDD31" s="302"/>
      <c r="JDE31" s="302"/>
      <c r="JDF31" s="302"/>
      <c r="JDG31" s="302"/>
      <c r="JDH31" s="302"/>
      <c r="JDI31" s="302"/>
      <c r="JDJ31" s="302"/>
      <c r="JDK31" s="302"/>
      <c r="JDL31" s="302"/>
      <c r="JDM31" s="302"/>
      <c r="JDN31" s="302"/>
      <c r="JDO31" s="302"/>
      <c r="JDP31" s="302"/>
      <c r="JDQ31" s="302"/>
      <c r="JDR31" s="302"/>
      <c r="JDS31" s="302"/>
      <c r="JDT31" s="302"/>
      <c r="JDU31" s="302"/>
      <c r="JDV31" s="302"/>
      <c r="JDW31" s="302"/>
      <c r="JDX31" s="302"/>
      <c r="JDY31" s="302"/>
      <c r="JDZ31" s="302"/>
      <c r="JEA31" s="302"/>
      <c r="JEB31" s="302"/>
      <c r="JEC31" s="302"/>
      <c r="JED31" s="302"/>
      <c r="JEE31" s="302"/>
      <c r="JEF31" s="302"/>
      <c r="JEG31" s="302"/>
      <c r="JEH31" s="302"/>
      <c r="JEI31" s="302"/>
      <c r="JEJ31" s="302"/>
      <c r="JEK31" s="302"/>
      <c r="JEL31" s="302"/>
      <c r="JEM31" s="302"/>
      <c r="JEN31" s="302"/>
      <c r="JEO31" s="302"/>
      <c r="JEP31" s="302"/>
      <c r="JEQ31" s="302"/>
      <c r="JER31" s="302"/>
      <c r="JES31" s="302"/>
      <c r="JET31" s="302"/>
      <c r="JEU31" s="302"/>
      <c r="JEV31" s="302"/>
      <c r="JEW31" s="302"/>
      <c r="JEX31" s="302"/>
      <c r="JEY31" s="302"/>
      <c r="JEZ31" s="302"/>
      <c r="JFA31" s="302"/>
      <c r="JFB31" s="302"/>
      <c r="JFC31" s="302"/>
      <c r="JFD31" s="302"/>
      <c r="JFE31" s="302"/>
      <c r="JFF31" s="302"/>
      <c r="JFG31" s="302"/>
      <c r="JFH31" s="302"/>
      <c r="JFI31" s="302"/>
      <c r="JFJ31" s="302"/>
      <c r="JFK31" s="302"/>
      <c r="JFL31" s="302"/>
      <c r="JFM31" s="302"/>
      <c r="JFN31" s="302"/>
      <c r="JFO31" s="302"/>
      <c r="JFP31" s="302"/>
      <c r="JFQ31" s="302"/>
      <c r="JFR31" s="302"/>
      <c r="JFS31" s="302"/>
      <c r="JFT31" s="302"/>
      <c r="JFU31" s="302"/>
      <c r="JFV31" s="302"/>
      <c r="JFW31" s="302"/>
      <c r="JFX31" s="302"/>
      <c r="JFY31" s="302"/>
      <c r="JFZ31" s="302"/>
      <c r="JGA31" s="302"/>
      <c r="JGB31" s="302"/>
      <c r="JGC31" s="302"/>
      <c r="JGD31" s="302"/>
      <c r="JGE31" s="302"/>
      <c r="JGF31" s="302"/>
      <c r="JGG31" s="302"/>
      <c r="JGH31" s="302"/>
      <c r="JGI31" s="302"/>
      <c r="JGJ31" s="302"/>
      <c r="JGK31" s="302"/>
      <c r="JGL31" s="302"/>
      <c r="JGM31" s="302"/>
      <c r="JGN31" s="302"/>
      <c r="JGO31" s="302"/>
      <c r="JGP31" s="302"/>
      <c r="JGQ31" s="302"/>
      <c r="JGR31" s="302"/>
      <c r="JGS31" s="302"/>
      <c r="JGT31" s="302"/>
      <c r="JGU31" s="302"/>
      <c r="JGV31" s="302"/>
      <c r="JGW31" s="302"/>
      <c r="JGX31" s="302"/>
      <c r="JGY31" s="302"/>
      <c r="JGZ31" s="302"/>
      <c r="JHA31" s="302"/>
      <c r="JHB31" s="302"/>
      <c r="JHC31" s="302"/>
      <c r="JHD31" s="302"/>
      <c r="JHE31" s="302"/>
      <c r="JHF31" s="302"/>
      <c r="JHG31" s="302"/>
      <c r="JHH31" s="302"/>
      <c r="JHI31" s="302"/>
      <c r="JHJ31" s="302"/>
      <c r="JHK31" s="302"/>
      <c r="JHL31" s="302"/>
      <c r="JHM31" s="302"/>
      <c r="JHN31" s="302"/>
      <c r="JHO31" s="302"/>
      <c r="JHP31" s="302"/>
      <c r="JHQ31" s="302"/>
      <c r="JHR31" s="302"/>
      <c r="JHS31" s="302"/>
      <c r="JHT31" s="302"/>
      <c r="JHU31" s="302"/>
      <c r="JHV31" s="302"/>
      <c r="JHW31" s="302"/>
      <c r="JHX31" s="302"/>
      <c r="JHY31" s="302"/>
      <c r="JHZ31" s="302"/>
      <c r="JIA31" s="302"/>
      <c r="JIB31" s="302"/>
      <c r="JIC31" s="302"/>
      <c r="JID31" s="302"/>
      <c r="JIE31" s="302"/>
      <c r="JIF31" s="302"/>
      <c r="JIG31" s="302"/>
      <c r="JIH31" s="302"/>
      <c r="JII31" s="302"/>
      <c r="JIJ31" s="302"/>
      <c r="JIK31" s="302"/>
      <c r="JIL31" s="302"/>
      <c r="JIM31" s="302"/>
      <c r="JIN31" s="302"/>
      <c r="JIO31" s="302"/>
      <c r="JIP31" s="302"/>
      <c r="JIQ31" s="302"/>
      <c r="JIR31" s="302"/>
      <c r="JIS31" s="302"/>
      <c r="JIT31" s="302"/>
      <c r="JIU31" s="302"/>
      <c r="JIV31" s="302"/>
      <c r="JIW31" s="302"/>
      <c r="JIX31" s="302"/>
      <c r="JIY31" s="302"/>
      <c r="JIZ31" s="302"/>
      <c r="JJA31" s="302"/>
      <c r="JJB31" s="302"/>
      <c r="JJC31" s="302"/>
      <c r="JJD31" s="302"/>
      <c r="JJE31" s="302"/>
      <c r="JJF31" s="302"/>
      <c r="JJG31" s="302"/>
      <c r="JJH31" s="302"/>
      <c r="JJI31" s="302"/>
      <c r="JJJ31" s="302"/>
      <c r="JJK31" s="302"/>
      <c r="JJL31" s="302"/>
      <c r="JJM31" s="302"/>
      <c r="JJN31" s="302"/>
      <c r="JJO31" s="302"/>
      <c r="JJP31" s="302"/>
      <c r="JJQ31" s="302"/>
      <c r="JJR31" s="302"/>
      <c r="JJS31" s="302"/>
      <c r="JJT31" s="302"/>
      <c r="JJU31" s="302"/>
      <c r="JJV31" s="302"/>
      <c r="JJW31" s="302"/>
      <c r="JJX31" s="302"/>
      <c r="JJY31" s="302"/>
      <c r="JJZ31" s="302"/>
      <c r="JKA31" s="302"/>
      <c r="JKB31" s="302"/>
      <c r="JKC31" s="302"/>
      <c r="JKD31" s="302"/>
      <c r="JKE31" s="302"/>
      <c r="JKF31" s="302"/>
      <c r="JKG31" s="302"/>
      <c r="JKH31" s="302"/>
      <c r="JKI31" s="302"/>
      <c r="JKJ31" s="302"/>
      <c r="JKK31" s="302"/>
      <c r="JKL31" s="302"/>
      <c r="JKM31" s="302"/>
      <c r="JKN31" s="302"/>
      <c r="JKO31" s="302"/>
      <c r="JKP31" s="302"/>
      <c r="JKQ31" s="302"/>
      <c r="JKR31" s="302"/>
      <c r="JKS31" s="302"/>
      <c r="JKT31" s="302"/>
      <c r="JKU31" s="302"/>
      <c r="JKV31" s="302"/>
      <c r="JKW31" s="302"/>
      <c r="JKX31" s="302"/>
      <c r="JKY31" s="302"/>
      <c r="JKZ31" s="302"/>
      <c r="JLA31" s="302"/>
      <c r="JLB31" s="302"/>
      <c r="JLC31" s="302"/>
      <c r="JLD31" s="302"/>
      <c r="JLE31" s="302"/>
      <c r="JLF31" s="302"/>
      <c r="JLG31" s="302"/>
      <c r="JLH31" s="302"/>
      <c r="JLI31" s="302"/>
      <c r="JLJ31" s="302"/>
      <c r="JLK31" s="302"/>
      <c r="JLL31" s="302"/>
      <c r="JLM31" s="302"/>
      <c r="JLN31" s="302"/>
      <c r="JLO31" s="302"/>
      <c r="JLP31" s="302"/>
      <c r="JLQ31" s="302"/>
      <c r="JLR31" s="302"/>
      <c r="JLS31" s="302"/>
      <c r="JLT31" s="302"/>
      <c r="JLU31" s="302"/>
      <c r="JLV31" s="302"/>
      <c r="JLW31" s="302"/>
      <c r="JLX31" s="302"/>
      <c r="JLY31" s="302"/>
      <c r="JLZ31" s="302"/>
      <c r="JMA31" s="302"/>
      <c r="JMB31" s="302"/>
      <c r="JMC31" s="302"/>
      <c r="JMD31" s="302"/>
      <c r="JME31" s="302"/>
      <c r="JMF31" s="302"/>
      <c r="JMG31" s="302"/>
      <c r="JMH31" s="302"/>
      <c r="JMI31" s="302"/>
      <c r="JMJ31" s="302"/>
      <c r="JMK31" s="302"/>
      <c r="JML31" s="302"/>
      <c r="JMM31" s="302"/>
      <c r="JMN31" s="302"/>
      <c r="JMO31" s="302"/>
      <c r="JMP31" s="302"/>
      <c r="JMQ31" s="302"/>
      <c r="JMR31" s="302"/>
      <c r="JMS31" s="302"/>
      <c r="JMT31" s="302"/>
      <c r="JMU31" s="302"/>
      <c r="JMV31" s="302"/>
      <c r="JMW31" s="302"/>
      <c r="JMX31" s="302"/>
      <c r="JMY31" s="302"/>
      <c r="JMZ31" s="302"/>
      <c r="JNA31" s="302"/>
      <c r="JNB31" s="302"/>
      <c r="JNC31" s="302"/>
      <c r="JND31" s="302"/>
      <c r="JNE31" s="302"/>
      <c r="JNF31" s="302"/>
      <c r="JNG31" s="302"/>
      <c r="JNH31" s="302"/>
      <c r="JNI31" s="302"/>
      <c r="JNJ31" s="302"/>
      <c r="JNK31" s="302"/>
      <c r="JNL31" s="302"/>
      <c r="JNM31" s="302"/>
      <c r="JNN31" s="302"/>
      <c r="JNO31" s="302"/>
      <c r="JNP31" s="302"/>
      <c r="JNQ31" s="302"/>
      <c r="JNR31" s="302"/>
      <c r="JNS31" s="302"/>
      <c r="JNT31" s="302"/>
      <c r="JNU31" s="302"/>
      <c r="JNV31" s="302"/>
      <c r="JNW31" s="302"/>
      <c r="JNX31" s="302"/>
      <c r="JNY31" s="302"/>
      <c r="JNZ31" s="302"/>
      <c r="JOA31" s="302"/>
      <c r="JOB31" s="302"/>
      <c r="JOC31" s="302"/>
      <c r="JOD31" s="302"/>
      <c r="JOE31" s="302"/>
      <c r="JOF31" s="302"/>
      <c r="JOG31" s="302"/>
      <c r="JOH31" s="302"/>
      <c r="JOI31" s="302"/>
      <c r="JOJ31" s="302"/>
      <c r="JOK31" s="302"/>
      <c r="JOL31" s="302"/>
      <c r="JOM31" s="302"/>
      <c r="JON31" s="302"/>
      <c r="JOO31" s="302"/>
      <c r="JOP31" s="302"/>
      <c r="JOQ31" s="302"/>
      <c r="JOR31" s="302"/>
      <c r="JOS31" s="302"/>
      <c r="JOT31" s="302"/>
      <c r="JOU31" s="302"/>
      <c r="JOV31" s="302"/>
      <c r="JOW31" s="302"/>
      <c r="JOX31" s="302"/>
      <c r="JOY31" s="302"/>
      <c r="JOZ31" s="302"/>
      <c r="JPA31" s="302"/>
      <c r="JPB31" s="302"/>
      <c r="JPC31" s="302"/>
      <c r="JPD31" s="302"/>
      <c r="JPE31" s="302"/>
      <c r="JPF31" s="302"/>
      <c r="JPG31" s="302"/>
      <c r="JPH31" s="302"/>
      <c r="JPI31" s="302"/>
      <c r="JPJ31" s="302"/>
      <c r="JPK31" s="302"/>
      <c r="JPL31" s="302"/>
      <c r="JPM31" s="302"/>
      <c r="JPN31" s="302"/>
      <c r="JPO31" s="302"/>
      <c r="JPP31" s="302"/>
      <c r="JPQ31" s="302"/>
      <c r="JPR31" s="302"/>
      <c r="JPS31" s="302"/>
      <c r="JPT31" s="302"/>
      <c r="JPU31" s="302"/>
      <c r="JPV31" s="302"/>
      <c r="JPW31" s="302"/>
      <c r="JPX31" s="302"/>
      <c r="JPY31" s="302"/>
      <c r="JPZ31" s="302"/>
      <c r="JQA31" s="302"/>
      <c r="JQB31" s="302"/>
      <c r="JQC31" s="302"/>
      <c r="JQD31" s="302"/>
      <c r="JQE31" s="302"/>
      <c r="JQF31" s="302"/>
      <c r="JQG31" s="302"/>
      <c r="JQH31" s="302"/>
      <c r="JQI31" s="302"/>
      <c r="JQJ31" s="302"/>
      <c r="JQK31" s="302"/>
      <c r="JQL31" s="302"/>
      <c r="JQM31" s="302"/>
      <c r="JQN31" s="302"/>
      <c r="JQO31" s="302"/>
      <c r="JQP31" s="302"/>
      <c r="JQQ31" s="302"/>
      <c r="JQR31" s="302"/>
      <c r="JQS31" s="302"/>
      <c r="JQT31" s="302"/>
      <c r="JQU31" s="302"/>
      <c r="JQV31" s="302"/>
      <c r="JQW31" s="302"/>
      <c r="JQX31" s="302"/>
      <c r="JQY31" s="302"/>
      <c r="JQZ31" s="302"/>
      <c r="JRA31" s="302"/>
      <c r="JRB31" s="302"/>
      <c r="JRC31" s="302"/>
      <c r="JRD31" s="302"/>
      <c r="JRE31" s="302"/>
      <c r="JRF31" s="302"/>
      <c r="JRG31" s="302"/>
      <c r="JRH31" s="302"/>
      <c r="JRI31" s="302"/>
      <c r="JRJ31" s="302"/>
      <c r="JRK31" s="302"/>
      <c r="JRL31" s="302"/>
      <c r="JRM31" s="302"/>
      <c r="JRN31" s="302"/>
      <c r="JRO31" s="302"/>
      <c r="JRP31" s="302"/>
      <c r="JRQ31" s="302"/>
      <c r="JRR31" s="302"/>
      <c r="JRS31" s="302"/>
      <c r="JRT31" s="302"/>
      <c r="JRU31" s="302"/>
      <c r="JRV31" s="302"/>
      <c r="JRW31" s="302"/>
      <c r="JRX31" s="302"/>
      <c r="JRY31" s="302"/>
      <c r="JRZ31" s="302"/>
      <c r="JSA31" s="302"/>
      <c r="JSB31" s="302"/>
      <c r="JSC31" s="302"/>
      <c r="JSD31" s="302"/>
      <c r="JSE31" s="302"/>
      <c r="JSF31" s="302"/>
      <c r="JSG31" s="302"/>
      <c r="JSH31" s="302"/>
      <c r="JSI31" s="302"/>
      <c r="JSJ31" s="302"/>
      <c r="JSK31" s="302"/>
      <c r="JSL31" s="302"/>
      <c r="JSM31" s="302"/>
      <c r="JSN31" s="302"/>
      <c r="JSO31" s="302"/>
      <c r="JSP31" s="302"/>
      <c r="JSQ31" s="302"/>
      <c r="JSR31" s="302"/>
      <c r="JSS31" s="302"/>
      <c r="JST31" s="302"/>
      <c r="JSU31" s="302"/>
      <c r="JSV31" s="302"/>
      <c r="JSW31" s="302"/>
      <c r="JSX31" s="302"/>
      <c r="JSY31" s="302"/>
      <c r="JSZ31" s="302"/>
      <c r="JTA31" s="302"/>
      <c r="JTB31" s="302"/>
      <c r="JTC31" s="302"/>
      <c r="JTD31" s="302"/>
      <c r="JTE31" s="302"/>
      <c r="JTF31" s="302"/>
      <c r="JTG31" s="302"/>
      <c r="JTH31" s="302"/>
      <c r="JTI31" s="302"/>
      <c r="JTJ31" s="302"/>
      <c r="JTK31" s="302"/>
      <c r="JTL31" s="302"/>
      <c r="JTM31" s="302"/>
      <c r="JTN31" s="302"/>
      <c r="JTO31" s="302"/>
      <c r="JTP31" s="302"/>
      <c r="JTQ31" s="302"/>
      <c r="JTR31" s="302"/>
      <c r="JTS31" s="302"/>
      <c r="JTT31" s="302"/>
      <c r="JTU31" s="302"/>
      <c r="JTV31" s="302"/>
      <c r="JTW31" s="302"/>
      <c r="JTX31" s="302"/>
      <c r="JTY31" s="302"/>
      <c r="JTZ31" s="302"/>
      <c r="JUA31" s="302"/>
      <c r="JUB31" s="302"/>
      <c r="JUC31" s="302"/>
      <c r="JUD31" s="302"/>
      <c r="JUE31" s="302"/>
      <c r="JUF31" s="302"/>
      <c r="JUG31" s="302"/>
      <c r="JUH31" s="302"/>
      <c r="JUI31" s="302"/>
      <c r="JUJ31" s="302"/>
      <c r="JUK31" s="302"/>
      <c r="JUL31" s="302"/>
      <c r="JUM31" s="302"/>
      <c r="JUN31" s="302"/>
      <c r="JUO31" s="302"/>
      <c r="JUP31" s="302"/>
      <c r="JUQ31" s="302"/>
      <c r="JUR31" s="302"/>
      <c r="JUS31" s="302"/>
      <c r="JUT31" s="302"/>
      <c r="JUU31" s="302"/>
      <c r="JUV31" s="302"/>
      <c r="JUW31" s="302"/>
      <c r="JUX31" s="302"/>
      <c r="JUY31" s="302"/>
      <c r="JUZ31" s="302"/>
      <c r="JVA31" s="302"/>
      <c r="JVB31" s="302"/>
      <c r="JVC31" s="302"/>
      <c r="JVD31" s="302"/>
      <c r="JVE31" s="302"/>
      <c r="JVF31" s="302"/>
      <c r="JVG31" s="302"/>
      <c r="JVH31" s="302"/>
      <c r="JVI31" s="302"/>
      <c r="JVJ31" s="302"/>
      <c r="JVK31" s="302"/>
      <c r="JVL31" s="302"/>
      <c r="JVM31" s="302"/>
      <c r="JVN31" s="302"/>
      <c r="JVO31" s="302"/>
      <c r="JVP31" s="302"/>
      <c r="JVQ31" s="302"/>
      <c r="JVR31" s="302"/>
      <c r="JVS31" s="302"/>
      <c r="JVT31" s="302"/>
      <c r="JVU31" s="302"/>
      <c r="JVV31" s="302"/>
      <c r="JVW31" s="302"/>
      <c r="JVX31" s="302"/>
      <c r="JVY31" s="302"/>
      <c r="JVZ31" s="302"/>
      <c r="JWA31" s="302"/>
      <c r="JWB31" s="302"/>
      <c r="JWC31" s="302"/>
      <c r="JWD31" s="302"/>
      <c r="JWE31" s="302"/>
      <c r="JWF31" s="302"/>
      <c r="JWG31" s="302"/>
      <c r="JWH31" s="302"/>
      <c r="JWI31" s="302"/>
      <c r="JWJ31" s="302"/>
      <c r="JWK31" s="302"/>
      <c r="JWL31" s="302"/>
      <c r="JWM31" s="302"/>
      <c r="JWN31" s="302"/>
      <c r="JWO31" s="302"/>
      <c r="JWP31" s="302"/>
      <c r="JWQ31" s="302"/>
      <c r="JWR31" s="302"/>
      <c r="JWS31" s="302"/>
      <c r="JWT31" s="302"/>
      <c r="JWU31" s="302"/>
      <c r="JWV31" s="302"/>
      <c r="JWW31" s="302"/>
      <c r="JWX31" s="302"/>
      <c r="JWY31" s="302"/>
      <c r="JWZ31" s="302"/>
      <c r="JXA31" s="302"/>
      <c r="JXB31" s="302"/>
      <c r="JXC31" s="302"/>
      <c r="JXD31" s="302"/>
      <c r="JXE31" s="302"/>
      <c r="JXF31" s="302"/>
      <c r="JXG31" s="302"/>
      <c r="JXH31" s="302"/>
      <c r="JXI31" s="302"/>
      <c r="JXJ31" s="302"/>
      <c r="JXK31" s="302"/>
      <c r="JXL31" s="302"/>
      <c r="JXM31" s="302"/>
      <c r="JXN31" s="302"/>
      <c r="JXO31" s="302"/>
      <c r="JXP31" s="302"/>
      <c r="JXQ31" s="302"/>
      <c r="JXR31" s="302"/>
      <c r="JXS31" s="302"/>
      <c r="JXT31" s="302"/>
      <c r="JXU31" s="302"/>
      <c r="JXV31" s="302"/>
      <c r="JXW31" s="302"/>
      <c r="JXX31" s="302"/>
      <c r="JXY31" s="302"/>
      <c r="JXZ31" s="302"/>
      <c r="JYA31" s="302"/>
      <c r="JYB31" s="302"/>
      <c r="JYC31" s="302"/>
      <c r="JYD31" s="302"/>
      <c r="JYE31" s="302"/>
      <c r="JYF31" s="302"/>
      <c r="JYG31" s="302"/>
      <c r="JYH31" s="302"/>
      <c r="JYI31" s="302"/>
      <c r="JYJ31" s="302"/>
      <c r="JYK31" s="302"/>
      <c r="JYL31" s="302"/>
      <c r="JYM31" s="302"/>
      <c r="JYN31" s="302"/>
      <c r="JYO31" s="302"/>
      <c r="JYP31" s="302"/>
      <c r="JYQ31" s="302"/>
      <c r="JYR31" s="302"/>
      <c r="JYS31" s="302"/>
      <c r="JYT31" s="302"/>
      <c r="JYU31" s="302"/>
      <c r="JYV31" s="302"/>
      <c r="JYW31" s="302"/>
      <c r="JYX31" s="302"/>
      <c r="JYY31" s="302"/>
      <c r="JYZ31" s="302"/>
      <c r="JZA31" s="302"/>
      <c r="JZB31" s="302"/>
      <c r="JZC31" s="302"/>
      <c r="JZD31" s="302"/>
      <c r="JZE31" s="302"/>
      <c r="JZF31" s="302"/>
      <c r="JZG31" s="302"/>
      <c r="JZH31" s="302"/>
      <c r="JZI31" s="302"/>
      <c r="JZJ31" s="302"/>
      <c r="JZK31" s="302"/>
      <c r="JZL31" s="302"/>
      <c r="JZM31" s="302"/>
      <c r="JZN31" s="302"/>
      <c r="JZO31" s="302"/>
      <c r="JZP31" s="302"/>
      <c r="JZQ31" s="302"/>
      <c r="JZR31" s="302"/>
      <c r="JZS31" s="302"/>
      <c r="JZT31" s="302"/>
      <c r="JZU31" s="302"/>
      <c r="JZV31" s="302"/>
      <c r="JZW31" s="302"/>
      <c r="JZX31" s="302"/>
      <c r="JZY31" s="302"/>
      <c r="JZZ31" s="302"/>
      <c r="KAA31" s="302"/>
      <c r="KAB31" s="302"/>
      <c r="KAC31" s="302"/>
      <c r="KAD31" s="302"/>
      <c r="KAE31" s="302"/>
      <c r="KAF31" s="302"/>
      <c r="KAG31" s="302"/>
      <c r="KAH31" s="302"/>
      <c r="KAI31" s="302"/>
      <c r="KAJ31" s="302"/>
      <c r="KAK31" s="302"/>
      <c r="KAL31" s="302"/>
      <c r="KAM31" s="302"/>
      <c r="KAN31" s="302"/>
      <c r="KAO31" s="302"/>
      <c r="KAP31" s="302"/>
      <c r="KAQ31" s="302"/>
      <c r="KAR31" s="302"/>
      <c r="KAS31" s="302"/>
      <c r="KAT31" s="302"/>
      <c r="KAU31" s="302"/>
      <c r="KAV31" s="302"/>
      <c r="KAW31" s="302"/>
      <c r="KAX31" s="302"/>
      <c r="KAY31" s="302"/>
      <c r="KAZ31" s="302"/>
      <c r="KBA31" s="302"/>
      <c r="KBB31" s="302"/>
      <c r="KBC31" s="302"/>
      <c r="KBD31" s="302"/>
      <c r="KBE31" s="302"/>
      <c r="KBF31" s="302"/>
      <c r="KBG31" s="302"/>
      <c r="KBH31" s="302"/>
      <c r="KBI31" s="302"/>
      <c r="KBJ31" s="302"/>
      <c r="KBK31" s="302"/>
      <c r="KBL31" s="302"/>
      <c r="KBM31" s="302"/>
      <c r="KBN31" s="302"/>
      <c r="KBO31" s="302"/>
      <c r="KBP31" s="302"/>
      <c r="KBQ31" s="302"/>
      <c r="KBR31" s="302"/>
      <c r="KBS31" s="302"/>
      <c r="KBT31" s="302"/>
      <c r="KBU31" s="302"/>
      <c r="KBV31" s="302"/>
      <c r="KBW31" s="302"/>
      <c r="KBX31" s="302"/>
      <c r="KBY31" s="302"/>
      <c r="KBZ31" s="302"/>
      <c r="KCA31" s="302"/>
      <c r="KCB31" s="302"/>
      <c r="KCC31" s="302"/>
      <c r="KCD31" s="302"/>
      <c r="KCE31" s="302"/>
      <c r="KCF31" s="302"/>
      <c r="KCG31" s="302"/>
      <c r="KCH31" s="302"/>
      <c r="KCI31" s="302"/>
      <c r="KCJ31" s="302"/>
      <c r="KCK31" s="302"/>
      <c r="KCL31" s="302"/>
      <c r="KCM31" s="302"/>
      <c r="KCN31" s="302"/>
      <c r="KCO31" s="302"/>
      <c r="KCP31" s="302"/>
      <c r="KCQ31" s="302"/>
      <c r="KCR31" s="302"/>
      <c r="KCS31" s="302"/>
      <c r="KCT31" s="302"/>
      <c r="KCU31" s="302"/>
      <c r="KCV31" s="302"/>
      <c r="KCW31" s="302"/>
      <c r="KCX31" s="302"/>
      <c r="KCY31" s="302"/>
      <c r="KCZ31" s="302"/>
      <c r="KDA31" s="302"/>
      <c r="KDB31" s="302"/>
      <c r="KDC31" s="302"/>
      <c r="KDD31" s="302"/>
      <c r="KDE31" s="302"/>
      <c r="KDF31" s="302"/>
      <c r="KDG31" s="302"/>
      <c r="KDH31" s="302"/>
      <c r="KDI31" s="302"/>
      <c r="KDJ31" s="302"/>
      <c r="KDK31" s="302"/>
      <c r="KDL31" s="302"/>
      <c r="KDM31" s="302"/>
      <c r="KDN31" s="302"/>
      <c r="KDO31" s="302"/>
      <c r="KDP31" s="302"/>
      <c r="KDQ31" s="302"/>
      <c r="KDR31" s="302"/>
      <c r="KDS31" s="302"/>
      <c r="KDT31" s="302"/>
      <c r="KDU31" s="302"/>
      <c r="KDV31" s="302"/>
      <c r="KDW31" s="302"/>
      <c r="KDX31" s="302"/>
      <c r="KDY31" s="302"/>
      <c r="KDZ31" s="302"/>
      <c r="KEA31" s="302"/>
      <c r="KEB31" s="302"/>
      <c r="KEC31" s="302"/>
      <c r="KED31" s="302"/>
      <c r="KEE31" s="302"/>
      <c r="KEF31" s="302"/>
      <c r="KEG31" s="302"/>
      <c r="KEH31" s="302"/>
      <c r="KEI31" s="302"/>
      <c r="KEJ31" s="302"/>
      <c r="KEK31" s="302"/>
      <c r="KEL31" s="302"/>
      <c r="KEM31" s="302"/>
      <c r="KEN31" s="302"/>
      <c r="KEO31" s="302"/>
      <c r="KEP31" s="302"/>
      <c r="KEQ31" s="302"/>
      <c r="KER31" s="302"/>
      <c r="KES31" s="302"/>
      <c r="KET31" s="302"/>
      <c r="KEU31" s="302"/>
      <c r="KEV31" s="302"/>
      <c r="KEW31" s="302"/>
      <c r="KEX31" s="302"/>
      <c r="KEY31" s="302"/>
      <c r="KEZ31" s="302"/>
      <c r="KFA31" s="302"/>
      <c r="KFB31" s="302"/>
      <c r="KFC31" s="302"/>
      <c r="KFD31" s="302"/>
      <c r="KFE31" s="302"/>
      <c r="KFF31" s="302"/>
      <c r="KFG31" s="302"/>
      <c r="KFH31" s="302"/>
      <c r="KFI31" s="302"/>
      <c r="KFJ31" s="302"/>
      <c r="KFK31" s="302"/>
      <c r="KFL31" s="302"/>
      <c r="KFM31" s="302"/>
      <c r="KFN31" s="302"/>
      <c r="KFO31" s="302"/>
      <c r="KFP31" s="302"/>
      <c r="KFQ31" s="302"/>
      <c r="KFR31" s="302"/>
      <c r="KFS31" s="302"/>
      <c r="KFT31" s="302"/>
      <c r="KFU31" s="302"/>
      <c r="KFV31" s="302"/>
      <c r="KFW31" s="302"/>
      <c r="KFX31" s="302"/>
      <c r="KFY31" s="302"/>
      <c r="KFZ31" s="302"/>
      <c r="KGA31" s="302"/>
      <c r="KGB31" s="302"/>
      <c r="KGC31" s="302"/>
      <c r="KGD31" s="302"/>
      <c r="KGE31" s="302"/>
      <c r="KGF31" s="302"/>
      <c r="KGG31" s="302"/>
      <c r="KGH31" s="302"/>
      <c r="KGI31" s="302"/>
      <c r="KGJ31" s="302"/>
      <c r="KGK31" s="302"/>
      <c r="KGL31" s="302"/>
      <c r="KGM31" s="302"/>
      <c r="KGN31" s="302"/>
      <c r="KGO31" s="302"/>
      <c r="KGP31" s="302"/>
      <c r="KGQ31" s="302"/>
      <c r="KGR31" s="302"/>
      <c r="KGS31" s="302"/>
      <c r="KGT31" s="302"/>
      <c r="KGU31" s="302"/>
      <c r="KGV31" s="302"/>
      <c r="KGW31" s="302"/>
      <c r="KGX31" s="302"/>
      <c r="KGY31" s="302"/>
      <c r="KGZ31" s="302"/>
      <c r="KHA31" s="302"/>
      <c r="KHB31" s="302"/>
      <c r="KHC31" s="302"/>
      <c r="KHD31" s="302"/>
      <c r="KHE31" s="302"/>
      <c r="KHF31" s="302"/>
      <c r="KHG31" s="302"/>
      <c r="KHH31" s="302"/>
      <c r="KHI31" s="302"/>
      <c r="KHJ31" s="302"/>
      <c r="KHK31" s="302"/>
      <c r="KHL31" s="302"/>
      <c r="KHM31" s="302"/>
      <c r="KHN31" s="302"/>
      <c r="KHO31" s="302"/>
      <c r="KHP31" s="302"/>
      <c r="KHQ31" s="302"/>
      <c r="KHR31" s="302"/>
      <c r="KHS31" s="302"/>
      <c r="KHT31" s="302"/>
      <c r="KHU31" s="302"/>
      <c r="KHV31" s="302"/>
      <c r="KHW31" s="302"/>
      <c r="KHX31" s="302"/>
      <c r="KHY31" s="302"/>
      <c r="KHZ31" s="302"/>
      <c r="KIA31" s="302"/>
      <c r="KIB31" s="302"/>
      <c r="KIC31" s="302"/>
      <c r="KID31" s="302"/>
      <c r="KIE31" s="302"/>
      <c r="KIF31" s="302"/>
      <c r="KIG31" s="302"/>
      <c r="KIH31" s="302"/>
      <c r="KII31" s="302"/>
      <c r="KIJ31" s="302"/>
      <c r="KIK31" s="302"/>
      <c r="KIL31" s="302"/>
      <c r="KIM31" s="302"/>
      <c r="KIN31" s="302"/>
      <c r="KIO31" s="302"/>
      <c r="KIP31" s="302"/>
      <c r="KIQ31" s="302"/>
      <c r="KIR31" s="302"/>
      <c r="KIS31" s="302"/>
      <c r="KIT31" s="302"/>
      <c r="KIU31" s="302"/>
      <c r="KIV31" s="302"/>
      <c r="KIW31" s="302"/>
      <c r="KIX31" s="302"/>
      <c r="KIY31" s="302"/>
      <c r="KIZ31" s="302"/>
      <c r="KJA31" s="302"/>
      <c r="KJB31" s="302"/>
      <c r="KJC31" s="302"/>
      <c r="KJD31" s="302"/>
      <c r="KJE31" s="302"/>
      <c r="KJF31" s="302"/>
      <c r="KJG31" s="302"/>
      <c r="KJH31" s="302"/>
      <c r="KJI31" s="302"/>
      <c r="KJJ31" s="302"/>
      <c r="KJK31" s="302"/>
      <c r="KJL31" s="302"/>
      <c r="KJM31" s="302"/>
      <c r="KJN31" s="302"/>
      <c r="KJO31" s="302"/>
      <c r="KJP31" s="302"/>
      <c r="KJQ31" s="302"/>
      <c r="KJR31" s="302"/>
      <c r="KJS31" s="302"/>
      <c r="KJT31" s="302"/>
      <c r="KJU31" s="302"/>
      <c r="KJV31" s="302"/>
      <c r="KJW31" s="302"/>
      <c r="KJX31" s="302"/>
      <c r="KJY31" s="302"/>
      <c r="KJZ31" s="302"/>
      <c r="KKA31" s="302"/>
      <c r="KKB31" s="302"/>
      <c r="KKC31" s="302"/>
      <c r="KKD31" s="302"/>
      <c r="KKE31" s="302"/>
      <c r="KKF31" s="302"/>
      <c r="KKG31" s="302"/>
      <c r="KKH31" s="302"/>
      <c r="KKI31" s="302"/>
      <c r="KKJ31" s="302"/>
      <c r="KKK31" s="302"/>
      <c r="KKL31" s="302"/>
      <c r="KKM31" s="302"/>
      <c r="KKN31" s="302"/>
      <c r="KKO31" s="302"/>
      <c r="KKP31" s="302"/>
      <c r="KKQ31" s="302"/>
      <c r="KKR31" s="302"/>
      <c r="KKS31" s="302"/>
      <c r="KKT31" s="302"/>
      <c r="KKU31" s="302"/>
      <c r="KKV31" s="302"/>
      <c r="KKW31" s="302"/>
      <c r="KKX31" s="302"/>
      <c r="KKY31" s="302"/>
      <c r="KKZ31" s="302"/>
      <c r="KLA31" s="302"/>
      <c r="KLB31" s="302"/>
      <c r="KLC31" s="302"/>
      <c r="KLD31" s="302"/>
      <c r="KLE31" s="302"/>
      <c r="KLF31" s="302"/>
      <c r="KLG31" s="302"/>
      <c r="KLH31" s="302"/>
      <c r="KLI31" s="302"/>
      <c r="KLJ31" s="302"/>
      <c r="KLK31" s="302"/>
      <c r="KLL31" s="302"/>
      <c r="KLM31" s="302"/>
      <c r="KLN31" s="302"/>
      <c r="KLO31" s="302"/>
      <c r="KLP31" s="302"/>
      <c r="KLQ31" s="302"/>
      <c r="KLR31" s="302"/>
      <c r="KLS31" s="302"/>
      <c r="KLT31" s="302"/>
      <c r="KLU31" s="302"/>
      <c r="KLV31" s="302"/>
      <c r="KLW31" s="302"/>
      <c r="KLX31" s="302"/>
      <c r="KLY31" s="302"/>
      <c r="KLZ31" s="302"/>
      <c r="KMA31" s="302"/>
      <c r="KMB31" s="302"/>
      <c r="KMC31" s="302"/>
      <c r="KMD31" s="302"/>
      <c r="KME31" s="302"/>
      <c r="KMF31" s="302"/>
      <c r="KMG31" s="302"/>
      <c r="KMH31" s="302"/>
      <c r="KMI31" s="302"/>
      <c r="KMJ31" s="302"/>
      <c r="KMK31" s="302"/>
      <c r="KML31" s="302"/>
      <c r="KMM31" s="302"/>
      <c r="KMN31" s="302"/>
      <c r="KMO31" s="302"/>
      <c r="KMP31" s="302"/>
      <c r="KMQ31" s="302"/>
      <c r="KMR31" s="302"/>
      <c r="KMS31" s="302"/>
      <c r="KMT31" s="302"/>
      <c r="KMU31" s="302"/>
      <c r="KMV31" s="302"/>
      <c r="KMW31" s="302"/>
      <c r="KMX31" s="302"/>
      <c r="KMY31" s="302"/>
      <c r="KMZ31" s="302"/>
      <c r="KNA31" s="302"/>
      <c r="KNB31" s="302"/>
      <c r="KNC31" s="302"/>
      <c r="KND31" s="302"/>
      <c r="KNE31" s="302"/>
      <c r="KNF31" s="302"/>
      <c r="KNG31" s="302"/>
      <c r="KNH31" s="302"/>
      <c r="KNI31" s="302"/>
      <c r="KNJ31" s="302"/>
      <c r="KNK31" s="302"/>
      <c r="KNL31" s="302"/>
      <c r="KNM31" s="302"/>
      <c r="KNN31" s="302"/>
      <c r="KNO31" s="302"/>
      <c r="KNP31" s="302"/>
      <c r="KNQ31" s="302"/>
      <c r="KNR31" s="302"/>
      <c r="KNS31" s="302"/>
      <c r="KNT31" s="302"/>
      <c r="KNU31" s="302"/>
      <c r="KNV31" s="302"/>
      <c r="KNW31" s="302"/>
      <c r="KNX31" s="302"/>
      <c r="KNY31" s="302"/>
      <c r="KNZ31" s="302"/>
      <c r="KOA31" s="302"/>
      <c r="KOB31" s="302"/>
      <c r="KOC31" s="302"/>
      <c r="KOD31" s="302"/>
      <c r="KOE31" s="302"/>
      <c r="KOF31" s="302"/>
      <c r="KOG31" s="302"/>
      <c r="KOH31" s="302"/>
      <c r="KOI31" s="302"/>
      <c r="KOJ31" s="302"/>
      <c r="KOK31" s="302"/>
      <c r="KOL31" s="302"/>
      <c r="KOM31" s="302"/>
      <c r="KON31" s="302"/>
      <c r="KOO31" s="302"/>
      <c r="KOP31" s="302"/>
      <c r="KOQ31" s="302"/>
      <c r="KOR31" s="302"/>
      <c r="KOS31" s="302"/>
      <c r="KOT31" s="302"/>
      <c r="KOU31" s="302"/>
      <c r="KOV31" s="302"/>
      <c r="KOW31" s="302"/>
      <c r="KOX31" s="302"/>
      <c r="KOY31" s="302"/>
      <c r="KOZ31" s="302"/>
      <c r="KPA31" s="302"/>
      <c r="KPB31" s="302"/>
      <c r="KPC31" s="302"/>
      <c r="KPD31" s="302"/>
      <c r="KPE31" s="302"/>
      <c r="KPF31" s="302"/>
      <c r="KPG31" s="302"/>
      <c r="KPH31" s="302"/>
      <c r="KPI31" s="302"/>
      <c r="KPJ31" s="302"/>
      <c r="KPK31" s="302"/>
      <c r="KPL31" s="302"/>
      <c r="KPM31" s="302"/>
      <c r="KPN31" s="302"/>
      <c r="KPO31" s="302"/>
      <c r="KPP31" s="302"/>
      <c r="KPQ31" s="302"/>
      <c r="KPR31" s="302"/>
      <c r="KPS31" s="302"/>
      <c r="KPT31" s="302"/>
      <c r="KPU31" s="302"/>
      <c r="KPV31" s="302"/>
      <c r="KPW31" s="302"/>
      <c r="KPX31" s="302"/>
      <c r="KPY31" s="302"/>
      <c r="KPZ31" s="302"/>
      <c r="KQA31" s="302"/>
      <c r="KQB31" s="302"/>
      <c r="KQC31" s="302"/>
      <c r="KQD31" s="302"/>
      <c r="KQE31" s="302"/>
      <c r="KQF31" s="302"/>
      <c r="KQG31" s="302"/>
      <c r="KQH31" s="302"/>
      <c r="KQI31" s="302"/>
      <c r="KQJ31" s="302"/>
      <c r="KQK31" s="302"/>
      <c r="KQL31" s="302"/>
      <c r="KQM31" s="302"/>
      <c r="KQN31" s="302"/>
      <c r="KQO31" s="302"/>
      <c r="KQP31" s="302"/>
      <c r="KQQ31" s="302"/>
      <c r="KQR31" s="302"/>
      <c r="KQS31" s="302"/>
      <c r="KQT31" s="302"/>
      <c r="KQU31" s="302"/>
      <c r="KQV31" s="302"/>
      <c r="KQW31" s="302"/>
      <c r="KQX31" s="302"/>
      <c r="KQY31" s="302"/>
      <c r="KQZ31" s="302"/>
      <c r="KRA31" s="302"/>
      <c r="KRB31" s="302"/>
      <c r="KRC31" s="302"/>
      <c r="KRD31" s="302"/>
      <c r="KRE31" s="302"/>
      <c r="KRF31" s="302"/>
      <c r="KRG31" s="302"/>
      <c r="KRH31" s="302"/>
      <c r="KRI31" s="302"/>
      <c r="KRJ31" s="302"/>
      <c r="KRK31" s="302"/>
      <c r="KRL31" s="302"/>
      <c r="KRM31" s="302"/>
      <c r="KRN31" s="302"/>
      <c r="KRO31" s="302"/>
      <c r="KRP31" s="302"/>
      <c r="KRQ31" s="302"/>
      <c r="KRR31" s="302"/>
      <c r="KRS31" s="302"/>
      <c r="KRT31" s="302"/>
      <c r="KRU31" s="302"/>
      <c r="KRV31" s="302"/>
      <c r="KRW31" s="302"/>
      <c r="KRX31" s="302"/>
      <c r="KRY31" s="302"/>
      <c r="KRZ31" s="302"/>
      <c r="KSA31" s="302"/>
      <c r="KSB31" s="302"/>
      <c r="KSC31" s="302"/>
      <c r="KSD31" s="302"/>
      <c r="KSE31" s="302"/>
      <c r="KSF31" s="302"/>
      <c r="KSG31" s="302"/>
      <c r="KSH31" s="302"/>
      <c r="KSI31" s="302"/>
      <c r="KSJ31" s="302"/>
      <c r="KSK31" s="302"/>
      <c r="KSL31" s="302"/>
      <c r="KSM31" s="302"/>
      <c r="KSN31" s="302"/>
      <c r="KSO31" s="302"/>
      <c r="KSP31" s="302"/>
      <c r="KSQ31" s="302"/>
      <c r="KSR31" s="302"/>
      <c r="KSS31" s="302"/>
      <c r="KST31" s="302"/>
      <c r="KSU31" s="302"/>
      <c r="KSV31" s="302"/>
      <c r="KSW31" s="302"/>
      <c r="KSX31" s="302"/>
      <c r="KSY31" s="302"/>
      <c r="KSZ31" s="302"/>
      <c r="KTA31" s="302"/>
      <c r="KTB31" s="302"/>
      <c r="KTC31" s="302"/>
      <c r="KTD31" s="302"/>
      <c r="KTE31" s="302"/>
      <c r="KTF31" s="302"/>
      <c r="KTG31" s="302"/>
      <c r="KTH31" s="302"/>
      <c r="KTI31" s="302"/>
      <c r="KTJ31" s="302"/>
      <c r="KTK31" s="302"/>
      <c r="KTL31" s="302"/>
      <c r="KTM31" s="302"/>
      <c r="KTN31" s="302"/>
      <c r="KTO31" s="302"/>
      <c r="KTP31" s="302"/>
      <c r="KTQ31" s="302"/>
      <c r="KTR31" s="302"/>
      <c r="KTS31" s="302"/>
      <c r="KTT31" s="302"/>
      <c r="KTU31" s="302"/>
      <c r="KTV31" s="302"/>
      <c r="KTW31" s="302"/>
      <c r="KTX31" s="302"/>
      <c r="KTY31" s="302"/>
      <c r="KTZ31" s="302"/>
      <c r="KUA31" s="302"/>
      <c r="KUB31" s="302"/>
      <c r="KUC31" s="302"/>
      <c r="KUD31" s="302"/>
      <c r="KUE31" s="302"/>
      <c r="KUF31" s="302"/>
      <c r="KUG31" s="302"/>
      <c r="KUH31" s="302"/>
      <c r="KUI31" s="302"/>
      <c r="KUJ31" s="302"/>
      <c r="KUK31" s="302"/>
      <c r="KUL31" s="302"/>
      <c r="KUM31" s="302"/>
      <c r="KUN31" s="302"/>
      <c r="KUO31" s="302"/>
      <c r="KUP31" s="302"/>
      <c r="KUQ31" s="302"/>
      <c r="KUR31" s="302"/>
      <c r="KUS31" s="302"/>
      <c r="KUT31" s="302"/>
      <c r="KUU31" s="302"/>
      <c r="KUV31" s="302"/>
      <c r="KUW31" s="302"/>
      <c r="KUX31" s="302"/>
      <c r="KUY31" s="302"/>
      <c r="KUZ31" s="302"/>
      <c r="KVA31" s="302"/>
      <c r="KVB31" s="302"/>
      <c r="KVC31" s="302"/>
      <c r="KVD31" s="302"/>
      <c r="KVE31" s="302"/>
      <c r="KVF31" s="302"/>
      <c r="KVG31" s="302"/>
      <c r="KVH31" s="302"/>
      <c r="KVI31" s="302"/>
      <c r="KVJ31" s="302"/>
      <c r="KVK31" s="302"/>
      <c r="KVL31" s="302"/>
      <c r="KVM31" s="302"/>
      <c r="KVN31" s="302"/>
      <c r="KVO31" s="302"/>
      <c r="KVP31" s="302"/>
      <c r="KVQ31" s="302"/>
      <c r="KVR31" s="302"/>
      <c r="KVS31" s="302"/>
      <c r="KVT31" s="302"/>
      <c r="KVU31" s="302"/>
      <c r="KVV31" s="302"/>
      <c r="KVW31" s="302"/>
      <c r="KVX31" s="302"/>
      <c r="KVY31" s="302"/>
      <c r="KVZ31" s="302"/>
      <c r="KWA31" s="302"/>
      <c r="KWB31" s="302"/>
      <c r="KWC31" s="302"/>
      <c r="KWD31" s="302"/>
      <c r="KWE31" s="302"/>
      <c r="KWF31" s="302"/>
      <c r="KWG31" s="302"/>
      <c r="KWH31" s="302"/>
      <c r="KWI31" s="302"/>
      <c r="KWJ31" s="302"/>
      <c r="KWK31" s="302"/>
      <c r="KWL31" s="302"/>
      <c r="KWM31" s="302"/>
      <c r="KWN31" s="302"/>
      <c r="KWO31" s="302"/>
      <c r="KWP31" s="302"/>
      <c r="KWQ31" s="302"/>
      <c r="KWR31" s="302"/>
      <c r="KWS31" s="302"/>
      <c r="KWT31" s="302"/>
      <c r="KWU31" s="302"/>
      <c r="KWV31" s="302"/>
      <c r="KWW31" s="302"/>
      <c r="KWX31" s="302"/>
      <c r="KWY31" s="302"/>
      <c r="KWZ31" s="302"/>
      <c r="KXA31" s="302"/>
      <c r="KXB31" s="302"/>
      <c r="KXC31" s="302"/>
      <c r="KXD31" s="302"/>
      <c r="KXE31" s="302"/>
      <c r="KXF31" s="302"/>
      <c r="KXG31" s="302"/>
      <c r="KXH31" s="302"/>
      <c r="KXI31" s="302"/>
      <c r="KXJ31" s="302"/>
      <c r="KXK31" s="302"/>
      <c r="KXL31" s="302"/>
      <c r="KXM31" s="302"/>
      <c r="KXN31" s="302"/>
      <c r="KXO31" s="302"/>
      <c r="KXP31" s="302"/>
      <c r="KXQ31" s="302"/>
      <c r="KXR31" s="302"/>
      <c r="KXS31" s="302"/>
      <c r="KXT31" s="302"/>
      <c r="KXU31" s="302"/>
      <c r="KXV31" s="302"/>
      <c r="KXW31" s="302"/>
      <c r="KXX31" s="302"/>
      <c r="KXY31" s="302"/>
      <c r="KXZ31" s="302"/>
      <c r="KYA31" s="302"/>
      <c r="KYB31" s="302"/>
      <c r="KYC31" s="302"/>
      <c r="KYD31" s="302"/>
      <c r="KYE31" s="302"/>
      <c r="KYF31" s="302"/>
      <c r="KYG31" s="302"/>
      <c r="KYH31" s="302"/>
      <c r="KYI31" s="302"/>
      <c r="KYJ31" s="302"/>
      <c r="KYK31" s="302"/>
      <c r="KYL31" s="302"/>
      <c r="KYM31" s="302"/>
      <c r="KYN31" s="302"/>
      <c r="KYO31" s="302"/>
      <c r="KYP31" s="302"/>
      <c r="KYQ31" s="302"/>
      <c r="KYR31" s="302"/>
      <c r="KYS31" s="302"/>
      <c r="KYT31" s="302"/>
      <c r="KYU31" s="302"/>
      <c r="KYV31" s="302"/>
      <c r="KYW31" s="302"/>
      <c r="KYX31" s="302"/>
      <c r="KYY31" s="302"/>
      <c r="KYZ31" s="302"/>
      <c r="KZA31" s="302"/>
      <c r="KZB31" s="302"/>
      <c r="KZC31" s="302"/>
      <c r="KZD31" s="302"/>
      <c r="KZE31" s="302"/>
      <c r="KZF31" s="302"/>
      <c r="KZG31" s="302"/>
      <c r="KZH31" s="302"/>
      <c r="KZI31" s="302"/>
      <c r="KZJ31" s="302"/>
      <c r="KZK31" s="302"/>
      <c r="KZL31" s="302"/>
      <c r="KZM31" s="302"/>
      <c r="KZN31" s="302"/>
      <c r="KZO31" s="302"/>
      <c r="KZP31" s="302"/>
      <c r="KZQ31" s="302"/>
      <c r="KZR31" s="302"/>
      <c r="KZS31" s="302"/>
      <c r="KZT31" s="302"/>
      <c r="KZU31" s="302"/>
      <c r="KZV31" s="302"/>
      <c r="KZW31" s="302"/>
      <c r="KZX31" s="302"/>
      <c r="KZY31" s="302"/>
      <c r="KZZ31" s="302"/>
      <c r="LAA31" s="302"/>
      <c r="LAB31" s="302"/>
      <c r="LAC31" s="302"/>
      <c r="LAD31" s="302"/>
      <c r="LAE31" s="302"/>
      <c r="LAF31" s="302"/>
      <c r="LAG31" s="302"/>
      <c r="LAH31" s="302"/>
      <c r="LAI31" s="302"/>
      <c r="LAJ31" s="302"/>
      <c r="LAK31" s="302"/>
      <c r="LAL31" s="302"/>
      <c r="LAM31" s="302"/>
      <c r="LAN31" s="302"/>
      <c r="LAO31" s="302"/>
      <c r="LAP31" s="302"/>
      <c r="LAQ31" s="302"/>
      <c r="LAR31" s="302"/>
      <c r="LAS31" s="302"/>
      <c r="LAT31" s="302"/>
      <c r="LAU31" s="302"/>
      <c r="LAV31" s="302"/>
      <c r="LAW31" s="302"/>
      <c r="LAX31" s="302"/>
      <c r="LAY31" s="302"/>
      <c r="LAZ31" s="302"/>
      <c r="LBA31" s="302"/>
      <c r="LBB31" s="302"/>
      <c r="LBC31" s="302"/>
      <c r="LBD31" s="302"/>
      <c r="LBE31" s="302"/>
      <c r="LBF31" s="302"/>
      <c r="LBG31" s="302"/>
      <c r="LBH31" s="302"/>
      <c r="LBI31" s="302"/>
      <c r="LBJ31" s="302"/>
      <c r="LBK31" s="302"/>
      <c r="LBL31" s="302"/>
      <c r="LBM31" s="302"/>
      <c r="LBN31" s="302"/>
      <c r="LBO31" s="302"/>
      <c r="LBP31" s="302"/>
      <c r="LBQ31" s="302"/>
      <c r="LBR31" s="302"/>
      <c r="LBS31" s="302"/>
      <c r="LBT31" s="302"/>
      <c r="LBU31" s="302"/>
      <c r="LBV31" s="302"/>
      <c r="LBW31" s="302"/>
      <c r="LBX31" s="302"/>
      <c r="LBY31" s="302"/>
      <c r="LBZ31" s="302"/>
      <c r="LCA31" s="302"/>
      <c r="LCB31" s="302"/>
      <c r="LCC31" s="302"/>
      <c r="LCD31" s="302"/>
      <c r="LCE31" s="302"/>
      <c r="LCF31" s="302"/>
      <c r="LCG31" s="302"/>
      <c r="LCH31" s="302"/>
      <c r="LCI31" s="302"/>
      <c r="LCJ31" s="302"/>
      <c r="LCK31" s="302"/>
      <c r="LCL31" s="302"/>
      <c r="LCM31" s="302"/>
      <c r="LCN31" s="302"/>
      <c r="LCO31" s="302"/>
      <c r="LCP31" s="302"/>
      <c r="LCQ31" s="302"/>
      <c r="LCR31" s="302"/>
      <c r="LCS31" s="302"/>
      <c r="LCT31" s="302"/>
      <c r="LCU31" s="302"/>
      <c r="LCV31" s="302"/>
      <c r="LCW31" s="302"/>
      <c r="LCX31" s="302"/>
      <c r="LCY31" s="302"/>
      <c r="LCZ31" s="302"/>
      <c r="LDA31" s="302"/>
      <c r="LDB31" s="302"/>
      <c r="LDC31" s="302"/>
      <c r="LDD31" s="302"/>
      <c r="LDE31" s="302"/>
      <c r="LDF31" s="302"/>
      <c r="LDG31" s="302"/>
      <c r="LDH31" s="302"/>
      <c r="LDI31" s="302"/>
      <c r="LDJ31" s="302"/>
      <c r="LDK31" s="302"/>
      <c r="LDL31" s="302"/>
      <c r="LDM31" s="302"/>
      <c r="LDN31" s="302"/>
      <c r="LDO31" s="302"/>
      <c r="LDP31" s="302"/>
      <c r="LDQ31" s="302"/>
      <c r="LDR31" s="302"/>
      <c r="LDS31" s="302"/>
      <c r="LDT31" s="302"/>
      <c r="LDU31" s="302"/>
      <c r="LDV31" s="302"/>
      <c r="LDW31" s="302"/>
      <c r="LDX31" s="302"/>
      <c r="LDY31" s="302"/>
      <c r="LDZ31" s="302"/>
      <c r="LEA31" s="302"/>
      <c r="LEB31" s="302"/>
      <c r="LEC31" s="302"/>
      <c r="LED31" s="302"/>
      <c r="LEE31" s="302"/>
      <c r="LEF31" s="302"/>
      <c r="LEG31" s="302"/>
      <c r="LEH31" s="302"/>
      <c r="LEI31" s="302"/>
      <c r="LEJ31" s="302"/>
      <c r="LEK31" s="302"/>
      <c r="LEL31" s="302"/>
      <c r="LEM31" s="302"/>
      <c r="LEN31" s="302"/>
      <c r="LEO31" s="302"/>
      <c r="LEP31" s="302"/>
      <c r="LEQ31" s="302"/>
      <c r="LER31" s="302"/>
      <c r="LES31" s="302"/>
      <c r="LET31" s="302"/>
      <c r="LEU31" s="302"/>
      <c r="LEV31" s="302"/>
      <c r="LEW31" s="302"/>
      <c r="LEX31" s="302"/>
      <c r="LEY31" s="302"/>
      <c r="LEZ31" s="302"/>
      <c r="LFA31" s="302"/>
      <c r="LFB31" s="302"/>
      <c r="LFC31" s="302"/>
      <c r="LFD31" s="302"/>
      <c r="LFE31" s="302"/>
      <c r="LFF31" s="302"/>
      <c r="LFG31" s="302"/>
      <c r="LFH31" s="302"/>
      <c r="LFI31" s="302"/>
      <c r="LFJ31" s="302"/>
      <c r="LFK31" s="302"/>
      <c r="LFL31" s="302"/>
      <c r="LFM31" s="302"/>
      <c r="LFN31" s="302"/>
      <c r="LFO31" s="302"/>
      <c r="LFP31" s="302"/>
      <c r="LFQ31" s="302"/>
      <c r="LFR31" s="302"/>
      <c r="LFS31" s="302"/>
      <c r="LFT31" s="302"/>
      <c r="LFU31" s="302"/>
      <c r="LFV31" s="302"/>
      <c r="LFW31" s="302"/>
      <c r="LFX31" s="302"/>
      <c r="LFY31" s="302"/>
      <c r="LFZ31" s="302"/>
      <c r="LGA31" s="302"/>
      <c r="LGB31" s="302"/>
      <c r="LGC31" s="302"/>
      <c r="LGD31" s="302"/>
      <c r="LGE31" s="302"/>
      <c r="LGF31" s="302"/>
      <c r="LGG31" s="302"/>
      <c r="LGH31" s="302"/>
      <c r="LGI31" s="302"/>
      <c r="LGJ31" s="302"/>
      <c r="LGK31" s="302"/>
      <c r="LGL31" s="302"/>
      <c r="LGM31" s="302"/>
      <c r="LGN31" s="302"/>
      <c r="LGO31" s="302"/>
      <c r="LGP31" s="302"/>
      <c r="LGQ31" s="302"/>
      <c r="LGR31" s="302"/>
      <c r="LGS31" s="302"/>
      <c r="LGT31" s="302"/>
      <c r="LGU31" s="302"/>
      <c r="LGV31" s="302"/>
      <c r="LGW31" s="302"/>
      <c r="LGX31" s="302"/>
      <c r="LGY31" s="302"/>
      <c r="LGZ31" s="302"/>
      <c r="LHA31" s="302"/>
      <c r="LHB31" s="302"/>
      <c r="LHC31" s="302"/>
      <c r="LHD31" s="302"/>
      <c r="LHE31" s="302"/>
      <c r="LHF31" s="302"/>
      <c r="LHG31" s="302"/>
      <c r="LHH31" s="302"/>
      <c r="LHI31" s="302"/>
      <c r="LHJ31" s="302"/>
      <c r="LHK31" s="302"/>
      <c r="LHL31" s="302"/>
      <c r="LHM31" s="302"/>
      <c r="LHN31" s="302"/>
      <c r="LHO31" s="302"/>
      <c r="LHP31" s="302"/>
      <c r="LHQ31" s="302"/>
      <c r="LHR31" s="302"/>
      <c r="LHS31" s="302"/>
      <c r="LHT31" s="302"/>
      <c r="LHU31" s="302"/>
      <c r="LHV31" s="302"/>
      <c r="LHW31" s="302"/>
      <c r="LHX31" s="302"/>
      <c r="LHY31" s="302"/>
      <c r="LHZ31" s="302"/>
      <c r="LIA31" s="302"/>
      <c r="LIB31" s="302"/>
      <c r="LIC31" s="302"/>
      <c r="LID31" s="302"/>
      <c r="LIE31" s="302"/>
      <c r="LIF31" s="302"/>
      <c r="LIG31" s="302"/>
      <c r="LIH31" s="302"/>
      <c r="LII31" s="302"/>
      <c r="LIJ31" s="302"/>
      <c r="LIK31" s="302"/>
      <c r="LIL31" s="302"/>
      <c r="LIM31" s="302"/>
      <c r="LIN31" s="302"/>
      <c r="LIO31" s="302"/>
      <c r="LIP31" s="302"/>
      <c r="LIQ31" s="302"/>
      <c r="LIR31" s="302"/>
      <c r="LIS31" s="302"/>
      <c r="LIT31" s="302"/>
      <c r="LIU31" s="302"/>
      <c r="LIV31" s="302"/>
      <c r="LIW31" s="302"/>
      <c r="LIX31" s="302"/>
      <c r="LIY31" s="302"/>
      <c r="LIZ31" s="302"/>
      <c r="LJA31" s="302"/>
      <c r="LJB31" s="302"/>
      <c r="LJC31" s="302"/>
      <c r="LJD31" s="302"/>
      <c r="LJE31" s="302"/>
      <c r="LJF31" s="302"/>
      <c r="LJG31" s="302"/>
      <c r="LJH31" s="302"/>
      <c r="LJI31" s="302"/>
      <c r="LJJ31" s="302"/>
      <c r="LJK31" s="302"/>
      <c r="LJL31" s="302"/>
      <c r="LJM31" s="302"/>
      <c r="LJN31" s="302"/>
      <c r="LJO31" s="302"/>
      <c r="LJP31" s="302"/>
      <c r="LJQ31" s="302"/>
      <c r="LJR31" s="302"/>
      <c r="LJS31" s="302"/>
      <c r="LJT31" s="302"/>
      <c r="LJU31" s="302"/>
      <c r="LJV31" s="302"/>
      <c r="LJW31" s="302"/>
      <c r="LJX31" s="302"/>
      <c r="LJY31" s="302"/>
      <c r="LJZ31" s="302"/>
      <c r="LKA31" s="302"/>
      <c r="LKB31" s="302"/>
      <c r="LKC31" s="302"/>
      <c r="LKD31" s="302"/>
      <c r="LKE31" s="302"/>
      <c r="LKF31" s="302"/>
      <c r="LKG31" s="302"/>
      <c r="LKH31" s="302"/>
      <c r="LKI31" s="302"/>
      <c r="LKJ31" s="302"/>
      <c r="LKK31" s="302"/>
      <c r="LKL31" s="302"/>
      <c r="LKM31" s="302"/>
      <c r="LKN31" s="302"/>
      <c r="LKO31" s="302"/>
      <c r="LKP31" s="302"/>
      <c r="LKQ31" s="302"/>
      <c r="LKR31" s="302"/>
      <c r="LKS31" s="302"/>
      <c r="LKT31" s="302"/>
      <c r="LKU31" s="302"/>
      <c r="LKV31" s="302"/>
      <c r="LKW31" s="302"/>
      <c r="LKX31" s="302"/>
      <c r="LKY31" s="302"/>
      <c r="LKZ31" s="302"/>
      <c r="LLA31" s="302"/>
      <c r="LLB31" s="302"/>
      <c r="LLC31" s="302"/>
      <c r="LLD31" s="302"/>
      <c r="LLE31" s="302"/>
      <c r="LLF31" s="302"/>
      <c r="LLG31" s="302"/>
      <c r="LLH31" s="302"/>
      <c r="LLI31" s="302"/>
      <c r="LLJ31" s="302"/>
      <c r="LLK31" s="302"/>
      <c r="LLL31" s="302"/>
      <c r="LLM31" s="302"/>
      <c r="LLN31" s="302"/>
      <c r="LLO31" s="302"/>
      <c r="LLP31" s="302"/>
      <c r="LLQ31" s="302"/>
      <c r="LLR31" s="302"/>
      <c r="LLS31" s="302"/>
      <c r="LLT31" s="302"/>
      <c r="LLU31" s="302"/>
      <c r="LLV31" s="302"/>
      <c r="LLW31" s="302"/>
      <c r="LLX31" s="302"/>
      <c r="LLY31" s="302"/>
      <c r="LLZ31" s="302"/>
      <c r="LMA31" s="302"/>
      <c r="LMB31" s="302"/>
      <c r="LMC31" s="302"/>
      <c r="LMD31" s="302"/>
      <c r="LME31" s="302"/>
      <c r="LMF31" s="302"/>
      <c r="LMG31" s="302"/>
      <c r="LMH31" s="302"/>
      <c r="LMI31" s="302"/>
      <c r="LMJ31" s="302"/>
      <c r="LMK31" s="302"/>
      <c r="LML31" s="302"/>
      <c r="LMM31" s="302"/>
      <c r="LMN31" s="302"/>
      <c r="LMO31" s="302"/>
      <c r="LMP31" s="302"/>
      <c r="LMQ31" s="302"/>
      <c r="LMR31" s="302"/>
      <c r="LMS31" s="302"/>
      <c r="LMT31" s="302"/>
      <c r="LMU31" s="302"/>
      <c r="LMV31" s="302"/>
      <c r="LMW31" s="302"/>
      <c r="LMX31" s="302"/>
      <c r="LMY31" s="302"/>
      <c r="LMZ31" s="302"/>
      <c r="LNA31" s="302"/>
      <c r="LNB31" s="302"/>
      <c r="LNC31" s="302"/>
      <c r="LND31" s="302"/>
      <c r="LNE31" s="302"/>
      <c r="LNF31" s="302"/>
      <c r="LNG31" s="302"/>
      <c r="LNH31" s="302"/>
      <c r="LNI31" s="302"/>
      <c r="LNJ31" s="302"/>
      <c r="LNK31" s="302"/>
      <c r="LNL31" s="302"/>
      <c r="LNM31" s="302"/>
      <c r="LNN31" s="302"/>
      <c r="LNO31" s="302"/>
      <c r="LNP31" s="302"/>
      <c r="LNQ31" s="302"/>
      <c r="LNR31" s="302"/>
      <c r="LNS31" s="302"/>
      <c r="LNT31" s="302"/>
      <c r="LNU31" s="302"/>
      <c r="LNV31" s="302"/>
      <c r="LNW31" s="302"/>
      <c r="LNX31" s="302"/>
      <c r="LNY31" s="302"/>
      <c r="LNZ31" s="302"/>
      <c r="LOA31" s="302"/>
      <c r="LOB31" s="302"/>
      <c r="LOC31" s="302"/>
      <c r="LOD31" s="302"/>
      <c r="LOE31" s="302"/>
      <c r="LOF31" s="302"/>
      <c r="LOG31" s="302"/>
      <c r="LOH31" s="302"/>
      <c r="LOI31" s="302"/>
      <c r="LOJ31" s="302"/>
      <c r="LOK31" s="302"/>
      <c r="LOL31" s="302"/>
      <c r="LOM31" s="302"/>
      <c r="LON31" s="302"/>
      <c r="LOO31" s="302"/>
      <c r="LOP31" s="302"/>
      <c r="LOQ31" s="302"/>
      <c r="LOR31" s="302"/>
      <c r="LOS31" s="302"/>
      <c r="LOT31" s="302"/>
      <c r="LOU31" s="302"/>
      <c r="LOV31" s="302"/>
      <c r="LOW31" s="302"/>
      <c r="LOX31" s="302"/>
      <c r="LOY31" s="302"/>
      <c r="LOZ31" s="302"/>
      <c r="LPA31" s="302"/>
      <c r="LPB31" s="302"/>
      <c r="LPC31" s="302"/>
      <c r="LPD31" s="302"/>
      <c r="LPE31" s="302"/>
      <c r="LPF31" s="302"/>
      <c r="LPG31" s="302"/>
      <c r="LPH31" s="302"/>
      <c r="LPI31" s="302"/>
      <c r="LPJ31" s="302"/>
      <c r="LPK31" s="302"/>
      <c r="LPL31" s="302"/>
      <c r="LPM31" s="302"/>
      <c r="LPN31" s="302"/>
      <c r="LPO31" s="302"/>
      <c r="LPP31" s="302"/>
      <c r="LPQ31" s="302"/>
      <c r="LPR31" s="302"/>
      <c r="LPS31" s="302"/>
      <c r="LPT31" s="302"/>
      <c r="LPU31" s="302"/>
      <c r="LPV31" s="302"/>
      <c r="LPW31" s="302"/>
      <c r="LPX31" s="302"/>
      <c r="LPY31" s="302"/>
      <c r="LPZ31" s="302"/>
      <c r="LQA31" s="302"/>
      <c r="LQB31" s="302"/>
      <c r="LQC31" s="302"/>
      <c r="LQD31" s="302"/>
      <c r="LQE31" s="302"/>
      <c r="LQF31" s="302"/>
      <c r="LQG31" s="302"/>
      <c r="LQH31" s="302"/>
      <c r="LQI31" s="302"/>
      <c r="LQJ31" s="302"/>
      <c r="LQK31" s="302"/>
      <c r="LQL31" s="302"/>
      <c r="LQM31" s="302"/>
      <c r="LQN31" s="302"/>
      <c r="LQO31" s="302"/>
      <c r="LQP31" s="302"/>
      <c r="LQQ31" s="302"/>
      <c r="LQR31" s="302"/>
      <c r="LQS31" s="302"/>
      <c r="LQT31" s="302"/>
      <c r="LQU31" s="302"/>
      <c r="LQV31" s="302"/>
      <c r="LQW31" s="302"/>
      <c r="LQX31" s="302"/>
      <c r="LQY31" s="302"/>
      <c r="LQZ31" s="302"/>
      <c r="LRA31" s="302"/>
      <c r="LRB31" s="302"/>
      <c r="LRC31" s="302"/>
      <c r="LRD31" s="302"/>
      <c r="LRE31" s="302"/>
      <c r="LRF31" s="302"/>
      <c r="LRG31" s="302"/>
      <c r="LRH31" s="302"/>
      <c r="LRI31" s="302"/>
      <c r="LRJ31" s="302"/>
      <c r="LRK31" s="302"/>
      <c r="LRL31" s="302"/>
      <c r="LRM31" s="302"/>
      <c r="LRN31" s="302"/>
      <c r="LRO31" s="302"/>
      <c r="LRP31" s="302"/>
      <c r="LRQ31" s="302"/>
      <c r="LRR31" s="302"/>
      <c r="LRS31" s="302"/>
      <c r="LRT31" s="302"/>
      <c r="LRU31" s="302"/>
      <c r="LRV31" s="302"/>
      <c r="LRW31" s="302"/>
      <c r="LRX31" s="302"/>
      <c r="LRY31" s="302"/>
      <c r="LRZ31" s="302"/>
      <c r="LSA31" s="302"/>
      <c r="LSB31" s="302"/>
      <c r="LSC31" s="302"/>
      <c r="LSD31" s="302"/>
      <c r="LSE31" s="302"/>
      <c r="LSF31" s="302"/>
      <c r="LSG31" s="302"/>
      <c r="LSH31" s="302"/>
      <c r="LSI31" s="302"/>
      <c r="LSJ31" s="302"/>
      <c r="LSK31" s="302"/>
      <c r="LSL31" s="302"/>
      <c r="LSM31" s="302"/>
      <c r="LSN31" s="302"/>
      <c r="LSO31" s="302"/>
      <c r="LSP31" s="302"/>
      <c r="LSQ31" s="302"/>
      <c r="LSR31" s="302"/>
      <c r="LSS31" s="302"/>
      <c r="LST31" s="302"/>
      <c r="LSU31" s="302"/>
      <c r="LSV31" s="302"/>
      <c r="LSW31" s="302"/>
      <c r="LSX31" s="302"/>
      <c r="LSY31" s="302"/>
      <c r="LSZ31" s="302"/>
      <c r="LTA31" s="302"/>
      <c r="LTB31" s="302"/>
      <c r="LTC31" s="302"/>
      <c r="LTD31" s="302"/>
      <c r="LTE31" s="302"/>
      <c r="LTF31" s="302"/>
      <c r="LTG31" s="302"/>
      <c r="LTH31" s="302"/>
      <c r="LTI31" s="302"/>
      <c r="LTJ31" s="302"/>
      <c r="LTK31" s="302"/>
      <c r="LTL31" s="302"/>
      <c r="LTM31" s="302"/>
      <c r="LTN31" s="302"/>
      <c r="LTO31" s="302"/>
      <c r="LTP31" s="302"/>
      <c r="LTQ31" s="302"/>
      <c r="LTR31" s="302"/>
      <c r="LTS31" s="302"/>
      <c r="LTT31" s="302"/>
      <c r="LTU31" s="302"/>
      <c r="LTV31" s="302"/>
      <c r="LTW31" s="302"/>
      <c r="LTX31" s="302"/>
      <c r="LTY31" s="302"/>
      <c r="LTZ31" s="302"/>
      <c r="LUA31" s="302"/>
      <c r="LUB31" s="302"/>
      <c r="LUC31" s="302"/>
      <c r="LUD31" s="302"/>
      <c r="LUE31" s="302"/>
      <c r="LUF31" s="302"/>
      <c r="LUG31" s="302"/>
      <c r="LUH31" s="302"/>
      <c r="LUI31" s="302"/>
      <c r="LUJ31" s="302"/>
      <c r="LUK31" s="302"/>
      <c r="LUL31" s="302"/>
      <c r="LUM31" s="302"/>
      <c r="LUN31" s="302"/>
      <c r="LUO31" s="302"/>
      <c r="LUP31" s="302"/>
      <c r="LUQ31" s="302"/>
      <c r="LUR31" s="302"/>
      <c r="LUS31" s="302"/>
      <c r="LUT31" s="302"/>
      <c r="LUU31" s="302"/>
      <c r="LUV31" s="302"/>
      <c r="LUW31" s="302"/>
      <c r="LUX31" s="302"/>
      <c r="LUY31" s="302"/>
      <c r="LUZ31" s="302"/>
      <c r="LVA31" s="302"/>
      <c r="LVB31" s="302"/>
      <c r="LVC31" s="302"/>
      <c r="LVD31" s="302"/>
      <c r="LVE31" s="302"/>
      <c r="LVF31" s="302"/>
      <c r="LVG31" s="302"/>
      <c r="LVH31" s="302"/>
      <c r="LVI31" s="302"/>
      <c r="LVJ31" s="302"/>
      <c r="LVK31" s="302"/>
      <c r="LVL31" s="302"/>
      <c r="LVM31" s="302"/>
      <c r="LVN31" s="302"/>
      <c r="LVO31" s="302"/>
      <c r="LVP31" s="302"/>
      <c r="LVQ31" s="302"/>
      <c r="LVR31" s="302"/>
      <c r="LVS31" s="302"/>
      <c r="LVT31" s="302"/>
      <c r="LVU31" s="302"/>
      <c r="LVV31" s="302"/>
      <c r="LVW31" s="302"/>
      <c r="LVX31" s="302"/>
      <c r="LVY31" s="302"/>
      <c r="LVZ31" s="302"/>
      <c r="LWA31" s="302"/>
      <c r="LWB31" s="302"/>
      <c r="LWC31" s="302"/>
      <c r="LWD31" s="302"/>
      <c r="LWE31" s="302"/>
      <c r="LWF31" s="302"/>
      <c r="LWG31" s="302"/>
      <c r="LWH31" s="302"/>
      <c r="LWI31" s="302"/>
      <c r="LWJ31" s="302"/>
      <c r="LWK31" s="302"/>
      <c r="LWL31" s="302"/>
      <c r="LWM31" s="302"/>
      <c r="LWN31" s="302"/>
      <c r="LWO31" s="302"/>
      <c r="LWP31" s="302"/>
      <c r="LWQ31" s="302"/>
      <c r="LWR31" s="302"/>
      <c r="LWS31" s="302"/>
      <c r="LWT31" s="302"/>
      <c r="LWU31" s="302"/>
      <c r="LWV31" s="302"/>
      <c r="LWW31" s="302"/>
      <c r="LWX31" s="302"/>
      <c r="LWY31" s="302"/>
      <c r="LWZ31" s="302"/>
      <c r="LXA31" s="302"/>
      <c r="LXB31" s="302"/>
      <c r="LXC31" s="302"/>
      <c r="LXD31" s="302"/>
      <c r="LXE31" s="302"/>
      <c r="LXF31" s="302"/>
      <c r="LXG31" s="302"/>
      <c r="LXH31" s="302"/>
      <c r="LXI31" s="302"/>
      <c r="LXJ31" s="302"/>
      <c r="LXK31" s="302"/>
      <c r="LXL31" s="302"/>
      <c r="LXM31" s="302"/>
      <c r="LXN31" s="302"/>
      <c r="LXO31" s="302"/>
      <c r="LXP31" s="302"/>
      <c r="LXQ31" s="302"/>
      <c r="LXR31" s="302"/>
      <c r="LXS31" s="302"/>
      <c r="LXT31" s="302"/>
      <c r="LXU31" s="302"/>
      <c r="LXV31" s="302"/>
      <c r="LXW31" s="302"/>
      <c r="LXX31" s="302"/>
      <c r="LXY31" s="302"/>
      <c r="LXZ31" s="302"/>
      <c r="LYA31" s="302"/>
      <c r="LYB31" s="302"/>
      <c r="LYC31" s="302"/>
      <c r="LYD31" s="302"/>
      <c r="LYE31" s="302"/>
      <c r="LYF31" s="302"/>
      <c r="LYG31" s="302"/>
      <c r="LYH31" s="302"/>
      <c r="LYI31" s="302"/>
      <c r="LYJ31" s="302"/>
      <c r="LYK31" s="302"/>
      <c r="LYL31" s="302"/>
      <c r="LYM31" s="302"/>
      <c r="LYN31" s="302"/>
      <c r="LYO31" s="302"/>
      <c r="LYP31" s="302"/>
      <c r="LYQ31" s="302"/>
      <c r="LYR31" s="302"/>
      <c r="LYS31" s="302"/>
      <c r="LYT31" s="302"/>
      <c r="LYU31" s="302"/>
      <c r="LYV31" s="302"/>
      <c r="LYW31" s="302"/>
      <c r="LYX31" s="302"/>
      <c r="LYY31" s="302"/>
      <c r="LYZ31" s="302"/>
      <c r="LZA31" s="302"/>
      <c r="LZB31" s="302"/>
      <c r="LZC31" s="302"/>
      <c r="LZD31" s="302"/>
      <c r="LZE31" s="302"/>
      <c r="LZF31" s="302"/>
      <c r="LZG31" s="302"/>
      <c r="LZH31" s="302"/>
      <c r="LZI31" s="302"/>
      <c r="LZJ31" s="302"/>
      <c r="LZK31" s="302"/>
      <c r="LZL31" s="302"/>
      <c r="LZM31" s="302"/>
      <c r="LZN31" s="302"/>
      <c r="LZO31" s="302"/>
      <c r="LZP31" s="302"/>
      <c r="LZQ31" s="302"/>
      <c r="LZR31" s="302"/>
      <c r="LZS31" s="302"/>
      <c r="LZT31" s="302"/>
      <c r="LZU31" s="302"/>
      <c r="LZV31" s="302"/>
      <c r="LZW31" s="302"/>
      <c r="LZX31" s="302"/>
      <c r="LZY31" s="302"/>
      <c r="LZZ31" s="302"/>
      <c r="MAA31" s="302"/>
      <c r="MAB31" s="302"/>
      <c r="MAC31" s="302"/>
      <c r="MAD31" s="302"/>
      <c r="MAE31" s="302"/>
      <c r="MAF31" s="302"/>
      <c r="MAG31" s="302"/>
      <c r="MAH31" s="302"/>
      <c r="MAI31" s="302"/>
      <c r="MAJ31" s="302"/>
      <c r="MAK31" s="302"/>
      <c r="MAL31" s="302"/>
      <c r="MAM31" s="302"/>
      <c r="MAN31" s="302"/>
      <c r="MAO31" s="302"/>
      <c r="MAP31" s="302"/>
      <c r="MAQ31" s="302"/>
      <c r="MAR31" s="302"/>
      <c r="MAS31" s="302"/>
      <c r="MAT31" s="302"/>
      <c r="MAU31" s="302"/>
      <c r="MAV31" s="302"/>
      <c r="MAW31" s="302"/>
      <c r="MAX31" s="302"/>
      <c r="MAY31" s="302"/>
      <c r="MAZ31" s="302"/>
      <c r="MBA31" s="302"/>
      <c r="MBB31" s="302"/>
      <c r="MBC31" s="302"/>
      <c r="MBD31" s="302"/>
      <c r="MBE31" s="302"/>
      <c r="MBF31" s="302"/>
      <c r="MBG31" s="302"/>
      <c r="MBH31" s="302"/>
      <c r="MBI31" s="302"/>
      <c r="MBJ31" s="302"/>
      <c r="MBK31" s="302"/>
      <c r="MBL31" s="302"/>
      <c r="MBM31" s="302"/>
      <c r="MBN31" s="302"/>
      <c r="MBO31" s="302"/>
      <c r="MBP31" s="302"/>
      <c r="MBQ31" s="302"/>
      <c r="MBR31" s="302"/>
      <c r="MBS31" s="302"/>
      <c r="MBT31" s="302"/>
      <c r="MBU31" s="302"/>
      <c r="MBV31" s="302"/>
      <c r="MBW31" s="302"/>
      <c r="MBX31" s="302"/>
      <c r="MBY31" s="302"/>
      <c r="MBZ31" s="302"/>
      <c r="MCA31" s="302"/>
      <c r="MCB31" s="302"/>
      <c r="MCC31" s="302"/>
      <c r="MCD31" s="302"/>
      <c r="MCE31" s="302"/>
      <c r="MCF31" s="302"/>
      <c r="MCG31" s="302"/>
      <c r="MCH31" s="302"/>
      <c r="MCI31" s="302"/>
      <c r="MCJ31" s="302"/>
      <c r="MCK31" s="302"/>
      <c r="MCL31" s="302"/>
      <c r="MCM31" s="302"/>
      <c r="MCN31" s="302"/>
      <c r="MCO31" s="302"/>
      <c r="MCP31" s="302"/>
      <c r="MCQ31" s="302"/>
      <c r="MCR31" s="302"/>
      <c r="MCS31" s="302"/>
      <c r="MCT31" s="302"/>
      <c r="MCU31" s="302"/>
      <c r="MCV31" s="302"/>
      <c r="MCW31" s="302"/>
      <c r="MCX31" s="302"/>
      <c r="MCY31" s="302"/>
      <c r="MCZ31" s="302"/>
      <c r="MDA31" s="302"/>
      <c r="MDB31" s="302"/>
      <c r="MDC31" s="302"/>
      <c r="MDD31" s="302"/>
      <c r="MDE31" s="302"/>
      <c r="MDF31" s="302"/>
      <c r="MDG31" s="302"/>
      <c r="MDH31" s="302"/>
      <c r="MDI31" s="302"/>
      <c r="MDJ31" s="302"/>
      <c r="MDK31" s="302"/>
      <c r="MDL31" s="302"/>
      <c r="MDM31" s="302"/>
      <c r="MDN31" s="302"/>
      <c r="MDO31" s="302"/>
      <c r="MDP31" s="302"/>
      <c r="MDQ31" s="302"/>
      <c r="MDR31" s="302"/>
      <c r="MDS31" s="302"/>
      <c r="MDT31" s="302"/>
      <c r="MDU31" s="302"/>
      <c r="MDV31" s="302"/>
      <c r="MDW31" s="302"/>
      <c r="MDX31" s="302"/>
      <c r="MDY31" s="302"/>
      <c r="MDZ31" s="302"/>
      <c r="MEA31" s="302"/>
      <c r="MEB31" s="302"/>
      <c r="MEC31" s="302"/>
      <c r="MED31" s="302"/>
      <c r="MEE31" s="302"/>
      <c r="MEF31" s="302"/>
      <c r="MEG31" s="302"/>
      <c r="MEH31" s="302"/>
      <c r="MEI31" s="302"/>
      <c r="MEJ31" s="302"/>
      <c r="MEK31" s="302"/>
      <c r="MEL31" s="302"/>
      <c r="MEM31" s="302"/>
      <c r="MEN31" s="302"/>
      <c r="MEO31" s="302"/>
      <c r="MEP31" s="302"/>
      <c r="MEQ31" s="302"/>
      <c r="MER31" s="302"/>
      <c r="MES31" s="302"/>
      <c r="MET31" s="302"/>
      <c r="MEU31" s="302"/>
      <c r="MEV31" s="302"/>
      <c r="MEW31" s="302"/>
      <c r="MEX31" s="302"/>
      <c r="MEY31" s="302"/>
      <c r="MEZ31" s="302"/>
      <c r="MFA31" s="302"/>
      <c r="MFB31" s="302"/>
      <c r="MFC31" s="302"/>
      <c r="MFD31" s="302"/>
      <c r="MFE31" s="302"/>
      <c r="MFF31" s="302"/>
      <c r="MFG31" s="302"/>
      <c r="MFH31" s="302"/>
      <c r="MFI31" s="302"/>
      <c r="MFJ31" s="302"/>
      <c r="MFK31" s="302"/>
      <c r="MFL31" s="302"/>
      <c r="MFM31" s="302"/>
      <c r="MFN31" s="302"/>
      <c r="MFO31" s="302"/>
      <c r="MFP31" s="302"/>
      <c r="MFQ31" s="302"/>
      <c r="MFR31" s="302"/>
      <c r="MFS31" s="302"/>
      <c r="MFT31" s="302"/>
      <c r="MFU31" s="302"/>
      <c r="MFV31" s="302"/>
      <c r="MFW31" s="302"/>
      <c r="MFX31" s="302"/>
      <c r="MFY31" s="302"/>
      <c r="MFZ31" s="302"/>
      <c r="MGA31" s="302"/>
      <c r="MGB31" s="302"/>
      <c r="MGC31" s="302"/>
      <c r="MGD31" s="302"/>
      <c r="MGE31" s="302"/>
      <c r="MGF31" s="302"/>
      <c r="MGG31" s="302"/>
      <c r="MGH31" s="302"/>
      <c r="MGI31" s="302"/>
      <c r="MGJ31" s="302"/>
      <c r="MGK31" s="302"/>
      <c r="MGL31" s="302"/>
      <c r="MGM31" s="302"/>
      <c r="MGN31" s="302"/>
      <c r="MGO31" s="302"/>
      <c r="MGP31" s="302"/>
      <c r="MGQ31" s="302"/>
      <c r="MGR31" s="302"/>
      <c r="MGS31" s="302"/>
      <c r="MGT31" s="302"/>
      <c r="MGU31" s="302"/>
      <c r="MGV31" s="302"/>
      <c r="MGW31" s="302"/>
      <c r="MGX31" s="302"/>
      <c r="MGY31" s="302"/>
      <c r="MGZ31" s="302"/>
      <c r="MHA31" s="302"/>
      <c r="MHB31" s="302"/>
      <c r="MHC31" s="302"/>
      <c r="MHD31" s="302"/>
      <c r="MHE31" s="302"/>
      <c r="MHF31" s="302"/>
      <c r="MHG31" s="302"/>
      <c r="MHH31" s="302"/>
      <c r="MHI31" s="302"/>
      <c r="MHJ31" s="302"/>
      <c r="MHK31" s="302"/>
      <c r="MHL31" s="302"/>
      <c r="MHM31" s="302"/>
      <c r="MHN31" s="302"/>
      <c r="MHO31" s="302"/>
      <c r="MHP31" s="302"/>
      <c r="MHQ31" s="302"/>
      <c r="MHR31" s="302"/>
      <c r="MHS31" s="302"/>
      <c r="MHT31" s="302"/>
      <c r="MHU31" s="302"/>
      <c r="MHV31" s="302"/>
      <c r="MHW31" s="302"/>
      <c r="MHX31" s="302"/>
      <c r="MHY31" s="302"/>
      <c r="MHZ31" s="302"/>
      <c r="MIA31" s="302"/>
      <c r="MIB31" s="302"/>
      <c r="MIC31" s="302"/>
      <c r="MID31" s="302"/>
      <c r="MIE31" s="302"/>
      <c r="MIF31" s="302"/>
      <c r="MIG31" s="302"/>
      <c r="MIH31" s="302"/>
      <c r="MII31" s="302"/>
      <c r="MIJ31" s="302"/>
      <c r="MIK31" s="302"/>
      <c r="MIL31" s="302"/>
      <c r="MIM31" s="302"/>
      <c r="MIN31" s="302"/>
      <c r="MIO31" s="302"/>
      <c r="MIP31" s="302"/>
      <c r="MIQ31" s="302"/>
      <c r="MIR31" s="302"/>
      <c r="MIS31" s="302"/>
      <c r="MIT31" s="302"/>
      <c r="MIU31" s="302"/>
      <c r="MIV31" s="302"/>
      <c r="MIW31" s="302"/>
      <c r="MIX31" s="302"/>
      <c r="MIY31" s="302"/>
      <c r="MIZ31" s="302"/>
      <c r="MJA31" s="302"/>
      <c r="MJB31" s="302"/>
      <c r="MJC31" s="302"/>
      <c r="MJD31" s="302"/>
      <c r="MJE31" s="302"/>
      <c r="MJF31" s="302"/>
      <c r="MJG31" s="302"/>
      <c r="MJH31" s="302"/>
      <c r="MJI31" s="302"/>
      <c r="MJJ31" s="302"/>
      <c r="MJK31" s="302"/>
      <c r="MJL31" s="302"/>
      <c r="MJM31" s="302"/>
      <c r="MJN31" s="302"/>
      <c r="MJO31" s="302"/>
      <c r="MJP31" s="302"/>
      <c r="MJQ31" s="302"/>
      <c r="MJR31" s="302"/>
      <c r="MJS31" s="302"/>
      <c r="MJT31" s="302"/>
      <c r="MJU31" s="302"/>
      <c r="MJV31" s="302"/>
      <c r="MJW31" s="302"/>
      <c r="MJX31" s="302"/>
      <c r="MJY31" s="302"/>
      <c r="MJZ31" s="302"/>
      <c r="MKA31" s="302"/>
      <c r="MKB31" s="302"/>
      <c r="MKC31" s="302"/>
      <c r="MKD31" s="302"/>
      <c r="MKE31" s="302"/>
      <c r="MKF31" s="302"/>
      <c r="MKG31" s="302"/>
      <c r="MKH31" s="302"/>
      <c r="MKI31" s="302"/>
      <c r="MKJ31" s="302"/>
      <c r="MKK31" s="302"/>
      <c r="MKL31" s="302"/>
      <c r="MKM31" s="302"/>
      <c r="MKN31" s="302"/>
      <c r="MKO31" s="302"/>
      <c r="MKP31" s="302"/>
      <c r="MKQ31" s="302"/>
      <c r="MKR31" s="302"/>
      <c r="MKS31" s="302"/>
      <c r="MKT31" s="302"/>
      <c r="MKU31" s="302"/>
      <c r="MKV31" s="302"/>
      <c r="MKW31" s="302"/>
      <c r="MKX31" s="302"/>
      <c r="MKY31" s="302"/>
      <c r="MKZ31" s="302"/>
      <c r="MLA31" s="302"/>
      <c r="MLB31" s="302"/>
      <c r="MLC31" s="302"/>
      <c r="MLD31" s="302"/>
      <c r="MLE31" s="302"/>
      <c r="MLF31" s="302"/>
      <c r="MLG31" s="302"/>
      <c r="MLH31" s="302"/>
      <c r="MLI31" s="302"/>
      <c r="MLJ31" s="302"/>
      <c r="MLK31" s="302"/>
      <c r="MLL31" s="302"/>
      <c r="MLM31" s="302"/>
      <c r="MLN31" s="302"/>
      <c r="MLO31" s="302"/>
      <c r="MLP31" s="302"/>
      <c r="MLQ31" s="302"/>
      <c r="MLR31" s="302"/>
      <c r="MLS31" s="302"/>
      <c r="MLT31" s="302"/>
      <c r="MLU31" s="302"/>
      <c r="MLV31" s="302"/>
      <c r="MLW31" s="302"/>
      <c r="MLX31" s="302"/>
      <c r="MLY31" s="302"/>
      <c r="MLZ31" s="302"/>
      <c r="MMA31" s="302"/>
      <c r="MMB31" s="302"/>
      <c r="MMC31" s="302"/>
      <c r="MMD31" s="302"/>
      <c r="MME31" s="302"/>
      <c r="MMF31" s="302"/>
      <c r="MMG31" s="302"/>
      <c r="MMH31" s="302"/>
      <c r="MMI31" s="302"/>
      <c r="MMJ31" s="302"/>
      <c r="MMK31" s="302"/>
      <c r="MML31" s="302"/>
      <c r="MMM31" s="302"/>
      <c r="MMN31" s="302"/>
      <c r="MMO31" s="302"/>
      <c r="MMP31" s="302"/>
      <c r="MMQ31" s="302"/>
      <c r="MMR31" s="302"/>
      <c r="MMS31" s="302"/>
      <c r="MMT31" s="302"/>
      <c r="MMU31" s="302"/>
      <c r="MMV31" s="302"/>
      <c r="MMW31" s="302"/>
      <c r="MMX31" s="302"/>
      <c r="MMY31" s="302"/>
      <c r="MMZ31" s="302"/>
      <c r="MNA31" s="302"/>
      <c r="MNB31" s="302"/>
      <c r="MNC31" s="302"/>
      <c r="MND31" s="302"/>
      <c r="MNE31" s="302"/>
      <c r="MNF31" s="302"/>
      <c r="MNG31" s="302"/>
      <c r="MNH31" s="302"/>
      <c r="MNI31" s="302"/>
      <c r="MNJ31" s="302"/>
      <c r="MNK31" s="302"/>
      <c r="MNL31" s="302"/>
      <c r="MNM31" s="302"/>
      <c r="MNN31" s="302"/>
      <c r="MNO31" s="302"/>
      <c r="MNP31" s="302"/>
      <c r="MNQ31" s="302"/>
      <c r="MNR31" s="302"/>
      <c r="MNS31" s="302"/>
      <c r="MNT31" s="302"/>
      <c r="MNU31" s="302"/>
      <c r="MNV31" s="302"/>
      <c r="MNW31" s="302"/>
      <c r="MNX31" s="302"/>
      <c r="MNY31" s="302"/>
      <c r="MNZ31" s="302"/>
      <c r="MOA31" s="302"/>
      <c r="MOB31" s="302"/>
      <c r="MOC31" s="302"/>
      <c r="MOD31" s="302"/>
      <c r="MOE31" s="302"/>
      <c r="MOF31" s="302"/>
      <c r="MOG31" s="302"/>
      <c r="MOH31" s="302"/>
      <c r="MOI31" s="302"/>
      <c r="MOJ31" s="302"/>
      <c r="MOK31" s="302"/>
      <c r="MOL31" s="302"/>
      <c r="MOM31" s="302"/>
      <c r="MON31" s="302"/>
      <c r="MOO31" s="302"/>
      <c r="MOP31" s="302"/>
      <c r="MOQ31" s="302"/>
      <c r="MOR31" s="302"/>
      <c r="MOS31" s="302"/>
      <c r="MOT31" s="302"/>
      <c r="MOU31" s="302"/>
      <c r="MOV31" s="302"/>
      <c r="MOW31" s="302"/>
      <c r="MOX31" s="302"/>
      <c r="MOY31" s="302"/>
      <c r="MOZ31" s="302"/>
      <c r="MPA31" s="302"/>
      <c r="MPB31" s="302"/>
      <c r="MPC31" s="302"/>
      <c r="MPD31" s="302"/>
      <c r="MPE31" s="302"/>
      <c r="MPF31" s="302"/>
      <c r="MPG31" s="302"/>
      <c r="MPH31" s="302"/>
      <c r="MPI31" s="302"/>
      <c r="MPJ31" s="302"/>
      <c r="MPK31" s="302"/>
      <c r="MPL31" s="302"/>
      <c r="MPM31" s="302"/>
      <c r="MPN31" s="302"/>
      <c r="MPO31" s="302"/>
      <c r="MPP31" s="302"/>
      <c r="MPQ31" s="302"/>
      <c r="MPR31" s="302"/>
      <c r="MPS31" s="302"/>
      <c r="MPT31" s="302"/>
      <c r="MPU31" s="302"/>
      <c r="MPV31" s="302"/>
      <c r="MPW31" s="302"/>
      <c r="MPX31" s="302"/>
      <c r="MPY31" s="302"/>
      <c r="MPZ31" s="302"/>
      <c r="MQA31" s="302"/>
      <c r="MQB31" s="302"/>
      <c r="MQC31" s="302"/>
      <c r="MQD31" s="302"/>
      <c r="MQE31" s="302"/>
      <c r="MQF31" s="302"/>
      <c r="MQG31" s="302"/>
      <c r="MQH31" s="302"/>
      <c r="MQI31" s="302"/>
      <c r="MQJ31" s="302"/>
      <c r="MQK31" s="302"/>
      <c r="MQL31" s="302"/>
      <c r="MQM31" s="302"/>
      <c r="MQN31" s="302"/>
      <c r="MQO31" s="302"/>
      <c r="MQP31" s="302"/>
      <c r="MQQ31" s="302"/>
      <c r="MQR31" s="302"/>
      <c r="MQS31" s="302"/>
      <c r="MQT31" s="302"/>
      <c r="MQU31" s="302"/>
      <c r="MQV31" s="302"/>
      <c r="MQW31" s="302"/>
      <c r="MQX31" s="302"/>
      <c r="MQY31" s="302"/>
      <c r="MQZ31" s="302"/>
      <c r="MRA31" s="302"/>
      <c r="MRB31" s="302"/>
      <c r="MRC31" s="302"/>
      <c r="MRD31" s="302"/>
      <c r="MRE31" s="302"/>
      <c r="MRF31" s="302"/>
      <c r="MRG31" s="302"/>
      <c r="MRH31" s="302"/>
      <c r="MRI31" s="302"/>
      <c r="MRJ31" s="302"/>
      <c r="MRK31" s="302"/>
      <c r="MRL31" s="302"/>
      <c r="MRM31" s="302"/>
      <c r="MRN31" s="302"/>
      <c r="MRO31" s="302"/>
      <c r="MRP31" s="302"/>
      <c r="MRQ31" s="302"/>
      <c r="MRR31" s="302"/>
      <c r="MRS31" s="302"/>
      <c r="MRT31" s="302"/>
      <c r="MRU31" s="302"/>
      <c r="MRV31" s="302"/>
      <c r="MRW31" s="302"/>
      <c r="MRX31" s="302"/>
      <c r="MRY31" s="302"/>
      <c r="MRZ31" s="302"/>
      <c r="MSA31" s="302"/>
      <c r="MSB31" s="302"/>
      <c r="MSC31" s="302"/>
      <c r="MSD31" s="302"/>
      <c r="MSE31" s="302"/>
      <c r="MSF31" s="302"/>
      <c r="MSG31" s="302"/>
      <c r="MSH31" s="302"/>
      <c r="MSI31" s="302"/>
      <c r="MSJ31" s="302"/>
      <c r="MSK31" s="302"/>
      <c r="MSL31" s="302"/>
      <c r="MSM31" s="302"/>
      <c r="MSN31" s="302"/>
      <c r="MSO31" s="302"/>
      <c r="MSP31" s="302"/>
      <c r="MSQ31" s="302"/>
      <c r="MSR31" s="302"/>
      <c r="MSS31" s="302"/>
      <c r="MST31" s="302"/>
      <c r="MSU31" s="302"/>
      <c r="MSV31" s="302"/>
      <c r="MSW31" s="302"/>
      <c r="MSX31" s="302"/>
      <c r="MSY31" s="302"/>
      <c r="MSZ31" s="302"/>
      <c r="MTA31" s="302"/>
      <c r="MTB31" s="302"/>
      <c r="MTC31" s="302"/>
      <c r="MTD31" s="302"/>
      <c r="MTE31" s="302"/>
      <c r="MTF31" s="302"/>
      <c r="MTG31" s="302"/>
      <c r="MTH31" s="302"/>
      <c r="MTI31" s="302"/>
      <c r="MTJ31" s="302"/>
      <c r="MTK31" s="302"/>
      <c r="MTL31" s="302"/>
      <c r="MTM31" s="302"/>
      <c r="MTN31" s="302"/>
      <c r="MTO31" s="302"/>
      <c r="MTP31" s="302"/>
      <c r="MTQ31" s="302"/>
      <c r="MTR31" s="302"/>
      <c r="MTS31" s="302"/>
      <c r="MTT31" s="302"/>
      <c r="MTU31" s="302"/>
      <c r="MTV31" s="302"/>
      <c r="MTW31" s="302"/>
      <c r="MTX31" s="302"/>
      <c r="MTY31" s="302"/>
      <c r="MTZ31" s="302"/>
      <c r="MUA31" s="302"/>
      <c r="MUB31" s="302"/>
      <c r="MUC31" s="302"/>
      <c r="MUD31" s="302"/>
      <c r="MUE31" s="302"/>
      <c r="MUF31" s="302"/>
      <c r="MUG31" s="302"/>
      <c r="MUH31" s="302"/>
      <c r="MUI31" s="302"/>
      <c r="MUJ31" s="302"/>
      <c r="MUK31" s="302"/>
      <c r="MUL31" s="302"/>
      <c r="MUM31" s="302"/>
      <c r="MUN31" s="302"/>
      <c r="MUO31" s="302"/>
      <c r="MUP31" s="302"/>
      <c r="MUQ31" s="302"/>
      <c r="MUR31" s="302"/>
      <c r="MUS31" s="302"/>
      <c r="MUT31" s="302"/>
      <c r="MUU31" s="302"/>
      <c r="MUV31" s="302"/>
      <c r="MUW31" s="302"/>
      <c r="MUX31" s="302"/>
      <c r="MUY31" s="302"/>
      <c r="MUZ31" s="302"/>
      <c r="MVA31" s="302"/>
      <c r="MVB31" s="302"/>
      <c r="MVC31" s="302"/>
      <c r="MVD31" s="302"/>
      <c r="MVE31" s="302"/>
      <c r="MVF31" s="302"/>
      <c r="MVG31" s="302"/>
      <c r="MVH31" s="302"/>
      <c r="MVI31" s="302"/>
      <c r="MVJ31" s="302"/>
      <c r="MVK31" s="302"/>
      <c r="MVL31" s="302"/>
      <c r="MVM31" s="302"/>
      <c r="MVN31" s="302"/>
      <c r="MVO31" s="302"/>
      <c r="MVP31" s="302"/>
      <c r="MVQ31" s="302"/>
      <c r="MVR31" s="302"/>
      <c r="MVS31" s="302"/>
      <c r="MVT31" s="302"/>
      <c r="MVU31" s="302"/>
      <c r="MVV31" s="302"/>
      <c r="MVW31" s="302"/>
      <c r="MVX31" s="302"/>
      <c r="MVY31" s="302"/>
      <c r="MVZ31" s="302"/>
      <c r="MWA31" s="302"/>
      <c r="MWB31" s="302"/>
      <c r="MWC31" s="302"/>
      <c r="MWD31" s="302"/>
      <c r="MWE31" s="302"/>
      <c r="MWF31" s="302"/>
      <c r="MWG31" s="302"/>
      <c r="MWH31" s="302"/>
      <c r="MWI31" s="302"/>
      <c r="MWJ31" s="302"/>
      <c r="MWK31" s="302"/>
      <c r="MWL31" s="302"/>
      <c r="MWM31" s="302"/>
      <c r="MWN31" s="302"/>
      <c r="MWO31" s="302"/>
      <c r="MWP31" s="302"/>
      <c r="MWQ31" s="302"/>
      <c r="MWR31" s="302"/>
      <c r="MWS31" s="302"/>
      <c r="MWT31" s="302"/>
      <c r="MWU31" s="302"/>
      <c r="MWV31" s="302"/>
      <c r="MWW31" s="302"/>
      <c r="MWX31" s="302"/>
      <c r="MWY31" s="302"/>
      <c r="MWZ31" s="302"/>
      <c r="MXA31" s="302"/>
      <c r="MXB31" s="302"/>
      <c r="MXC31" s="302"/>
      <c r="MXD31" s="302"/>
      <c r="MXE31" s="302"/>
      <c r="MXF31" s="302"/>
      <c r="MXG31" s="302"/>
      <c r="MXH31" s="302"/>
      <c r="MXI31" s="302"/>
      <c r="MXJ31" s="302"/>
      <c r="MXK31" s="302"/>
      <c r="MXL31" s="302"/>
      <c r="MXM31" s="302"/>
      <c r="MXN31" s="302"/>
      <c r="MXO31" s="302"/>
      <c r="MXP31" s="302"/>
      <c r="MXQ31" s="302"/>
      <c r="MXR31" s="302"/>
      <c r="MXS31" s="302"/>
      <c r="MXT31" s="302"/>
      <c r="MXU31" s="302"/>
      <c r="MXV31" s="302"/>
      <c r="MXW31" s="302"/>
      <c r="MXX31" s="302"/>
      <c r="MXY31" s="302"/>
      <c r="MXZ31" s="302"/>
      <c r="MYA31" s="302"/>
      <c r="MYB31" s="302"/>
      <c r="MYC31" s="302"/>
      <c r="MYD31" s="302"/>
      <c r="MYE31" s="302"/>
      <c r="MYF31" s="302"/>
      <c r="MYG31" s="302"/>
      <c r="MYH31" s="302"/>
      <c r="MYI31" s="302"/>
      <c r="MYJ31" s="302"/>
      <c r="MYK31" s="302"/>
      <c r="MYL31" s="302"/>
      <c r="MYM31" s="302"/>
      <c r="MYN31" s="302"/>
      <c r="MYO31" s="302"/>
      <c r="MYP31" s="302"/>
      <c r="MYQ31" s="302"/>
      <c r="MYR31" s="302"/>
      <c r="MYS31" s="302"/>
      <c r="MYT31" s="302"/>
      <c r="MYU31" s="302"/>
      <c r="MYV31" s="302"/>
      <c r="MYW31" s="302"/>
      <c r="MYX31" s="302"/>
      <c r="MYY31" s="302"/>
      <c r="MYZ31" s="302"/>
      <c r="MZA31" s="302"/>
      <c r="MZB31" s="302"/>
      <c r="MZC31" s="302"/>
      <c r="MZD31" s="302"/>
      <c r="MZE31" s="302"/>
      <c r="MZF31" s="302"/>
      <c r="MZG31" s="302"/>
      <c r="MZH31" s="302"/>
      <c r="MZI31" s="302"/>
      <c r="MZJ31" s="302"/>
      <c r="MZK31" s="302"/>
      <c r="MZL31" s="302"/>
      <c r="MZM31" s="302"/>
      <c r="MZN31" s="302"/>
      <c r="MZO31" s="302"/>
      <c r="MZP31" s="302"/>
      <c r="MZQ31" s="302"/>
      <c r="MZR31" s="302"/>
      <c r="MZS31" s="302"/>
      <c r="MZT31" s="302"/>
      <c r="MZU31" s="302"/>
      <c r="MZV31" s="302"/>
      <c r="MZW31" s="302"/>
      <c r="MZX31" s="302"/>
      <c r="MZY31" s="302"/>
      <c r="MZZ31" s="302"/>
      <c r="NAA31" s="302"/>
      <c r="NAB31" s="302"/>
      <c r="NAC31" s="302"/>
      <c r="NAD31" s="302"/>
      <c r="NAE31" s="302"/>
      <c r="NAF31" s="302"/>
      <c r="NAG31" s="302"/>
      <c r="NAH31" s="302"/>
      <c r="NAI31" s="302"/>
      <c r="NAJ31" s="302"/>
      <c r="NAK31" s="302"/>
      <c r="NAL31" s="302"/>
      <c r="NAM31" s="302"/>
      <c r="NAN31" s="302"/>
      <c r="NAO31" s="302"/>
      <c r="NAP31" s="302"/>
      <c r="NAQ31" s="302"/>
      <c r="NAR31" s="302"/>
      <c r="NAS31" s="302"/>
      <c r="NAT31" s="302"/>
      <c r="NAU31" s="302"/>
      <c r="NAV31" s="302"/>
      <c r="NAW31" s="302"/>
      <c r="NAX31" s="302"/>
      <c r="NAY31" s="302"/>
      <c r="NAZ31" s="302"/>
      <c r="NBA31" s="302"/>
      <c r="NBB31" s="302"/>
      <c r="NBC31" s="302"/>
      <c r="NBD31" s="302"/>
      <c r="NBE31" s="302"/>
      <c r="NBF31" s="302"/>
      <c r="NBG31" s="302"/>
      <c r="NBH31" s="302"/>
      <c r="NBI31" s="302"/>
      <c r="NBJ31" s="302"/>
      <c r="NBK31" s="302"/>
      <c r="NBL31" s="302"/>
      <c r="NBM31" s="302"/>
      <c r="NBN31" s="302"/>
      <c r="NBO31" s="302"/>
      <c r="NBP31" s="302"/>
      <c r="NBQ31" s="302"/>
      <c r="NBR31" s="302"/>
      <c r="NBS31" s="302"/>
      <c r="NBT31" s="302"/>
      <c r="NBU31" s="302"/>
      <c r="NBV31" s="302"/>
      <c r="NBW31" s="302"/>
      <c r="NBX31" s="302"/>
      <c r="NBY31" s="302"/>
      <c r="NBZ31" s="302"/>
      <c r="NCA31" s="302"/>
      <c r="NCB31" s="302"/>
      <c r="NCC31" s="302"/>
      <c r="NCD31" s="302"/>
      <c r="NCE31" s="302"/>
      <c r="NCF31" s="302"/>
      <c r="NCG31" s="302"/>
      <c r="NCH31" s="302"/>
      <c r="NCI31" s="302"/>
      <c r="NCJ31" s="302"/>
      <c r="NCK31" s="302"/>
      <c r="NCL31" s="302"/>
      <c r="NCM31" s="302"/>
      <c r="NCN31" s="302"/>
      <c r="NCO31" s="302"/>
      <c r="NCP31" s="302"/>
      <c r="NCQ31" s="302"/>
      <c r="NCR31" s="302"/>
      <c r="NCS31" s="302"/>
      <c r="NCT31" s="302"/>
      <c r="NCU31" s="302"/>
      <c r="NCV31" s="302"/>
      <c r="NCW31" s="302"/>
      <c r="NCX31" s="302"/>
      <c r="NCY31" s="302"/>
      <c r="NCZ31" s="302"/>
      <c r="NDA31" s="302"/>
      <c r="NDB31" s="302"/>
      <c r="NDC31" s="302"/>
      <c r="NDD31" s="302"/>
      <c r="NDE31" s="302"/>
      <c r="NDF31" s="302"/>
      <c r="NDG31" s="302"/>
      <c r="NDH31" s="302"/>
      <c r="NDI31" s="302"/>
      <c r="NDJ31" s="302"/>
      <c r="NDK31" s="302"/>
      <c r="NDL31" s="302"/>
      <c r="NDM31" s="302"/>
      <c r="NDN31" s="302"/>
      <c r="NDO31" s="302"/>
      <c r="NDP31" s="302"/>
      <c r="NDQ31" s="302"/>
      <c r="NDR31" s="302"/>
      <c r="NDS31" s="302"/>
      <c r="NDT31" s="302"/>
      <c r="NDU31" s="302"/>
      <c r="NDV31" s="302"/>
      <c r="NDW31" s="302"/>
      <c r="NDX31" s="302"/>
      <c r="NDY31" s="302"/>
      <c r="NDZ31" s="302"/>
      <c r="NEA31" s="302"/>
      <c r="NEB31" s="302"/>
      <c r="NEC31" s="302"/>
      <c r="NED31" s="302"/>
      <c r="NEE31" s="302"/>
      <c r="NEF31" s="302"/>
      <c r="NEG31" s="302"/>
      <c r="NEH31" s="302"/>
      <c r="NEI31" s="302"/>
      <c r="NEJ31" s="302"/>
      <c r="NEK31" s="302"/>
      <c r="NEL31" s="302"/>
      <c r="NEM31" s="302"/>
      <c r="NEN31" s="302"/>
      <c r="NEO31" s="302"/>
      <c r="NEP31" s="302"/>
      <c r="NEQ31" s="302"/>
      <c r="NER31" s="302"/>
      <c r="NES31" s="302"/>
      <c r="NET31" s="302"/>
      <c r="NEU31" s="302"/>
      <c r="NEV31" s="302"/>
      <c r="NEW31" s="302"/>
      <c r="NEX31" s="302"/>
      <c r="NEY31" s="302"/>
      <c r="NEZ31" s="302"/>
      <c r="NFA31" s="302"/>
      <c r="NFB31" s="302"/>
      <c r="NFC31" s="302"/>
      <c r="NFD31" s="302"/>
      <c r="NFE31" s="302"/>
      <c r="NFF31" s="302"/>
      <c r="NFG31" s="302"/>
      <c r="NFH31" s="302"/>
      <c r="NFI31" s="302"/>
      <c r="NFJ31" s="302"/>
      <c r="NFK31" s="302"/>
      <c r="NFL31" s="302"/>
      <c r="NFM31" s="302"/>
      <c r="NFN31" s="302"/>
      <c r="NFO31" s="302"/>
      <c r="NFP31" s="302"/>
      <c r="NFQ31" s="302"/>
      <c r="NFR31" s="302"/>
      <c r="NFS31" s="302"/>
      <c r="NFT31" s="302"/>
      <c r="NFU31" s="302"/>
      <c r="NFV31" s="302"/>
      <c r="NFW31" s="302"/>
      <c r="NFX31" s="302"/>
      <c r="NFY31" s="302"/>
      <c r="NFZ31" s="302"/>
      <c r="NGA31" s="302"/>
      <c r="NGB31" s="302"/>
      <c r="NGC31" s="302"/>
      <c r="NGD31" s="302"/>
      <c r="NGE31" s="302"/>
      <c r="NGF31" s="302"/>
      <c r="NGG31" s="302"/>
      <c r="NGH31" s="302"/>
      <c r="NGI31" s="302"/>
      <c r="NGJ31" s="302"/>
      <c r="NGK31" s="302"/>
      <c r="NGL31" s="302"/>
      <c r="NGM31" s="302"/>
      <c r="NGN31" s="302"/>
      <c r="NGO31" s="302"/>
      <c r="NGP31" s="302"/>
      <c r="NGQ31" s="302"/>
      <c r="NGR31" s="302"/>
      <c r="NGS31" s="302"/>
      <c r="NGT31" s="302"/>
      <c r="NGU31" s="302"/>
      <c r="NGV31" s="302"/>
      <c r="NGW31" s="302"/>
      <c r="NGX31" s="302"/>
      <c r="NGY31" s="302"/>
      <c r="NGZ31" s="302"/>
      <c r="NHA31" s="302"/>
      <c r="NHB31" s="302"/>
      <c r="NHC31" s="302"/>
      <c r="NHD31" s="302"/>
      <c r="NHE31" s="302"/>
      <c r="NHF31" s="302"/>
      <c r="NHG31" s="302"/>
      <c r="NHH31" s="302"/>
      <c r="NHI31" s="302"/>
      <c r="NHJ31" s="302"/>
      <c r="NHK31" s="302"/>
      <c r="NHL31" s="302"/>
      <c r="NHM31" s="302"/>
      <c r="NHN31" s="302"/>
      <c r="NHO31" s="302"/>
      <c r="NHP31" s="302"/>
      <c r="NHQ31" s="302"/>
      <c r="NHR31" s="302"/>
      <c r="NHS31" s="302"/>
      <c r="NHT31" s="302"/>
      <c r="NHU31" s="302"/>
      <c r="NHV31" s="302"/>
      <c r="NHW31" s="302"/>
      <c r="NHX31" s="302"/>
      <c r="NHY31" s="302"/>
      <c r="NHZ31" s="302"/>
      <c r="NIA31" s="302"/>
      <c r="NIB31" s="302"/>
      <c r="NIC31" s="302"/>
      <c r="NID31" s="302"/>
      <c r="NIE31" s="302"/>
      <c r="NIF31" s="302"/>
      <c r="NIG31" s="302"/>
      <c r="NIH31" s="302"/>
      <c r="NII31" s="302"/>
      <c r="NIJ31" s="302"/>
      <c r="NIK31" s="302"/>
      <c r="NIL31" s="302"/>
      <c r="NIM31" s="302"/>
      <c r="NIN31" s="302"/>
      <c r="NIO31" s="302"/>
      <c r="NIP31" s="302"/>
      <c r="NIQ31" s="302"/>
      <c r="NIR31" s="302"/>
      <c r="NIS31" s="302"/>
      <c r="NIT31" s="302"/>
      <c r="NIU31" s="302"/>
      <c r="NIV31" s="302"/>
      <c r="NIW31" s="302"/>
      <c r="NIX31" s="302"/>
      <c r="NIY31" s="302"/>
      <c r="NIZ31" s="302"/>
      <c r="NJA31" s="302"/>
      <c r="NJB31" s="302"/>
      <c r="NJC31" s="302"/>
      <c r="NJD31" s="302"/>
      <c r="NJE31" s="302"/>
      <c r="NJF31" s="302"/>
      <c r="NJG31" s="302"/>
      <c r="NJH31" s="302"/>
      <c r="NJI31" s="302"/>
      <c r="NJJ31" s="302"/>
      <c r="NJK31" s="302"/>
      <c r="NJL31" s="302"/>
      <c r="NJM31" s="302"/>
      <c r="NJN31" s="302"/>
      <c r="NJO31" s="302"/>
      <c r="NJP31" s="302"/>
      <c r="NJQ31" s="302"/>
      <c r="NJR31" s="302"/>
      <c r="NJS31" s="302"/>
      <c r="NJT31" s="302"/>
      <c r="NJU31" s="302"/>
      <c r="NJV31" s="302"/>
      <c r="NJW31" s="302"/>
      <c r="NJX31" s="302"/>
      <c r="NJY31" s="302"/>
      <c r="NJZ31" s="302"/>
      <c r="NKA31" s="302"/>
      <c r="NKB31" s="302"/>
      <c r="NKC31" s="302"/>
      <c r="NKD31" s="302"/>
      <c r="NKE31" s="302"/>
      <c r="NKF31" s="302"/>
      <c r="NKG31" s="302"/>
      <c r="NKH31" s="302"/>
      <c r="NKI31" s="302"/>
      <c r="NKJ31" s="302"/>
      <c r="NKK31" s="302"/>
      <c r="NKL31" s="302"/>
      <c r="NKM31" s="302"/>
      <c r="NKN31" s="302"/>
      <c r="NKO31" s="302"/>
      <c r="NKP31" s="302"/>
      <c r="NKQ31" s="302"/>
      <c r="NKR31" s="302"/>
      <c r="NKS31" s="302"/>
      <c r="NKT31" s="302"/>
      <c r="NKU31" s="302"/>
      <c r="NKV31" s="302"/>
      <c r="NKW31" s="302"/>
      <c r="NKX31" s="302"/>
      <c r="NKY31" s="302"/>
      <c r="NKZ31" s="302"/>
      <c r="NLA31" s="302"/>
      <c r="NLB31" s="302"/>
      <c r="NLC31" s="302"/>
      <c r="NLD31" s="302"/>
      <c r="NLE31" s="302"/>
      <c r="NLF31" s="302"/>
      <c r="NLG31" s="302"/>
      <c r="NLH31" s="302"/>
      <c r="NLI31" s="302"/>
      <c r="NLJ31" s="302"/>
      <c r="NLK31" s="302"/>
      <c r="NLL31" s="302"/>
      <c r="NLM31" s="302"/>
      <c r="NLN31" s="302"/>
      <c r="NLO31" s="302"/>
      <c r="NLP31" s="302"/>
      <c r="NLQ31" s="302"/>
      <c r="NLR31" s="302"/>
      <c r="NLS31" s="302"/>
      <c r="NLT31" s="302"/>
      <c r="NLU31" s="302"/>
      <c r="NLV31" s="302"/>
      <c r="NLW31" s="302"/>
      <c r="NLX31" s="302"/>
      <c r="NLY31" s="302"/>
      <c r="NLZ31" s="302"/>
      <c r="NMA31" s="302"/>
      <c r="NMB31" s="302"/>
      <c r="NMC31" s="302"/>
      <c r="NMD31" s="302"/>
      <c r="NME31" s="302"/>
      <c r="NMF31" s="302"/>
      <c r="NMG31" s="302"/>
      <c r="NMH31" s="302"/>
      <c r="NMI31" s="302"/>
      <c r="NMJ31" s="302"/>
      <c r="NMK31" s="302"/>
      <c r="NML31" s="302"/>
      <c r="NMM31" s="302"/>
      <c r="NMN31" s="302"/>
      <c r="NMO31" s="302"/>
      <c r="NMP31" s="302"/>
      <c r="NMQ31" s="302"/>
      <c r="NMR31" s="302"/>
      <c r="NMS31" s="302"/>
      <c r="NMT31" s="302"/>
      <c r="NMU31" s="302"/>
      <c r="NMV31" s="302"/>
      <c r="NMW31" s="302"/>
      <c r="NMX31" s="302"/>
      <c r="NMY31" s="302"/>
      <c r="NMZ31" s="302"/>
      <c r="NNA31" s="302"/>
      <c r="NNB31" s="302"/>
      <c r="NNC31" s="302"/>
      <c r="NND31" s="302"/>
      <c r="NNE31" s="302"/>
      <c r="NNF31" s="302"/>
      <c r="NNG31" s="302"/>
      <c r="NNH31" s="302"/>
      <c r="NNI31" s="302"/>
      <c r="NNJ31" s="302"/>
      <c r="NNK31" s="302"/>
      <c r="NNL31" s="302"/>
      <c r="NNM31" s="302"/>
      <c r="NNN31" s="302"/>
      <c r="NNO31" s="302"/>
      <c r="NNP31" s="302"/>
      <c r="NNQ31" s="302"/>
      <c r="NNR31" s="302"/>
      <c r="NNS31" s="302"/>
      <c r="NNT31" s="302"/>
      <c r="NNU31" s="302"/>
      <c r="NNV31" s="302"/>
      <c r="NNW31" s="302"/>
      <c r="NNX31" s="302"/>
      <c r="NNY31" s="302"/>
      <c r="NNZ31" s="302"/>
      <c r="NOA31" s="302"/>
      <c r="NOB31" s="302"/>
      <c r="NOC31" s="302"/>
      <c r="NOD31" s="302"/>
      <c r="NOE31" s="302"/>
      <c r="NOF31" s="302"/>
      <c r="NOG31" s="302"/>
      <c r="NOH31" s="302"/>
      <c r="NOI31" s="302"/>
      <c r="NOJ31" s="302"/>
      <c r="NOK31" s="302"/>
      <c r="NOL31" s="302"/>
      <c r="NOM31" s="302"/>
      <c r="NON31" s="302"/>
      <c r="NOO31" s="302"/>
      <c r="NOP31" s="302"/>
      <c r="NOQ31" s="302"/>
      <c r="NOR31" s="302"/>
      <c r="NOS31" s="302"/>
      <c r="NOT31" s="302"/>
      <c r="NOU31" s="302"/>
      <c r="NOV31" s="302"/>
      <c r="NOW31" s="302"/>
      <c r="NOX31" s="302"/>
      <c r="NOY31" s="302"/>
      <c r="NOZ31" s="302"/>
      <c r="NPA31" s="302"/>
      <c r="NPB31" s="302"/>
      <c r="NPC31" s="302"/>
      <c r="NPD31" s="302"/>
      <c r="NPE31" s="302"/>
      <c r="NPF31" s="302"/>
      <c r="NPG31" s="302"/>
      <c r="NPH31" s="302"/>
      <c r="NPI31" s="302"/>
      <c r="NPJ31" s="302"/>
      <c r="NPK31" s="302"/>
      <c r="NPL31" s="302"/>
      <c r="NPM31" s="302"/>
      <c r="NPN31" s="302"/>
      <c r="NPO31" s="302"/>
      <c r="NPP31" s="302"/>
      <c r="NPQ31" s="302"/>
      <c r="NPR31" s="302"/>
      <c r="NPS31" s="302"/>
      <c r="NPT31" s="302"/>
      <c r="NPU31" s="302"/>
      <c r="NPV31" s="302"/>
      <c r="NPW31" s="302"/>
      <c r="NPX31" s="302"/>
      <c r="NPY31" s="302"/>
      <c r="NPZ31" s="302"/>
      <c r="NQA31" s="302"/>
      <c r="NQB31" s="302"/>
      <c r="NQC31" s="302"/>
      <c r="NQD31" s="302"/>
      <c r="NQE31" s="302"/>
      <c r="NQF31" s="302"/>
      <c r="NQG31" s="302"/>
      <c r="NQH31" s="302"/>
      <c r="NQI31" s="302"/>
      <c r="NQJ31" s="302"/>
      <c r="NQK31" s="302"/>
      <c r="NQL31" s="302"/>
      <c r="NQM31" s="302"/>
      <c r="NQN31" s="302"/>
      <c r="NQO31" s="302"/>
      <c r="NQP31" s="302"/>
      <c r="NQQ31" s="302"/>
      <c r="NQR31" s="302"/>
      <c r="NQS31" s="302"/>
      <c r="NQT31" s="302"/>
      <c r="NQU31" s="302"/>
      <c r="NQV31" s="302"/>
      <c r="NQW31" s="302"/>
      <c r="NQX31" s="302"/>
      <c r="NQY31" s="302"/>
      <c r="NQZ31" s="302"/>
      <c r="NRA31" s="302"/>
      <c r="NRB31" s="302"/>
      <c r="NRC31" s="302"/>
      <c r="NRD31" s="302"/>
      <c r="NRE31" s="302"/>
      <c r="NRF31" s="302"/>
      <c r="NRG31" s="302"/>
      <c r="NRH31" s="302"/>
      <c r="NRI31" s="302"/>
      <c r="NRJ31" s="302"/>
      <c r="NRK31" s="302"/>
      <c r="NRL31" s="302"/>
      <c r="NRM31" s="302"/>
      <c r="NRN31" s="302"/>
      <c r="NRO31" s="302"/>
      <c r="NRP31" s="302"/>
      <c r="NRQ31" s="302"/>
      <c r="NRR31" s="302"/>
      <c r="NRS31" s="302"/>
      <c r="NRT31" s="302"/>
      <c r="NRU31" s="302"/>
      <c r="NRV31" s="302"/>
      <c r="NRW31" s="302"/>
      <c r="NRX31" s="302"/>
      <c r="NRY31" s="302"/>
      <c r="NRZ31" s="302"/>
      <c r="NSA31" s="302"/>
      <c r="NSB31" s="302"/>
      <c r="NSC31" s="302"/>
      <c r="NSD31" s="302"/>
      <c r="NSE31" s="302"/>
      <c r="NSF31" s="302"/>
      <c r="NSG31" s="302"/>
      <c r="NSH31" s="302"/>
      <c r="NSI31" s="302"/>
      <c r="NSJ31" s="302"/>
      <c r="NSK31" s="302"/>
      <c r="NSL31" s="302"/>
      <c r="NSM31" s="302"/>
      <c r="NSN31" s="302"/>
      <c r="NSO31" s="302"/>
      <c r="NSP31" s="302"/>
      <c r="NSQ31" s="302"/>
      <c r="NSR31" s="302"/>
      <c r="NSS31" s="302"/>
      <c r="NST31" s="302"/>
      <c r="NSU31" s="302"/>
      <c r="NSV31" s="302"/>
      <c r="NSW31" s="302"/>
      <c r="NSX31" s="302"/>
      <c r="NSY31" s="302"/>
      <c r="NSZ31" s="302"/>
      <c r="NTA31" s="302"/>
      <c r="NTB31" s="302"/>
      <c r="NTC31" s="302"/>
      <c r="NTD31" s="302"/>
      <c r="NTE31" s="302"/>
      <c r="NTF31" s="302"/>
      <c r="NTG31" s="302"/>
      <c r="NTH31" s="302"/>
      <c r="NTI31" s="302"/>
      <c r="NTJ31" s="302"/>
      <c r="NTK31" s="302"/>
      <c r="NTL31" s="302"/>
      <c r="NTM31" s="302"/>
      <c r="NTN31" s="302"/>
      <c r="NTO31" s="302"/>
      <c r="NTP31" s="302"/>
      <c r="NTQ31" s="302"/>
      <c r="NTR31" s="302"/>
      <c r="NTS31" s="302"/>
      <c r="NTT31" s="302"/>
      <c r="NTU31" s="302"/>
      <c r="NTV31" s="302"/>
      <c r="NTW31" s="302"/>
      <c r="NTX31" s="302"/>
      <c r="NTY31" s="302"/>
      <c r="NTZ31" s="302"/>
      <c r="NUA31" s="302"/>
      <c r="NUB31" s="302"/>
      <c r="NUC31" s="302"/>
      <c r="NUD31" s="302"/>
      <c r="NUE31" s="302"/>
      <c r="NUF31" s="302"/>
      <c r="NUG31" s="302"/>
      <c r="NUH31" s="302"/>
      <c r="NUI31" s="302"/>
      <c r="NUJ31" s="302"/>
      <c r="NUK31" s="302"/>
      <c r="NUL31" s="302"/>
      <c r="NUM31" s="302"/>
      <c r="NUN31" s="302"/>
      <c r="NUO31" s="302"/>
      <c r="NUP31" s="302"/>
      <c r="NUQ31" s="302"/>
      <c r="NUR31" s="302"/>
      <c r="NUS31" s="302"/>
      <c r="NUT31" s="302"/>
      <c r="NUU31" s="302"/>
      <c r="NUV31" s="302"/>
      <c r="NUW31" s="302"/>
      <c r="NUX31" s="302"/>
      <c r="NUY31" s="302"/>
      <c r="NUZ31" s="302"/>
      <c r="NVA31" s="302"/>
      <c r="NVB31" s="302"/>
      <c r="NVC31" s="302"/>
      <c r="NVD31" s="302"/>
      <c r="NVE31" s="302"/>
      <c r="NVF31" s="302"/>
      <c r="NVG31" s="302"/>
      <c r="NVH31" s="302"/>
      <c r="NVI31" s="302"/>
      <c r="NVJ31" s="302"/>
      <c r="NVK31" s="302"/>
      <c r="NVL31" s="302"/>
      <c r="NVM31" s="302"/>
      <c r="NVN31" s="302"/>
      <c r="NVO31" s="302"/>
      <c r="NVP31" s="302"/>
      <c r="NVQ31" s="302"/>
      <c r="NVR31" s="302"/>
      <c r="NVS31" s="302"/>
      <c r="NVT31" s="302"/>
      <c r="NVU31" s="302"/>
      <c r="NVV31" s="302"/>
      <c r="NVW31" s="302"/>
      <c r="NVX31" s="302"/>
      <c r="NVY31" s="302"/>
      <c r="NVZ31" s="302"/>
      <c r="NWA31" s="302"/>
      <c r="NWB31" s="302"/>
      <c r="NWC31" s="302"/>
      <c r="NWD31" s="302"/>
      <c r="NWE31" s="302"/>
      <c r="NWF31" s="302"/>
      <c r="NWG31" s="302"/>
      <c r="NWH31" s="302"/>
      <c r="NWI31" s="302"/>
      <c r="NWJ31" s="302"/>
      <c r="NWK31" s="302"/>
      <c r="NWL31" s="302"/>
      <c r="NWM31" s="302"/>
      <c r="NWN31" s="302"/>
      <c r="NWO31" s="302"/>
      <c r="NWP31" s="302"/>
      <c r="NWQ31" s="302"/>
      <c r="NWR31" s="302"/>
      <c r="NWS31" s="302"/>
      <c r="NWT31" s="302"/>
      <c r="NWU31" s="302"/>
      <c r="NWV31" s="302"/>
      <c r="NWW31" s="302"/>
      <c r="NWX31" s="302"/>
      <c r="NWY31" s="302"/>
      <c r="NWZ31" s="302"/>
      <c r="NXA31" s="302"/>
      <c r="NXB31" s="302"/>
      <c r="NXC31" s="302"/>
      <c r="NXD31" s="302"/>
      <c r="NXE31" s="302"/>
      <c r="NXF31" s="302"/>
      <c r="NXG31" s="302"/>
      <c r="NXH31" s="302"/>
      <c r="NXI31" s="302"/>
      <c r="NXJ31" s="302"/>
      <c r="NXK31" s="302"/>
      <c r="NXL31" s="302"/>
      <c r="NXM31" s="302"/>
      <c r="NXN31" s="302"/>
      <c r="NXO31" s="302"/>
      <c r="NXP31" s="302"/>
      <c r="NXQ31" s="302"/>
      <c r="NXR31" s="302"/>
      <c r="NXS31" s="302"/>
      <c r="NXT31" s="302"/>
      <c r="NXU31" s="302"/>
      <c r="NXV31" s="302"/>
      <c r="NXW31" s="302"/>
      <c r="NXX31" s="302"/>
      <c r="NXY31" s="302"/>
      <c r="NXZ31" s="302"/>
      <c r="NYA31" s="302"/>
      <c r="NYB31" s="302"/>
      <c r="NYC31" s="302"/>
      <c r="NYD31" s="302"/>
      <c r="NYE31" s="302"/>
      <c r="NYF31" s="302"/>
      <c r="NYG31" s="302"/>
      <c r="NYH31" s="302"/>
      <c r="NYI31" s="302"/>
      <c r="NYJ31" s="302"/>
      <c r="NYK31" s="302"/>
      <c r="NYL31" s="302"/>
      <c r="NYM31" s="302"/>
      <c r="NYN31" s="302"/>
      <c r="NYO31" s="302"/>
      <c r="NYP31" s="302"/>
      <c r="NYQ31" s="302"/>
      <c r="NYR31" s="302"/>
      <c r="NYS31" s="302"/>
      <c r="NYT31" s="302"/>
      <c r="NYU31" s="302"/>
      <c r="NYV31" s="302"/>
      <c r="NYW31" s="302"/>
      <c r="NYX31" s="302"/>
      <c r="NYY31" s="302"/>
      <c r="NYZ31" s="302"/>
      <c r="NZA31" s="302"/>
      <c r="NZB31" s="302"/>
      <c r="NZC31" s="302"/>
      <c r="NZD31" s="302"/>
      <c r="NZE31" s="302"/>
      <c r="NZF31" s="302"/>
      <c r="NZG31" s="302"/>
      <c r="NZH31" s="302"/>
      <c r="NZI31" s="302"/>
      <c r="NZJ31" s="302"/>
      <c r="NZK31" s="302"/>
      <c r="NZL31" s="302"/>
      <c r="NZM31" s="302"/>
      <c r="NZN31" s="302"/>
      <c r="NZO31" s="302"/>
      <c r="NZP31" s="302"/>
      <c r="NZQ31" s="302"/>
      <c r="NZR31" s="302"/>
      <c r="NZS31" s="302"/>
      <c r="NZT31" s="302"/>
      <c r="NZU31" s="302"/>
      <c r="NZV31" s="302"/>
      <c r="NZW31" s="302"/>
      <c r="NZX31" s="302"/>
      <c r="NZY31" s="302"/>
      <c r="NZZ31" s="302"/>
      <c r="OAA31" s="302"/>
      <c r="OAB31" s="302"/>
      <c r="OAC31" s="302"/>
      <c r="OAD31" s="302"/>
      <c r="OAE31" s="302"/>
      <c r="OAF31" s="302"/>
      <c r="OAG31" s="302"/>
      <c r="OAH31" s="302"/>
      <c r="OAI31" s="302"/>
      <c r="OAJ31" s="302"/>
      <c r="OAK31" s="302"/>
      <c r="OAL31" s="302"/>
      <c r="OAM31" s="302"/>
      <c r="OAN31" s="302"/>
      <c r="OAO31" s="302"/>
      <c r="OAP31" s="302"/>
      <c r="OAQ31" s="302"/>
      <c r="OAR31" s="302"/>
      <c r="OAS31" s="302"/>
      <c r="OAT31" s="302"/>
      <c r="OAU31" s="302"/>
      <c r="OAV31" s="302"/>
      <c r="OAW31" s="302"/>
      <c r="OAX31" s="302"/>
      <c r="OAY31" s="302"/>
      <c r="OAZ31" s="302"/>
      <c r="OBA31" s="302"/>
      <c r="OBB31" s="302"/>
      <c r="OBC31" s="302"/>
      <c r="OBD31" s="302"/>
      <c r="OBE31" s="302"/>
      <c r="OBF31" s="302"/>
      <c r="OBG31" s="302"/>
      <c r="OBH31" s="302"/>
      <c r="OBI31" s="302"/>
      <c r="OBJ31" s="302"/>
      <c r="OBK31" s="302"/>
      <c r="OBL31" s="302"/>
      <c r="OBM31" s="302"/>
      <c r="OBN31" s="302"/>
      <c r="OBO31" s="302"/>
      <c r="OBP31" s="302"/>
      <c r="OBQ31" s="302"/>
      <c r="OBR31" s="302"/>
      <c r="OBS31" s="302"/>
      <c r="OBT31" s="302"/>
      <c r="OBU31" s="302"/>
      <c r="OBV31" s="302"/>
      <c r="OBW31" s="302"/>
      <c r="OBX31" s="302"/>
      <c r="OBY31" s="302"/>
      <c r="OBZ31" s="302"/>
      <c r="OCA31" s="302"/>
      <c r="OCB31" s="302"/>
      <c r="OCC31" s="302"/>
      <c r="OCD31" s="302"/>
      <c r="OCE31" s="302"/>
      <c r="OCF31" s="302"/>
      <c r="OCG31" s="302"/>
      <c r="OCH31" s="302"/>
      <c r="OCI31" s="302"/>
      <c r="OCJ31" s="302"/>
      <c r="OCK31" s="302"/>
      <c r="OCL31" s="302"/>
      <c r="OCM31" s="302"/>
      <c r="OCN31" s="302"/>
      <c r="OCO31" s="302"/>
      <c r="OCP31" s="302"/>
      <c r="OCQ31" s="302"/>
      <c r="OCR31" s="302"/>
      <c r="OCS31" s="302"/>
      <c r="OCT31" s="302"/>
      <c r="OCU31" s="302"/>
      <c r="OCV31" s="302"/>
      <c r="OCW31" s="302"/>
      <c r="OCX31" s="302"/>
      <c r="OCY31" s="302"/>
      <c r="OCZ31" s="302"/>
      <c r="ODA31" s="302"/>
      <c r="ODB31" s="302"/>
      <c r="ODC31" s="302"/>
      <c r="ODD31" s="302"/>
      <c r="ODE31" s="302"/>
      <c r="ODF31" s="302"/>
      <c r="ODG31" s="302"/>
      <c r="ODH31" s="302"/>
      <c r="ODI31" s="302"/>
      <c r="ODJ31" s="302"/>
      <c r="ODK31" s="302"/>
      <c r="ODL31" s="302"/>
      <c r="ODM31" s="302"/>
      <c r="ODN31" s="302"/>
      <c r="ODO31" s="302"/>
      <c r="ODP31" s="302"/>
      <c r="ODQ31" s="302"/>
      <c r="ODR31" s="302"/>
      <c r="ODS31" s="302"/>
      <c r="ODT31" s="302"/>
      <c r="ODU31" s="302"/>
      <c r="ODV31" s="302"/>
      <c r="ODW31" s="302"/>
      <c r="ODX31" s="302"/>
      <c r="ODY31" s="302"/>
      <c r="ODZ31" s="302"/>
      <c r="OEA31" s="302"/>
      <c r="OEB31" s="302"/>
      <c r="OEC31" s="302"/>
      <c r="OED31" s="302"/>
      <c r="OEE31" s="302"/>
      <c r="OEF31" s="302"/>
      <c r="OEG31" s="302"/>
      <c r="OEH31" s="302"/>
      <c r="OEI31" s="302"/>
      <c r="OEJ31" s="302"/>
      <c r="OEK31" s="302"/>
      <c r="OEL31" s="302"/>
      <c r="OEM31" s="302"/>
      <c r="OEN31" s="302"/>
      <c r="OEO31" s="302"/>
      <c r="OEP31" s="302"/>
      <c r="OEQ31" s="302"/>
      <c r="OER31" s="302"/>
      <c r="OES31" s="302"/>
      <c r="OET31" s="302"/>
      <c r="OEU31" s="302"/>
      <c r="OEV31" s="302"/>
      <c r="OEW31" s="302"/>
      <c r="OEX31" s="302"/>
      <c r="OEY31" s="302"/>
      <c r="OEZ31" s="302"/>
      <c r="OFA31" s="302"/>
      <c r="OFB31" s="302"/>
      <c r="OFC31" s="302"/>
      <c r="OFD31" s="302"/>
      <c r="OFE31" s="302"/>
      <c r="OFF31" s="302"/>
      <c r="OFG31" s="302"/>
      <c r="OFH31" s="302"/>
      <c r="OFI31" s="302"/>
      <c r="OFJ31" s="302"/>
      <c r="OFK31" s="302"/>
      <c r="OFL31" s="302"/>
      <c r="OFM31" s="302"/>
      <c r="OFN31" s="302"/>
      <c r="OFO31" s="302"/>
      <c r="OFP31" s="302"/>
      <c r="OFQ31" s="302"/>
      <c r="OFR31" s="302"/>
      <c r="OFS31" s="302"/>
      <c r="OFT31" s="302"/>
      <c r="OFU31" s="302"/>
      <c r="OFV31" s="302"/>
      <c r="OFW31" s="302"/>
      <c r="OFX31" s="302"/>
      <c r="OFY31" s="302"/>
      <c r="OFZ31" s="302"/>
      <c r="OGA31" s="302"/>
      <c r="OGB31" s="302"/>
      <c r="OGC31" s="302"/>
      <c r="OGD31" s="302"/>
      <c r="OGE31" s="302"/>
      <c r="OGF31" s="302"/>
      <c r="OGG31" s="302"/>
      <c r="OGH31" s="302"/>
      <c r="OGI31" s="302"/>
      <c r="OGJ31" s="302"/>
      <c r="OGK31" s="302"/>
      <c r="OGL31" s="302"/>
      <c r="OGM31" s="302"/>
      <c r="OGN31" s="302"/>
      <c r="OGO31" s="302"/>
      <c r="OGP31" s="302"/>
      <c r="OGQ31" s="302"/>
      <c r="OGR31" s="302"/>
      <c r="OGS31" s="302"/>
      <c r="OGT31" s="302"/>
      <c r="OGU31" s="302"/>
      <c r="OGV31" s="302"/>
      <c r="OGW31" s="302"/>
      <c r="OGX31" s="302"/>
      <c r="OGY31" s="302"/>
      <c r="OGZ31" s="302"/>
      <c r="OHA31" s="302"/>
      <c r="OHB31" s="302"/>
      <c r="OHC31" s="302"/>
      <c r="OHD31" s="302"/>
      <c r="OHE31" s="302"/>
      <c r="OHF31" s="302"/>
      <c r="OHG31" s="302"/>
      <c r="OHH31" s="302"/>
      <c r="OHI31" s="302"/>
      <c r="OHJ31" s="302"/>
      <c r="OHK31" s="302"/>
      <c r="OHL31" s="302"/>
      <c r="OHM31" s="302"/>
      <c r="OHN31" s="302"/>
      <c r="OHO31" s="302"/>
      <c r="OHP31" s="302"/>
      <c r="OHQ31" s="302"/>
      <c r="OHR31" s="302"/>
      <c r="OHS31" s="302"/>
      <c r="OHT31" s="302"/>
      <c r="OHU31" s="302"/>
      <c r="OHV31" s="302"/>
      <c r="OHW31" s="302"/>
      <c r="OHX31" s="302"/>
      <c r="OHY31" s="302"/>
      <c r="OHZ31" s="302"/>
      <c r="OIA31" s="302"/>
      <c r="OIB31" s="302"/>
      <c r="OIC31" s="302"/>
      <c r="OID31" s="302"/>
      <c r="OIE31" s="302"/>
      <c r="OIF31" s="302"/>
      <c r="OIG31" s="302"/>
      <c r="OIH31" s="302"/>
      <c r="OII31" s="302"/>
      <c r="OIJ31" s="302"/>
      <c r="OIK31" s="302"/>
      <c r="OIL31" s="302"/>
      <c r="OIM31" s="302"/>
      <c r="OIN31" s="302"/>
      <c r="OIO31" s="302"/>
      <c r="OIP31" s="302"/>
      <c r="OIQ31" s="302"/>
      <c r="OIR31" s="302"/>
      <c r="OIS31" s="302"/>
      <c r="OIT31" s="302"/>
      <c r="OIU31" s="302"/>
      <c r="OIV31" s="302"/>
      <c r="OIW31" s="302"/>
      <c r="OIX31" s="302"/>
      <c r="OIY31" s="302"/>
      <c r="OIZ31" s="302"/>
      <c r="OJA31" s="302"/>
      <c r="OJB31" s="302"/>
      <c r="OJC31" s="302"/>
      <c r="OJD31" s="302"/>
      <c r="OJE31" s="302"/>
      <c r="OJF31" s="302"/>
      <c r="OJG31" s="302"/>
      <c r="OJH31" s="302"/>
      <c r="OJI31" s="302"/>
      <c r="OJJ31" s="302"/>
      <c r="OJK31" s="302"/>
      <c r="OJL31" s="302"/>
      <c r="OJM31" s="302"/>
      <c r="OJN31" s="302"/>
      <c r="OJO31" s="302"/>
      <c r="OJP31" s="302"/>
      <c r="OJQ31" s="302"/>
      <c r="OJR31" s="302"/>
      <c r="OJS31" s="302"/>
      <c r="OJT31" s="302"/>
      <c r="OJU31" s="302"/>
      <c r="OJV31" s="302"/>
      <c r="OJW31" s="302"/>
      <c r="OJX31" s="302"/>
      <c r="OJY31" s="302"/>
      <c r="OJZ31" s="302"/>
      <c r="OKA31" s="302"/>
      <c r="OKB31" s="302"/>
      <c r="OKC31" s="302"/>
      <c r="OKD31" s="302"/>
      <c r="OKE31" s="302"/>
      <c r="OKF31" s="302"/>
      <c r="OKG31" s="302"/>
      <c r="OKH31" s="302"/>
      <c r="OKI31" s="302"/>
      <c r="OKJ31" s="302"/>
      <c r="OKK31" s="302"/>
      <c r="OKL31" s="302"/>
      <c r="OKM31" s="302"/>
      <c r="OKN31" s="302"/>
      <c r="OKO31" s="302"/>
      <c r="OKP31" s="302"/>
      <c r="OKQ31" s="302"/>
      <c r="OKR31" s="302"/>
      <c r="OKS31" s="302"/>
      <c r="OKT31" s="302"/>
      <c r="OKU31" s="302"/>
      <c r="OKV31" s="302"/>
      <c r="OKW31" s="302"/>
      <c r="OKX31" s="302"/>
      <c r="OKY31" s="302"/>
      <c r="OKZ31" s="302"/>
      <c r="OLA31" s="302"/>
      <c r="OLB31" s="302"/>
      <c r="OLC31" s="302"/>
      <c r="OLD31" s="302"/>
      <c r="OLE31" s="302"/>
      <c r="OLF31" s="302"/>
      <c r="OLG31" s="302"/>
      <c r="OLH31" s="302"/>
      <c r="OLI31" s="302"/>
      <c r="OLJ31" s="302"/>
      <c r="OLK31" s="302"/>
      <c r="OLL31" s="302"/>
      <c r="OLM31" s="302"/>
      <c r="OLN31" s="302"/>
      <c r="OLO31" s="302"/>
      <c r="OLP31" s="302"/>
      <c r="OLQ31" s="302"/>
      <c r="OLR31" s="302"/>
      <c r="OLS31" s="302"/>
      <c r="OLT31" s="302"/>
      <c r="OLU31" s="302"/>
      <c r="OLV31" s="302"/>
      <c r="OLW31" s="302"/>
      <c r="OLX31" s="302"/>
      <c r="OLY31" s="302"/>
      <c r="OLZ31" s="302"/>
      <c r="OMA31" s="302"/>
      <c r="OMB31" s="302"/>
      <c r="OMC31" s="302"/>
      <c r="OMD31" s="302"/>
      <c r="OME31" s="302"/>
      <c r="OMF31" s="302"/>
      <c r="OMG31" s="302"/>
      <c r="OMH31" s="302"/>
      <c r="OMI31" s="302"/>
      <c r="OMJ31" s="302"/>
      <c r="OMK31" s="302"/>
      <c r="OML31" s="302"/>
      <c r="OMM31" s="302"/>
      <c r="OMN31" s="302"/>
      <c r="OMO31" s="302"/>
      <c r="OMP31" s="302"/>
      <c r="OMQ31" s="302"/>
      <c r="OMR31" s="302"/>
      <c r="OMS31" s="302"/>
      <c r="OMT31" s="302"/>
      <c r="OMU31" s="302"/>
      <c r="OMV31" s="302"/>
      <c r="OMW31" s="302"/>
      <c r="OMX31" s="302"/>
      <c r="OMY31" s="302"/>
      <c r="OMZ31" s="302"/>
      <c r="ONA31" s="302"/>
      <c r="ONB31" s="302"/>
      <c r="ONC31" s="302"/>
      <c r="OND31" s="302"/>
      <c r="ONE31" s="302"/>
      <c r="ONF31" s="302"/>
      <c r="ONG31" s="302"/>
      <c r="ONH31" s="302"/>
      <c r="ONI31" s="302"/>
      <c r="ONJ31" s="302"/>
      <c r="ONK31" s="302"/>
      <c r="ONL31" s="302"/>
      <c r="ONM31" s="302"/>
      <c r="ONN31" s="302"/>
      <c r="ONO31" s="302"/>
      <c r="ONP31" s="302"/>
      <c r="ONQ31" s="302"/>
      <c r="ONR31" s="302"/>
      <c r="ONS31" s="302"/>
      <c r="ONT31" s="302"/>
      <c r="ONU31" s="302"/>
      <c r="ONV31" s="302"/>
      <c r="ONW31" s="302"/>
      <c r="ONX31" s="302"/>
      <c r="ONY31" s="302"/>
      <c r="ONZ31" s="302"/>
      <c r="OOA31" s="302"/>
      <c r="OOB31" s="302"/>
      <c r="OOC31" s="302"/>
      <c r="OOD31" s="302"/>
      <c r="OOE31" s="302"/>
      <c r="OOF31" s="302"/>
      <c r="OOG31" s="302"/>
      <c r="OOH31" s="302"/>
      <c r="OOI31" s="302"/>
      <c r="OOJ31" s="302"/>
      <c r="OOK31" s="302"/>
      <c r="OOL31" s="302"/>
      <c r="OOM31" s="302"/>
      <c r="OON31" s="302"/>
      <c r="OOO31" s="302"/>
      <c r="OOP31" s="302"/>
      <c r="OOQ31" s="302"/>
      <c r="OOR31" s="302"/>
      <c r="OOS31" s="302"/>
      <c r="OOT31" s="302"/>
      <c r="OOU31" s="302"/>
      <c r="OOV31" s="302"/>
      <c r="OOW31" s="302"/>
      <c r="OOX31" s="302"/>
      <c r="OOY31" s="302"/>
      <c r="OOZ31" s="302"/>
      <c r="OPA31" s="302"/>
      <c r="OPB31" s="302"/>
      <c r="OPC31" s="302"/>
      <c r="OPD31" s="302"/>
      <c r="OPE31" s="302"/>
      <c r="OPF31" s="302"/>
      <c r="OPG31" s="302"/>
      <c r="OPH31" s="302"/>
      <c r="OPI31" s="302"/>
      <c r="OPJ31" s="302"/>
      <c r="OPK31" s="302"/>
      <c r="OPL31" s="302"/>
      <c r="OPM31" s="302"/>
      <c r="OPN31" s="302"/>
      <c r="OPO31" s="302"/>
      <c r="OPP31" s="302"/>
      <c r="OPQ31" s="302"/>
      <c r="OPR31" s="302"/>
      <c r="OPS31" s="302"/>
      <c r="OPT31" s="302"/>
      <c r="OPU31" s="302"/>
      <c r="OPV31" s="302"/>
      <c r="OPW31" s="302"/>
      <c r="OPX31" s="302"/>
      <c r="OPY31" s="302"/>
      <c r="OPZ31" s="302"/>
      <c r="OQA31" s="302"/>
      <c r="OQB31" s="302"/>
      <c r="OQC31" s="302"/>
      <c r="OQD31" s="302"/>
      <c r="OQE31" s="302"/>
      <c r="OQF31" s="302"/>
      <c r="OQG31" s="302"/>
      <c r="OQH31" s="302"/>
      <c r="OQI31" s="302"/>
      <c r="OQJ31" s="302"/>
      <c r="OQK31" s="302"/>
      <c r="OQL31" s="302"/>
      <c r="OQM31" s="302"/>
      <c r="OQN31" s="302"/>
      <c r="OQO31" s="302"/>
      <c r="OQP31" s="302"/>
      <c r="OQQ31" s="302"/>
      <c r="OQR31" s="302"/>
      <c r="OQS31" s="302"/>
      <c r="OQT31" s="302"/>
      <c r="OQU31" s="302"/>
      <c r="OQV31" s="302"/>
      <c r="OQW31" s="302"/>
      <c r="OQX31" s="302"/>
      <c r="OQY31" s="302"/>
      <c r="OQZ31" s="302"/>
      <c r="ORA31" s="302"/>
      <c r="ORB31" s="302"/>
      <c r="ORC31" s="302"/>
      <c r="ORD31" s="302"/>
      <c r="ORE31" s="302"/>
      <c r="ORF31" s="302"/>
      <c r="ORG31" s="302"/>
      <c r="ORH31" s="302"/>
      <c r="ORI31" s="302"/>
      <c r="ORJ31" s="302"/>
      <c r="ORK31" s="302"/>
      <c r="ORL31" s="302"/>
      <c r="ORM31" s="302"/>
      <c r="ORN31" s="302"/>
      <c r="ORO31" s="302"/>
      <c r="ORP31" s="302"/>
      <c r="ORQ31" s="302"/>
      <c r="ORR31" s="302"/>
      <c r="ORS31" s="302"/>
      <c r="ORT31" s="302"/>
      <c r="ORU31" s="302"/>
      <c r="ORV31" s="302"/>
      <c r="ORW31" s="302"/>
      <c r="ORX31" s="302"/>
      <c r="ORY31" s="302"/>
      <c r="ORZ31" s="302"/>
      <c r="OSA31" s="302"/>
      <c r="OSB31" s="302"/>
      <c r="OSC31" s="302"/>
      <c r="OSD31" s="302"/>
      <c r="OSE31" s="302"/>
      <c r="OSF31" s="302"/>
      <c r="OSG31" s="302"/>
      <c r="OSH31" s="302"/>
      <c r="OSI31" s="302"/>
      <c r="OSJ31" s="302"/>
      <c r="OSK31" s="302"/>
      <c r="OSL31" s="302"/>
      <c r="OSM31" s="302"/>
      <c r="OSN31" s="302"/>
      <c r="OSO31" s="302"/>
      <c r="OSP31" s="302"/>
      <c r="OSQ31" s="302"/>
      <c r="OSR31" s="302"/>
      <c r="OSS31" s="302"/>
      <c r="OST31" s="302"/>
      <c r="OSU31" s="302"/>
      <c r="OSV31" s="302"/>
      <c r="OSW31" s="302"/>
      <c r="OSX31" s="302"/>
      <c r="OSY31" s="302"/>
      <c r="OSZ31" s="302"/>
      <c r="OTA31" s="302"/>
      <c r="OTB31" s="302"/>
      <c r="OTC31" s="302"/>
      <c r="OTD31" s="302"/>
      <c r="OTE31" s="302"/>
      <c r="OTF31" s="302"/>
      <c r="OTG31" s="302"/>
      <c r="OTH31" s="302"/>
      <c r="OTI31" s="302"/>
      <c r="OTJ31" s="302"/>
      <c r="OTK31" s="302"/>
      <c r="OTL31" s="302"/>
      <c r="OTM31" s="302"/>
      <c r="OTN31" s="302"/>
      <c r="OTO31" s="302"/>
      <c r="OTP31" s="302"/>
      <c r="OTQ31" s="302"/>
      <c r="OTR31" s="302"/>
      <c r="OTS31" s="302"/>
      <c r="OTT31" s="302"/>
      <c r="OTU31" s="302"/>
      <c r="OTV31" s="302"/>
      <c r="OTW31" s="302"/>
      <c r="OTX31" s="302"/>
      <c r="OTY31" s="302"/>
      <c r="OTZ31" s="302"/>
      <c r="OUA31" s="302"/>
      <c r="OUB31" s="302"/>
      <c r="OUC31" s="302"/>
      <c r="OUD31" s="302"/>
      <c r="OUE31" s="302"/>
      <c r="OUF31" s="302"/>
      <c r="OUG31" s="302"/>
      <c r="OUH31" s="302"/>
      <c r="OUI31" s="302"/>
      <c r="OUJ31" s="302"/>
      <c r="OUK31" s="302"/>
      <c r="OUL31" s="302"/>
      <c r="OUM31" s="302"/>
      <c r="OUN31" s="302"/>
      <c r="OUO31" s="302"/>
      <c r="OUP31" s="302"/>
      <c r="OUQ31" s="302"/>
      <c r="OUR31" s="302"/>
      <c r="OUS31" s="302"/>
      <c r="OUT31" s="302"/>
      <c r="OUU31" s="302"/>
      <c r="OUV31" s="302"/>
      <c r="OUW31" s="302"/>
      <c r="OUX31" s="302"/>
      <c r="OUY31" s="302"/>
      <c r="OUZ31" s="302"/>
      <c r="OVA31" s="302"/>
      <c r="OVB31" s="302"/>
      <c r="OVC31" s="302"/>
      <c r="OVD31" s="302"/>
      <c r="OVE31" s="302"/>
      <c r="OVF31" s="302"/>
      <c r="OVG31" s="302"/>
      <c r="OVH31" s="302"/>
      <c r="OVI31" s="302"/>
      <c r="OVJ31" s="302"/>
      <c r="OVK31" s="302"/>
      <c r="OVL31" s="302"/>
      <c r="OVM31" s="302"/>
      <c r="OVN31" s="302"/>
      <c r="OVO31" s="302"/>
      <c r="OVP31" s="302"/>
      <c r="OVQ31" s="302"/>
      <c r="OVR31" s="302"/>
      <c r="OVS31" s="302"/>
      <c r="OVT31" s="302"/>
      <c r="OVU31" s="302"/>
      <c r="OVV31" s="302"/>
      <c r="OVW31" s="302"/>
      <c r="OVX31" s="302"/>
      <c r="OVY31" s="302"/>
      <c r="OVZ31" s="302"/>
      <c r="OWA31" s="302"/>
      <c r="OWB31" s="302"/>
      <c r="OWC31" s="302"/>
      <c r="OWD31" s="302"/>
      <c r="OWE31" s="302"/>
      <c r="OWF31" s="302"/>
      <c r="OWG31" s="302"/>
      <c r="OWH31" s="302"/>
      <c r="OWI31" s="302"/>
      <c r="OWJ31" s="302"/>
      <c r="OWK31" s="302"/>
      <c r="OWL31" s="302"/>
      <c r="OWM31" s="302"/>
      <c r="OWN31" s="302"/>
      <c r="OWO31" s="302"/>
      <c r="OWP31" s="302"/>
      <c r="OWQ31" s="302"/>
      <c r="OWR31" s="302"/>
      <c r="OWS31" s="302"/>
      <c r="OWT31" s="302"/>
      <c r="OWU31" s="302"/>
      <c r="OWV31" s="302"/>
      <c r="OWW31" s="302"/>
      <c r="OWX31" s="302"/>
      <c r="OWY31" s="302"/>
      <c r="OWZ31" s="302"/>
      <c r="OXA31" s="302"/>
      <c r="OXB31" s="302"/>
      <c r="OXC31" s="302"/>
      <c r="OXD31" s="302"/>
      <c r="OXE31" s="302"/>
      <c r="OXF31" s="302"/>
      <c r="OXG31" s="302"/>
      <c r="OXH31" s="302"/>
      <c r="OXI31" s="302"/>
      <c r="OXJ31" s="302"/>
      <c r="OXK31" s="302"/>
      <c r="OXL31" s="302"/>
      <c r="OXM31" s="302"/>
      <c r="OXN31" s="302"/>
      <c r="OXO31" s="302"/>
      <c r="OXP31" s="302"/>
      <c r="OXQ31" s="302"/>
      <c r="OXR31" s="302"/>
      <c r="OXS31" s="302"/>
      <c r="OXT31" s="302"/>
      <c r="OXU31" s="302"/>
      <c r="OXV31" s="302"/>
      <c r="OXW31" s="302"/>
      <c r="OXX31" s="302"/>
      <c r="OXY31" s="302"/>
      <c r="OXZ31" s="302"/>
      <c r="OYA31" s="302"/>
      <c r="OYB31" s="302"/>
      <c r="OYC31" s="302"/>
      <c r="OYD31" s="302"/>
      <c r="OYE31" s="302"/>
      <c r="OYF31" s="302"/>
      <c r="OYG31" s="302"/>
      <c r="OYH31" s="302"/>
      <c r="OYI31" s="302"/>
      <c r="OYJ31" s="302"/>
      <c r="OYK31" s="302"/>
      <c r="OYL31" s="302"/>
      <c r="OYM31" s="302"/>
      <c r="OYN31" s="302"/>
      <c r="OYO31" s="302"/>
      <c r="OYP31" s="302"/>
      <c r="OYQ31" s="302"/>
      <c r="OYR31" s="302"/>
      <c r="OYS31" s="302"/>
      <c r="OYT31" s="302"/>
      <c r="OYU31" s="302"/>
      <c r="OYV31" s="302"/>
      <c r="OYW31" s="302"/>
      <c r="OYX31" s="302"/>
      <c r="OYY31" s="302"/>
      <c r="OYZ31" s="302"/>
      <c r="OZA31" s="302"/>
      <c r="OZB31" s="302"/>
      <c r="OZC31" s="302"/>
      <c r="OZD31" s="302"/>
      <c r="OZE31" s="302"/>
      <c r="OZF31" s="302"/>
      <c r="OZG31" s="302"/>
      <c r="OZH31" s="302"/>
      <c r="OZI31" s="302"/>
      <c r="OZJ31" s="302"/>
      <c r="OZK31" s="302"/>
      <c r="OZL31" s="302"/>
      <c r="OZM31" s="302"/>
      <c r="OZN31" s="302"/>
      <c r="OZO31" s="302"/>
      <c r="OZP31" s="302"/>
      <c r="OZQ31" s="302"/>
      <c r="OZR31" s="302"/>
      <c r="OZS31" s="302"/>
      <c r="OZT31" s="302"/>
      <c r="OZU31" s="302"/>
      <c r="OZV31" s="302"/>
      <c r="OZW31" s="302"/>
      <c r="OZX31" s="302"/>
      <c r="OZY31" s="302"/>
      <c r="OZZ31" s="302"/>
      <c r="PAA31" s="302"/>
      <c r="PAB31" s="302"/>
      <c r="PAC31" s="302"/>
      <c r="PAD31" s="302"/>
      <c r="PAE31" s="302"/>
      <c r="PAF31" s="302"/>
      <c r="PAG31" s="302"/>
      <c r="PAH31" s="302"/>
      <c r="PAI31" s="302"/>
      <c r="PAJ31" s="302"/>
      <c r="PAK31" s="302"/>
      <c r="PAL31" s="302"/>
      <c r="PAM31" s="302"/>
      <c r="PAN31" s="302"/>
      <c r="PAO31" s="302"/>
      <c r="PAP31" s="302"/>
      <c r="PAQ31" s="302"/>
      <c r="PAR31" s="302"/>
      <c r="PAS31" s="302"/>
      <c r="PAT31" s="302"/>
      <c r="PAU31" s="302"/>
      <c r="PAV31" s="302"/>
      <c r="PAW31" s="302"/>
      <c r="PAX31" s="302"/>
      <c r="PAY31" s="302"/>
      <c r="PAZ31" s="302"/>
      <c r="PBA31" s="302"/>
      <c r="PBB31" s="302"/>
      <c r="PBC31" s="302"/>
      <c r="PBD31" s="302"/>
      <c r="PBE31" s="302"/>
      <c r="PBF31" s="302"/>
      <c r="PBG31" s="302"/>
      <c r="PBH31" s="302"/>
      <c r="PBI31" s="302"/>
      <c r="PBJ31" s="302"/>
      <c r="PBK31" s="302"/>
      <c r="PBL31" s="302"/>
      <c r="PBM31" s="302"/>
      <c r="PBN31" s="302"/>
      <c r="PBO31" s="302"/>
      <c r="PBP31" s="302"/>
      <c r="PBQ31" s="302"/>
      <c r="PBR31" s="302"/>
      <c r="PBS31" s="302"/>
      <c r="PBT31" s="302"/>
      <c r="PBU31" s="302"/>
      <c r="PBV31" s="302"/>
      <c r="PBW31" s="302"/>
      <c r="PBX31" s="302"/>
      <c r="PBY31" s="302"/>
      <c r="PBZ31" s="302"/>
      <c r="PCA31" s="302"/>
      <c r="PCB31" s="302"/>
      <c r="PCC31" s="302"/>
      <c r="PCD31" s="302"/>
      <c r="PCE31" s="302"/>
      <c r="PCF31" s="302"/>
      <c r="PCG31" s="302"/>
      <c r="PCH31" s="302"/>
      <c r="PCI31" s="302"/>
      <c r="PCJ31" s="302"/>
      <c r="PCK31" s="302"/>
      <c r="PCL31" s="302"/>
      <c r="PCM31" s="302"/>
      <c r="PCN31" s="302"/>
      <c r="PCO31" s="302"/>
      <c r="PCP31" s="302"/>
      <c r="PCQ31" s="302"/>
      <c r="PCR31" s="302"/>
      <c r="PCS31" s="302"/>
      <c r="PCT31" s="302"/>
      <c r="PCU31" s="302"/>
      <c r="PCV31" s="302"/>
      <c r="PCW31" s="302"/>
      <c r="PCX31" s="302"/>
      <c r="PCY31" s="302"/>
      <c r="PCZ31" s="302"/>
      <c r="PDA31" s="302"/>
      <c r="PDB31" s="302"/>
      <c r="PDC31" s="302"/>
      <c r="PDD31" s="302"/>
      <c r="PDE31" s="302"/>
      <c r="PDF31" s="302"/>
      <c r="PDG31" s="302"/>
      <c r="PDH31" s="302"/>
      <c r="PDI31" s="302"/>
      <c r="PDJ31" s="302"/>
      <c r="PDK31" s="302"/>
      <c r="PDL31" s="302"/>
      <c r="PDM31" s="302"/>
      <c r="PDN31" s="302"/>
      <c r="PDO31" s="302"/>
      <c r="PDP31" s="302"/>
      <c r="PDQ31" s="302"/>
      <c r="PDR31" s="302"/>
      <c r="PDS31" s="302"/>
      <c r="PDT31" s="302"/>
      <c r="PDU31" s="302"/>
      <c r="PDV31" s="302"/>
      <c r="PDW31" s="302"/>
      <c r="PDX31" s="302"/>
      <c r="PDY31" s="302"/>
      <c r="PDZ31" s="302"/>
      <c r="PEA31" s="302"/>
      <c r="PEB31" s="302"/>
      <c r="PEC31" s="302"/>
      <c r="PED31" s="302"/>
      <c r="PEE31" s="302"/>
      <c r="PEF31" s="302"/>
      <c r="PEG31" s="302"/>
      <c r="PEH31" s="302"/>
      <c r="PEI31" s="302"/>
      <c r="PEJ31" s="302"/>
      <c r="PEK31" s="302"/>
      <c r="PEL31" s="302"/>
      <c r="PEM31" s="302"/>
      <c r="PEN31" s="302"/>
      <c r="PEO31" s="302"/>
      <c r="PEP31" s="302"/>
      <c r="PEQ31" s="302"/>
      <c r="PER31" s="302"/>
      <c r="PES31" s="302"/>
      <c r="PET31" s="302"/>
      <c r="PEU31" s="302"/>
      <c r="PEV31" s="302"/>
      <c r="PEW31" s="302"/>
      <c r="PEX31" s="302"/>
      <c r="PEY31" s="302"/>
      <c r="PEZ31" s="302"/>
      <c r="PFA31" s="302"/>
      <c r="PFB31" s="302"/>
      <c r="PFC31" s="302"/>
      <c r="PFD31" s="302"/>
      <c r="PFE31" s="302"/>
      <c r="PFF31" s="302"/>
      <c r="PFG31" s="302"/>
      <c r="PFH31" s="302"/>
      <c r="PFI31" s="302"/>
      <c r="PFJ31" s="302"/>
      <c r="PFK31" s="302"/>
      <c r="PFL31" s="302"/>
      <c r="PFM31" s="302"/>
      <c r="PFN31" s="302"/>
      <c r="PFO31" s="302"/>
      <c r="PFP31" s="302"/>
      <c r="PFQ31" s="302"/>
      <c r="PFR31" s="302"/>
      <c r="PFS31" s="302"/>
      <c r="PFT31" s="302"/>
      <c r="PFU31" s="302"/>
      <c r="PFV31" s="302"/>
      <c r="PFW31" s="302"/>
      <c r="PFX31" s="302"/>
      <c r="PFY31" s="302"/>
      <c r="PFZ31" s="302"/>
      <c r="PGA31" s="302"/>
      <c r="PGB31" s="302"/>
      <c r="PGC31" s="302"/>
      <c r="PGD31" s="302"/>
      <c r="PGE31" s="302"/>
      <c r="PGF31" s="302"/>
      <c r="PGG31" s="302"/>
      <c r="PGH31" s="302"/>
      <c r="PGI31" s="302"/>
      <c r="PGJ31" s="302"/>
      <c r="PGK31" s="302"/>
      <c r="PGL31" s="302"/>
      <c r="PGM31" s="302"/>
      <c r="PGN31" s="302"/>
      <c r="PGO31" s="302"/>
      <c r="PGP31" s="302"/>
      <c r="PGQ31" s="302"/>
      <c r="PGR31" s="302"/>
      <c r="PGS31" s="302"/>
      <c r="PGT31" s="302"/>
      <c r="PGU31" s="302"/>
      <c r="PGV31" s="302"/>
      <c r="PGW31" s="302"/>
      <c r="PGX31" s="302"/>
      <c r="PGY31" s="302"/>
      <c r="PGZ31" s="302"/>
      <c r="PHA31" s="302"/>
      <c r="PHB31" s="302"/>
      <c r="PHC31" s="302"/>
      <c r="PHD31" s="302"/>
      <c r="PHE31" s="302"/>
      <c r="PHF31" s="302"/>
      <c r="PHG31" s="302"/>
      <c r="PHH31" s="302"/>
      <c r="PHI31" s="302"/>
      <c r="PHJ31" s="302"/>
      <c r="PHK31" s="302"/>
      <c r="PHL31" s="302"/>
      <c r="PHM31" s="302"/>
      <c r="PHN31" s="302"/>
      <c r="PHO31" s="302"/>
      <c r="PHP31" s="302"/>
      <c r="PHQ31" s="302"/>
      <c r="PHR31" s="302"/>
      <c r="PHS31" s="302"/>
      <c r="PHT31" s="302"/>
      <c r="PHU31" s="302"/>
      <c r="PHV31" s="302"/>
      <c r="PHW31" s="302"/>
      <c r="PHX31" s="302"/>
      <c r="PHY31" s="302"/>
      <c r="PHZ31" s="302"/>
      <c r="PIA31" s="302"/>
      <c r="PIB31" s="302"/>
      <c r="PIC31" s="302"/>
      <c r="PID31" s="302"/>
      <c r="PIE31" s="302"/>
      <c r="PIF31" s="302"/>
      <c r="PIG31" s="302"/>
      <c r="PIH31" s="302"/>
      <c r="PII31" s="302"/>
      <c r="PIJ31" s="302"/>
      <c r="PIK31" s="302"/>
      <c r="PIL31" s="302"/>
      <c r="PIM31" s="302"/>
      <c r="PIN31" s="302"/>
      <c r="PIO31" s="302"/>
      <c r="PIP31" s="302"/>
      <c r="PIQ31" s="302"/>
      <c r="PIR31" s="302"/>
      <c r="PIS31" s="302"/>
      <c r="PIT31" s="302"/>
      <c r="PIU31" s="302"/>
      <c r="PIV31" s="302"/>
      <c r="PIW31" s="302"/>
      <c r="PIX31" s="302"/>
      <c r="PIY31" s="302"/>
      <c r="PIZ31" s="302"/>
      <c r="PJA31" s="302"/>
      <c r="PJB31" s="302"/>
      <c r="PJC31" s="302"/>
      <c r="PJD31" s="302"/>
      <c r="PJE31" s="302"/>
      <c r="PJF31" s="302"/>
      <c r="PJG31" s="302"/>
      <c r="PJH31" s="302"/>
      <c r="PJI31" s="302"/>
      <c r="PJJ31" s="302"/>
      <c r="PJK31" s="302"/>
      <c r="PJL31" s="302"/>
      <c r="PJM31" s="302"/>
      <c r="PJN31" s="302"/>
      <c r="PJO31" s="302"/>
      <c r="PJP31" s="302"/>
      <c r="PJQ31" s="302"/>
      <c r="PJR31" s="302"/>
      <c r="PJS31" s="302"/>
      <c r="PJT31" s="302"/>
      <c r="PJU31" s="302"/>
      <c r="PJV31" s="302"/>
      <c r="PJW31" s="302"/>
      <c r="PJX31" s="302"/>
      <c r="PJY31" s="302"/>
      <c r="PJZ31" s="302"/>
      <c r="PKA31" s="302"/>
      <c r="PKB31" s="302"/>
      <c r="PKC31" s="302"/>
      <c r="PKD31" s="302"/>
      <c r="PKE31" s="302"/>
      <c r="PKF31" s="302"/>
      <c r="PKG31" s="302"/>
      <c r="PKH31" s="302"/>
      <c r="PKI31" s="302"/>
      <c r="PKJ31" s="302"/>
      <c r="PKK31" s="302"/>
      <c r="PKL31" s="302"/>
      <c r="PKM31" s="302"/>
      <c r="PKN31" s="302"/>
      <c r="PKO31" s="302"/>
      <c r="PKP31" s="302"/>
      <c r="PKQ31" s="302"/>
      <c r="PKR31" s="302"/>
      <c r="PKS31" s="302"/>
      <c r="PKT31" s="302"/>
      <c r="PKU31" s="302"/>
      <c r="PKV31" s="302"/>
      <c r="PKW31" s="302"/>
      <c r="PKX31" s="302"/>
      <c r="PKY31" s="302"/>
      <c r="PKZ31" s="302"/>
      <c r="PLA31" s="302"/>
      <c r="PLB31" s="302"/>
      <c r="PLC31" s="302"/>
      <c r="PLD31" s="302"/>
      <c r="PLE31" s="302"/>
      <c r="PLF31" s="302"/>
      <c r="PLG31" s="302"/>
      <c r="PLH31" s="302"/>
      <c r="PLI31" s="302"/>
      <c r="PLJ31" s="302"/>
      <c r="PLK31" s="302"/>
      <c r="PLL31" s="302"/>
      <c r="PLM31" s="302"/>
      <c r="PLN31" s="302"/>
      <c r="PLO31" s="302"/>
      <c r="PLP31" s="302"/>
      <c r="PLQ31" s="302"/>
      <c r="PLR31" s="302"/>
      <c r="PLS31" s="302"/>
      <c r="PLT31" s="302"/>
      <c r="PLU31" s="302"/>
      <c r="PLV31" s="302"/>
      <c r="PLW31" s="302"/>
      <c r="PLX31" s="302"/>
      <c r="PLY31" s="302"/>
      <c r="PLZ31" s="302"/>
      <c r="PMA31" s="302"/>
      <c r="PMB31" s="302"/>
      <c r="PMC31" s="302"/>
      <c r="PMD31" s="302"/>
      <c r="PME31" s="302"/>
      <c r="PMF31" s="302"/>
      <c r="PMG31" s="302"/>
      <c r="PMH31" s="302"/>
      <c r="PMI31" s="302"/>
      <c r="PMJ31" s="302"/>
      <c r="PMK31" s="302"/>
      <c r="PML31" s="302"/>
      <c r="PMM31" s="302"/>
      <c r="PMN31" s="302"/>
      <c r="PMO31" s="302"/>
      <c r="PMP31" s="302"/>
      <c r="PMQ31" s="302"/>
      <c r="PMR31" s="302"/>
      <c r="PMS31" s="302"/>
      <c r="PMT31" s="302"/>
      <c r="PMU31" s="302"/>
      <c r="PMV31" s="302"/>
      <c r="PMW31" s="302"/>
      <c r="PMX31" s="302"/>
      <c r="PMY31" s="302"/>
      <c r="PMZ31" s="302"/>
      <c r="PNA31" s="302"/>
      <c r="PNB31" s="302"/>
      <c r="PNC31" s="302"/>
      <c r="PND31" s="302"/>
      <c r="PNE31" s="302"/>
      <c r="PNF31" s="302"/>
      <c r="PNG31" s="302"/>
      <c r="PNH31" s="302"/>
      <c r="PNI31" s="302"/>
      <c r="PNJ31" s="302"/>
      <c r="PNK31" s="302"/>
      <c r="PNL31" s="302"/>
      <c r="PNM31" s="302"/>
      <c r="PNN31" s="302"/>
      <c r="PNO31" s="302"/>
      <c r="PNP31" s="302"/>
      <c r="PNQ31" s="302"/>
      <c r="PNR31" s="302"/>
      <c r="PNS31" s="302"/>
      <c r="PNT31" s="302"/>
      <c r="PNU31" s="302"/>
      <c r="PNV31" s="302"/>
      <c r="PNW31" s="302"/>
      <c r="PNX31" s="302"/>
      <c r="PNY31" s="302"/>
      <c r="PNZ31" s="302"/>
      <c r="POA31" s="302"/>
      <c r="POB31" s="302"/>
      <c r="POC31" s="302"/>
      <c r="POD31" s="302"/>
      <c r="POE31" s="302"/>
      <c r="POF31" s="302"/>
      <c r="POG31" s="302"/>
      <c r="POH31" s="302"/>
      <c r="POI31" s="302"/>
      <c r="POJ31" s="302"/>
      <c r="POK31" s="302"/>
      <c r="POL31" s="302"/>
      <c r="POM31" s="302"/>
      <c r="PON31" s="302"/>
      <c r="POO31" s="302"/>
      <c r="POP31" s="302"/>
      <c r="POQ31" s="302"/>
      <c r="POR31" s="302"/>
      <c r="POS31" s="302"/>
      <c r="POT31" s="302"/>
      <c r="POU31" s="302"/>
      <c r="POV31" s="302"/>
      <c r="POW31" s="302"/>
      <c r="POX31" s="302"/>
      <c r="POY31" s="302"/>
      <c r="POZ31" s="302"/>
      <c r="PPA31" s="302"/>
      <c r="PPB31" s="302"/>
      <c r="PPC31" s="302"/>
      <c r="PPD31" s="302"/>
      <c r="PPE31" s="302"/>
      <c r="PPF31" s="302"/>
      <c r="PPG31" s="302"/>
      <c r="PPH31" s="302"/>
      <c r="PPI31" s="302"/>
      <c r="PPJ31" s="302"/>
      <c r="PPK31" s="302"/>
      <c r="PPL31" s="302"/>
      <c r="PPM31" s="302"/>
      <c r="PPN31" s="302"/>
      <c r="PPO31" s="302"/>
      <c r="PPP31" s="302"/>
      <c r="PPQ31" s="302"/>
      <c r="PPR31" s="302"/>
      <c r="PPS31" s="302"/>
      <c r="PPT31" s="302"/>
      <c r="PPU31" s="302"/>
      <c r="PPV31" s="302"/>
      <c r="PPW31" s="302"/>
      <c r="PPX31" s="302"/>
      <c r="PPY31" s="302"/>
      <c r="PPZ31" s="302"/>
      <c r="PQA31" s="302"/>
      <c r="PQB31" s="302"/>
      <c r="PQC31" s="302"/>
      <c r="PQD31" s="302"/>
      <c r="PQE31" s="302"/>
      <c r="PQF31" s="302"/>
      <c r="PQG31" s="302"/>
      <c r="PQH31" s="302"/>
      <c r="PQI31" s="302"/>
      <c r="PQJ31" s="302"/>
      <c r="PQK31" s="302"/>
      <c r="PQL31" s="302"/>
      <c r="PQM31" s="302"/>
      <c r="PQN31" s="302"/>
      <c r="PQO31" s="302"/>
      <c r="PQP31" s="302"/>
      <c r="PQQ31" s="302"/>
      <c r="PQR31" s="302"/>
      <c r="PQS31" s="302"/>
      <c r="PQT31" s="302"/>
      <c r="PQU31" s="302"/>
      <c r="PQV31" s="302"/>
      <c r="PQW31" s="302"/>
      <c r="PQX31" s="302"/>
      <c r="PQY31" s="302"/>
      <c r="PQZ31" s="302"/>
      <c r="PRA31" s="302"/>
      <c r="PRB31" s="302"/>
      <c r="PRC31" s="302"/>
      <c r="PRD31" s="302"/>
      <c r="PRE31" s="302"/>
      <c r="PRF31" s="302"/>
      <c r="PRG31" s="302"/>
      <c r="PRH31" s="302"/>
      <c r="PRI31" s="302"/>
      <c r="PRJ31" s="302"/>
      <c r="PRK31" s="302"/>
      <c r="PRL31" s="302"/>
      <c r="PRM31" s="302"/>
      <c r="PRN31" s="302"/>
      <c r="PRO31" s="302"/>
      <c r="PRP31" s="302"/>
      <c r="PRQ31" s="302"/>
      <c r="PRR31" s="302"/>
      <c r="PRS31" s="302"/>
      <c r="PRT31" s="302"/>
      <c r="PRU31" s="302"/>
      <c r="PRV31" s="302"/>
      <c r="PRW31" s="302"/>
      <c r="PRX31" s="302"/>
      <c r="PRY31" s="302"/>
      <c r="PRZ31" s="302"/>
      <c r="PSA31" s="302"/>
      <c r="PSB31" s="302"/>
      <c r="PSC31" s="302"/>
      <c r="PSD31" s="302"/>
      <c r="PSE31" s="302"/>
      <c r="PSF31" s="302"/>
      <c r="PSG31" s="302"/>
      <c r="PSH31" s="302"/>
      <c r="PSI31" s="302"/>
      <c r="PSJ31" s="302"/>
      <c r="PSK31" s="302"/>
      <c r="PSL31" s="302"/>
      <c r="PSM31" s="302"/>
      <c r="PSN31" s="302"/>
      <c r="PSO31" s="302"/>
      <c r="PSP31" s="302"/>
      <c r="PSQ31" s="302"/>
      <c r="PSR31" s="302"/>
      <c r="PSS31" s="302"/>
      <c r="PST31" s="302"/>
      <c r="PSU31" s="302"/>
      <c r="PSV31" s="302"/>
      <c r="PSW31" s="302"/>
      <c r="PSX31" s="302"/>
      <c r="PSY31" s="302"/>
      <c r="PSZ31" s="302"/>
      <c r="PTA31" s="302"/>
      <c r="PTB31" s="302"/>
      <c r="PTC31" s="302"/>
      <c r="PTD31" s="302"/>
      <c r="PTE31" s="302"/>
      <c r="PTF31" s="302"/>
      <c r="PTG31" s="302"/>
      <c r="PTH31" s="302"/>
      <c r="PTI31" s="302"/>
      <c r="PTJ31" s="302"/>
      <c r="PTK31" s="302"/>
      <c r="PTL31" s="302"/>
      <c r="PTM31" s="302"/>
      <c r="PTN31" s="302"/>
      <c r="PTO31" s="302"/>
      <c r="PTP31" s="302"/>
      <c r="PTQ31" s="302"/>
      <c r="PTR31" s="302"/>
      <c r="PTS31" s="302"/>
      <c r="PTT31" s="302"/>
      <c r="PTU31" s="302"/>
      <c r="PTV31" s="302"/>
      <c r="PTW31" s="302"/>
      <c r="PTX31" s="302"/>
      <c r="PTY31" s="302"/>
      <c r="PTZ31" s="302"/>
      <c r="PUA31" s="302"/>
      <c r="PUB31" s="302"/>
      <c r="PUC31" s="302"/>
      <c r="PUD31" s="302"/>
      <c r="PUE31" s="302"/>
      <c r="PUF31" s="302"/>
      <c r="PUG31" s="302"/>
      <c r="PUH31" s="302"/>
      <c r="PUI31" s="302"/>
      <c r="PUJ31" s="302"/>
      <c r="PUK31" s="302"/>
      <c r="PUL31" s="302"/>
      <c r="PUM31" s="302"/>
      <c r="PUN31" s="302"/>
      <c r="PUO31" s="302"/>
      <c r="PUP31" s="302"/>
      <c r="PUQ31" s="302"/>
      <c r="PUR31" s="302"/>
      <c r="PUS31" s="302"/>
      <c r="PUT31" s="302"/>
      <c r="PUU31" s="302"/>
      <c r="PUV31" s="302"/>
      <c r="PUW31" s="302"/>
      <c r="PUX31" s="302"/>
      <c r="PUY31" s="302"/>
      <c r="PUZ31" s="302"/>
      <c r="PVA31" s="302"/>
      <c r="PVB31" s="302"/>
      <c r="PVC31" s="302"/>
      <c r="PVD31" s="302"/>
      <c r="PVE31" s="302"/>
      <c r="PVF31" s="302"/>
      <c r="PVG31" s="302"/>
      <c r="PVH31" s="302"/>
      <c r="PVI31" s="302"/>
      <c r="PVJ31" s="302"/>
      <c r="PVK31" s="302"/>
      <c r="PVL31" s="302"/>
      <c r="PVM31" s="302"/>
      <c r="PVN31" s="302"/>
      <c r="PVO31" s="302"/>
      <c r="PVP31" s="302"/>
      <c r="PVQ31" s="302"/>
      <c r="PVR31" s="302"/>
      <c r="PVS31" s="302"/>
      <c r="PVT31" s="302"/>
      <c r="PVU31" s="302"/>
      <c r="PVV31" s="302"/>
      <c r="PVW31" s="302"/>
      <c r="PVX31" s="302"/>
      <c r="PVY31" s="302"/>
      <c r="PVZ31" s="302"/>
      <c r="PWA31" s="302"/>
      <c r="PWB31" s="302"/>
      <c r="PWC31" s="302"/>
      <c r="PWD31" s="302"/>
      <c r="PWE31" s="302"/>
      <c r="PWF31" s="302"/>
      <c r="PWG31" s="302"/>
      <c r="PWH31" s="302"/>
      <c r="PWI31" s="302"/>
      <c r="PWJ31" s="302"/>
      <c r="PWK31" s="302"/>
      <c r="PWL31" s="302"/>
      <c r="PWM31" s="302"/>
      <c r="PWN31" s="302"/>
      <c r="PWO31" s="302"/>
      <c r="PWP31" s="302"/>
      <c r="PWQ31" s="302"/>
      <c r="PWR31" s="302"/>
      <c r="PWS31" s="302"/>
      <c r="PWT31" s="302"/>
      <c r="PWU31" s="302"/>
      <c r="PWV31" s="302"/>
      <c r="PWW31" s="302"/>
      <c r="PWX31" s="302"/>
      <c r="PWY31" s="302"/>
      <c r="PWZ31" s="302"/>
      <c r="PXA31" s="302"/>
      <c r="PXB31" s="302"/>
      <c r="PXC31" s="302"/>
      <c r="PXD31" s="302"/>
      <c r="PXE31" s="302"/>
      <c r="PXF31" s="302"/>
      <c r="PXG31" s="302"/>
      <c r="PXH31" s="302"/>
      <c r="PXI31" s="302"/>
      <c r="PXJ31" s="302"/>
      <c r="PXK31" s="302"/>
      <c r="PXL31" s="302"/>
      <c r="PXM31" s="302"/>
      <c r="PXN31" s="302"/>
      <c r="PXO31" s="302"/>
      <c r="PXP31" s="302"/>
      <c r="PXQ31" s="302"/>
      <c r="PXR31" s="302"/>
      <c r="PXS31" s="302"/>
      <c r="PXT31" s="302"/>
      <c r="PXU31" s="302"/>
      <c r="PXV31" s="302"/>
      <c r="PXW31" s="302"/>
      <c r="PXX31" s="302"/>
      <c r="PXY31" s="302"/>
      <c r="PXZ31" s="302"/>
      <c r="PYA31" s="302"/>
      <c r="PYB31" s="302"/>
      <c r="PYC31" s="302"/>
      <c r="PYD31" s="302"/>
      <c r="PYE31" s="302"/>
      <c r="PYF31" s="302"/>
      <c r="PYG31" s="302"/>
      <c r="PYH31" s="302"/>
      <c r="PYI31" s="302"/>
      <c r="PYJ31" s="302"/>
      <c r="PYK31" s="302"/>
      <c r="PYL31" s="302"/>
      <c r="PYM31" s="302"/>
      <c r="PYN31" s="302"/>
      <c r="PYO31" s="302"/>
      <c r="PYP31" s="302"/>
      <c r="PYQ31" s="302"/>
      <c r="PYR31" s="302"/>
      <c r="PYS31" s="302"/>
      <c r="PYT31" s="302"/>
      <c r="PYU31" s="302"/>
      <c r="PYV31" s="302"/>
      <c r="PYW31" s="302"/>
      <c r="PYX31" s="302"/>
      <c r="PYY31" s="302"/>
      <c r="PYZ31" s="302"/>
      <c r="PZA31" s="302"/>
      <c r="PZB31" s="302"/>
      <c r="PZC31" s="302"/>
      <c r="PZD31" s="302"/>
      <c r="PZE31" s="302"/>
      <c r="PZF31" s="302"/>
      <c r="PZG31" s="302"/>
      <c r="PZH31" s="302"/>
      <c r="PZI31" s="302"/>
      <c r="PZJ31" s="302"/>
      <c r="PZK31" s="302"/>
      <c r="PZL31" s="302"/>
      <c r="PZM31" s="302"/>
      <c r="PZN31" s="302"/>
      <c r="PZO31" s="302"/>
      <c r="PZP31" s="302"/>
      <c r="PZQ31" s="302"/>
      <c r="PZR31" s="302"/>
      <c r="PZS31" s="302"/>
      <c r="PZT31" s="302"/>
      <c r="PZU31" s="302"/>
      <c r="PZV31" s="302"/>
      <c r="PZW31" s="302"/>
      <c r="PZX31" s="302"/>
      <c r="PZY31" s="302"/>
      <c r="PZZ31" s="302"/>
      <c r="QAA31" s="302"/>
      <c r="QAB31" s="302"/>
      <c r="QAC31" s="302"/>
      <c r="QAD31" s="302"/>
      <c r="QAE31" s="302"/>
      <c r="QAF31" s="302"/>
      <c r="QAG31" s="302"/>
      <c r="QAH31" s="302"/>
      <c r="QAI31" s="302"/>
      <c r="QAJ31" s="302"/>
      <c r="QAK31" s="302"/>
      <c r="QAL31" s="302"/>
      <c r="QAM31" s="302"/>
      <c r="QAN31" s="302"/>
      <c r="QAO31" s="302"/>
      <c r="QAP31" s="302"/>
      <c r="QAQ31" s="302"/>
      <c r="QAR31" s="302"/>
      <c r="QAS31" s="302"/>
      <c r="QAT31" s="302"/>
      <c r="QAU31" s="302"/>
      <c r="QAV31" s="302"/>
      <c r="QAW31" s="302"/>
      <c r="QAX31" s="302"/>
      <c r="QAY31" s="302"/>
      <c r="QAZ31" s="302"/>
      <c r="QBA31" s="302"/>
      <c r="QBB31" s="302"/>
      <c r="QBC31" s="302"/>
      <c r="QBD31" s="302"/>
      <c r="QBE31" s="302"/>
      <c r="QBF31" s="302"/>
      <c r="QBG31" s="302"/>
      <c r="QBH31" s="302"/>
      <c r="QBI31" s="302"/>
      <c r="QBJ31" s="302"/>
      <c r="QBK31" s="302"/>
      <c r="QBL31" s="302"/>
      <c r="QBM31" s="302"/>
      <c r="QBN31" s="302"/>
      <c r="QBO31" s="302"/>
      <c r="QBP31" s="302"/>
      <c r="QBQ31" s="302"/>
      <c r="QBR31" s="302"/>
      <c r="QBS31" s="302"/>
      <c r="QBT31" s="302"/>
      <c r="QBU31" s="302"/>
      <c r="QBV31" s="302"/>
      <c r="QBW31" s="302"/>
      <c r="QBX31" s="302"/>
      <c r="QBY31" s="302"/>
      <c r="QBZ31" s="302"/>
      <c r="QCA31" s="302"/>
      <c r="QCB31" s="302"/>
      <c r="QCC31" s="302"/>
      <c r="QCD31" s="302"/>
      <c r="QCE31" s="302"/>
      <c r="QCF31" s="302"/>
      <c r="QCG31" s="302"/>
      <c r="QCH31" s="302"/>
      <c r="QCI31" s="302"/>
      <c r="QCJ31" s="302"/>
      <c r="QCK31" s="302"/>
      <c r="QCL31" s="302"/>
      <c r="QCM31" s="302"/>
      <c r="QCN31" s="302"/>
      <c r="QCO31" s="302"/>
      <c r="QCP31" s="302"/>
      <c r="QCQ31" s="302"/>
      <c r="QCR31" s="302"/>
      <c r="QCS31" s="302"/>
      <c r="QCT31" s="302"/>
      <c r="QCU31" s="302"/>
      <c r="QCV31" s="302"/>
      <c r="QCW31" s="302"/>
      <c r="QCX31" s="302"/>
      <c r="QCY31" s="302"/>
      <c r="QCZ31" s="302"/>
      <c r="QDA31" s="302"/>
      <c r="QDB31" s="302"/>
      <c r="QDC31" s="302"/>
      <c r="QDD31" s="302"/>
      <c r="QDE31" s="302"/>
      <c r="QDF31" s="302"/>
      <c r="QDG31" s="302"/>
      <c r="QDH31" s="302"/>
      <c r="QDI31" s="302"/>
      <c r="QDJ31" s="302"/>
      <c r="QDK31" s="302"/>
      <c r="QDL31" s="302"/>
      <c r="QDM31" s="302"/>
      <c r="QDN31" s="302"/>
      <c r="QDO31" s="302"/>
      <c r="QDP31" s="302"/>
      <c r="QDQ31" s="302"/>
      <c r="QDR31" s="302"/>
      <c r="QDS31" s="302"/>
      <c r="QDT31" s="302"/>
      <c r="QDU31" s="302"/>
      <c r="QDV31" s="302"/>
      <c r="QDW31" s="302"/>
      <c r="QDX31" s="302"/>
      <c r="QDY31" s="302"/>
      <c r="QDZ31" s="302"/>
      <c r="QEA31" s="302"/>
      <c r="QEB31" s="302"/>
      <c r="QEC31" s="302"/>
      <c r="QED31" s="302"/>
      <c r="QEE31" s="302"/>
      <c r="QEF31" s="302"/>
      <c r="QEG31" s="302"/>
      <c r="QEH31" s="302"/>
      <c r="QEI31" s="302"/>
      <c r="QEJ31" s="302"/>
      <c r="QEK31" s="302"/>
      <c r="QEL31" s="302"/>
      <c r="QEM31" s="302"/>
      <c r="QEN31" s="302"/>
      <c r="QEO31" s="302"/>
      <c r="QEP31" s="302"/>
      <c r="QEQ31" s="302"/>
      <c r="QER31" s="302"/>
      <c r="QES31" s="302"/>
      <c r="QET31" s="302"/>
      <c r="QEU31" s="302"/>
      <c r="QEV31" s="302"/>
      <c r="QEW31" s="302"/>
      <c r="QEX31" s="302"/>
      <c r="QEY31" s="302"/>
      <c r="QEZ31" s="302"/>
      <c r="QFA31" s="302"/>
      <c r="QFB31" s="302"/>
      <c r="QFC31" s="302"/>
      <c r="QFD31" s="302"/>
      <c r="QFE31" s="302"/>
      <c r="QFF31" s="302"/>
      <c r="QFG31" s="302"/>
      <c r="QFH31" s="302"/>
      <c r="QFI31" s="302"/>
      <c r="QFJ31" s="302"/>
      <c r="QFK31" s="302"/>
      <c r="QFL31" s="302"/>
      <c r="QFM31" s="302"/>
      <c r="QFN31" s="302"/>
      <c r="QFO31" s="302"/>
      <c r="QFP31" s="302"/>
      <c r="QFQ31" s="302"/>
      <c r="QFR31" s="302"/>
      <c r="QFS31" s="302"/>
      <c r="QFT31" s="302"/>
      <c r="QFU31" s="302"/>
      <c r="QFV31" s="302"/>
      <c r="QFW31" s="302"/>
      <c r="QFX31" s="302"/>
      <c r="QFY31" s="302"/>
      <c r="QFZ31" s="302"/>
      <c r="QGA31" s="302"/>
      <c r="QGB31" s="302"/>
      <c r="QGC31" s="302"/>
      <c r="QGD31" s="302"/>
      <c r="QGE31" s="302"/>
      <c r="QGF31" s="302"/>
      <c r="QGG31" s="302"/>
      <c r="QGH31" s="302"/>
      <c r="QGI31" s="302"/>
      <c r="QGJ31" s="302"/>
      <c r="QGK31" s="302"/>
      <c r="QGL31" s="302"/>
      <c r="QGM31" s="302"/>
      <c r="QGN31" s="302"/>
      <c r="QGO31" s="302"/>
      <c r="QGP31" s="302"/>
      <c r="QGQ31" s="302"/>
      <c r="QGR31" s="302"/>
      <c r="QGS31" s="302"/>
      <c r="QGT31" s="302"/>
      <c r="QGU31" s="302"/>
      <c r="QGV31" s="302"/>
      <c r="QGW31" s="302"/>
      <c r="QGX31" s="302"/>
      <c r="QGY31" s="302"/>
      <c r="QGZ31" s="302"/>
      <c r="QHA31" s="302"/>
      <c r="QHB31" s="302"/>
      <c r="QHC31" s="302"/>
      <c r="QHD31" s="302"/>
      <c r="QHE31" s="302"/>
      <c r="QHF31" s="302"/>
      <c r="QHG31" s="302"/>
      <c r="QHH31" s="302"/>
      <c r="QHI31" s="302"/>
      <c r="QHJ31" s="302"/>
      <c r="QHK31" s="302"/>
      <c r="QHL31" s="302"/>
      <c r="QHM31" s="302"/>
      <c r="QHN31" s="302"/>
      <c r="QHO31" s="302"/>
      <c r="QHP31" s="302"/>
      <c r="QHQ31" s="302"/>
      <c r="QHR31" s="302"/>
      <c r="QHS31" s="302"/>
      <c r="QHT31" s="302"/>
      <c r="QHU31" s="302"/>
      <c r="QHV31" s="302"/>
      <c r="QHW31" s="302"/>
      <c r="QHX31" s="302"/>
      <c r="QHY31" s="302"/>
      <c r="QHZ31" s="302"/>
      <c r="QIA31" s="302"/>
      <c r="QIB31" s="302"/>
      <c r="QIC31" s="302"/>
      <c r="QID31" s="302"/>
      <c r="QIE31" s="302"/>
      <c r="QIF31" s="302"/>
      <c r="QIG31" s="302"/>
      <c r="QIH31" s="302"/>
      <c r="QII31" s="302"/>
      <c r="QIJ31" s="302"/>
      <c r="QIK31" s="302"/>
      <c r="QIL31" s="302"/>
      <c r="QIM31" s="302"/>
      <c r="QIN31" s="302"/>
      <c r="QIO31" s="302"/>
      <c r="QIP31" s="302"/>
      <c r="QIQ31" s="302"/>
      <c r="QIR31" s="302"/>
      <c r="QIS31" s="302"/>
      <c r="QIT31" s="302"/>
      <c r="QIU31" s="302"/>
      <c r="QIV31" s="302"/>
      <c r="QIW31" s="302"/>
      <c r="QIX31" s="302"/>
      <c r="QIY31" s="302"/>
      <c r="QIZ31" s="302"/>
      <c r="QJA31" s="302"/>
      <c r="QJB31" s="302"/>
      <c r="QJC31" s="302"/>
      <c r="QJD31" s="302"/>
      <c r="QJE31" s="302"/>
      <c r="QJF31" s="302"/>
      <c r="QJG31" s="302"/>
      <c r="QJH31" s="302"/>
      <c r="QJI31" s="302"/>
      <c r="QJJ31" s="302"/>
      <c r="QJK31" s="302"/>
      <c r="QJL31" s="302"/>
      <c r="QJM31" s="302"/>
      <c r="QJN31" s="302"/>
      <c r="QJO31" s="302"/>
      <c r="QJP31" s="302"/>
      <c r="QJQ31" s="302"/>
      <c r="QJR31" s="302"/>
      <c r="QJS31" s="302"/>
      <c r="QJT31" s="302"/>
      <c r="QJU31" s="302"/>
      <c r="QJV31" s="302"/>
      <c r="QJW31" s="302"/>
      <c r="QJX31" s="302"/>
      <c r="QJY31" s="302"/>
      <c r="QJZ31" s="302"/>
      <c r="QKA31" s="302"/>
      <c r="QKB31" s="302"/>
      <c r="QKC31" s="302"/>
      <c r="QKD31" s="302"/>
      <c r="QKE31" s="302"/>
      <c r="QKF31" s="302"/>
      <c r="QKG31" s="302"/>
      <c r="QKH31" s="302"/>
      <c r="QKI31" s="302"/>
      <c r="QKJ31" s="302"/>
      <c r="QKK31" s="302"/>
      <c r="QKL31" s="302"/>
      <c r="QKM31" s="302"/>
      <c r="QKN31" s="302"/>
      <c r="QKO31" s="302"/>
      <c r="QKP31" s="302"/>
      <c r="QKQ31" s="302"/>
      <c r="QKR31" s="302"/>
      <c r="QKS31" s="302"/>
      <c r="QKT31" s="302"/>
      <c r="QKU31" s="302"/>
      <c r="QKV31" s="302"/>
      <c r="QKW31" s="302"/>
      <c r="QKX31" s="302"/>
      <c r="QKY31" s="302"/>
      <c r="QKZ31" s="302"/>
      <c r="QLA31" s="302"/>
      <c r="QLB31" s="302"/>
      <c r="QLC31" s="302"/>
      <c r="QLD31" s="302"/>
      <c r="QLE31" s="302"/>
      <c r="QLF31" s="302"/>
      <c r="QLG31" s="302"/>
      <c r="QLH31" s="302"/>
      <c r="QLI31" s="302"/>
      <c r="QLJ31" s="302"/>
      <c r="QLK31" s="302"/>
      <c r="QLL31" s="302"/>
      <c r="QLM31" s="302"/>
      <c r="QLN31" s="302"/>
      <c r="QLO31" s="302"/>
      <c r="QLP31" s="302"/>
      <c r="QLQ31" s="302"/>
      <c r="QLR31" s="302"/>
      <c r="QLS31" s="302"/>
      <c r="QLT31" s="302"/>
      <c r="QLU31" s="302"/>
      <c r="QLV31" s="302"/>
      <c r="QLW31" s="302"/>
      <c r="QLX31" s="302"/>
      <c r="QLY31" s="302"/>
      <c r="QLZ31" s="302"/>
      <c r="QMA31" s="302"/>
      <c r="QMB31" s="302"/>
      <c r="QMC31" s="302"/>
      <c r="QMD31" s="302"/>
      <c r="QME31" s="302"/>
      <c r="QMF31" s="302"/>
      <c r="QMG31" s="302"/>
      <c r="QMH31" s="302"/>
      <c r="QMI31" s="302"/>
      <c r="QMJ31" s="302"/>
      <c r="QMK31" s="302"/>
      <c r="QML31" s="302"/>
      <c r="QMM31" s="302"/>
      <c r="QMN31" s="302"/>
      <c r="QMO31" s="302"/>
      <c r="QMP31" s="302"/>
      <c r="QMQ31" s="302"/>
      <c r="QMR31" s="302"/>
      <c r="QMS31" s="302"/>
      <c r="QMT31" s="302"/>
      <c r="QMU31" s="302"/>
      <c r="QMV31" s="302"/>
      <c r="QMW31" s="302"/>
      <c r="QMX31" s="302"/>
      <c r="QMY31" s="302"/>
      <c r="QMZ31" s="302"/>
      <c r="QNA31" s="302"/>
      <c r="QNB31" s="302"/>
      <c r="QNC31" s="302"/>
      <c r="QND31" s="302"/>
      <c r="QNE31" s="302"/>
      <c r="QNF31" s="302"/>
      <c r="QNG31" s="302"/>
      <c r="QNH31" s="302"/>
      <c r="QNI31" s="302"/>
      <c r="QNJ31" s="302"/>
      <c r="QNK31" s="302"/>
      <c r="QNL31" s="302"/>
      <c r="QNM31" s="302"/>
      <c r="QNN31" s="302"/>
      <c r="QNO31" s="302"/>
      <c r="QNP31" s="302"/>
      <c r="QNQ31" s="302"/>
      <c r="QNR31" s="302"/>
      <c r="QNS31" s="302"/>
      <c r="QNT31" s="302"/>
      <c r="QNU31" s="302"/>
      <c r="QNV31" s="302"/>
      <c r="QNW31" s="302"/>
      <c r="QNX31" s="302"/>
      <c r="QNY31" s="302"/>
      <c r="QNZ31" s="302"/>
      <c r="QOA31" s="302"/>
      <c r="QOB31" s="302"/>
      <c r="QOC31" s="302"/>
      <c r="QOD31" s="302"/>
      <c r="QOE31" s="302"/>
      <c r="QOF31" s="302"/>
      <c r="QOG31" s="302"/>
      <c r="QOH31" s="302"/>
      <c r="QOI31" s="302"/>
      <c r="QOJ31" s="302"/>
      <c r="QOK31" s="302"/>
      <c r="QOL31" s="302"/>
      <c r="QOM31" s="302"/>
      <c r="QON31" s="302"/>
      <c r="QOO31" s="302"/>
      <c r="QOP31" s="302"/>
      <c r="QOQ31" s="302"/>
      <c r="QOR31" s="302"/>
      <c r="QOS31" s="302"/>
      <c r="QOT31" s="302"/>
      <c r="QOU31" s="302"/>
      <c r="QOV31" s="302"/>
      <c r="QOW31" s="302"/>
      <c r="QOX31" s="302"/>
      <c r="QOY31" s="302"/>
      <c r="QOZ31" s="302"/>
      <c r="QPA31" s="302"/>
      <c r="QPB31" s="302"/>
      <c r="QPC31" s="302"/>
      <c r="QPD31" s="302"/>
      <c r="QPE31" s="302"/>
      <c r="QPF31" s="302"/>
      <c r="QPG31" s="302"/>
      <c r="QPH31" s="302"/>
      <c r="QPI31" s="302"/>
      <c r="QPJ31" s="302"/>
      <c r="QPK31" s="302"/>
      <c r="QPL31" s="302"/>
      <c r="QPM31" s="302"/>
      <c r="QPN31" s="302"/>
      <c r="QPO31" s="302"/>
      <c r="QPP31" s="302"/>
      <c r="QPQ31" s="302"/>
      <c r="QPR31" s="302"/>
      <c r="QPS31" s="302"/>
      <c r="QPT31" s="302"/>
      <c r="QPU31" s="302"/>
      <c r="QPV31" s="302"/>
      <c r="QPW31" s="302"/>
      <c r="QPX31" s="302"/>
      <c r="QPY31" s="302"/>
      <c r="QPZ31" s="302"/>
      <c r="QQA31" s="302"/>
      <c r="QQB31" s="302"/>
      <c r="QQC31" s="302"/>
      <c r="QQD31" s="302"/>
      <c r="QQE31" s="302"/>
      <c r="QQF31" s="302"/>
      <c r="QQG31" s="302"/>
      <c r="QQH31" s="302"/>
      <c r="QQI31" s="302"/>
      <c r="QQJ31" s="302"/>
      <c r="QQK31" s="302"/>
      <c r="QQL31" s="302"/>
      <c r="QQM31" s="302"/>
      <c r="QQN31" s="302"/>
      <c r="QQO31" s="302"/>
      <c r="QQP31" s="302"/>
      <c r="QQQ31" s="302"/>
      <c r="QQR31" s="302"/>
      <c r="QQS31" s="302"/>
      <c r="QQT31" s="302"/>
      <c r="QQU31" s="302"/>
      <c r="QQV31" s="302"/>
      <c r="QQW31" s="302"/>
      <c r="QQX31" s="302"/>
      <c r="QQY31" s="302"/>
      <c r="QQZ31" s="302"/>
      <c r="QRA31" s="302"/>
      <c r="QRB31" s="302"/>
      <c r="QRC31" s="302"/>
      <c r="QRD31" s="302"/>
      <c r="QRE31" s="302"/>
      <c r="QRF31" s="302"/>
      <c r="QRG31" s="302"/>
      <c r="QRH31" s="302"/>
      <c r="QRI31" s="302"/>
      <c r="QRJ31" s="302"/>
      <c r="QRK31" s="302"/>
      <c r="QRL31" s="302"/>
      <c r="QRM31" s="302"/>
      <c r="QRN31" s="302"/>
      <c r="QRO31" s="302"/>
      <c r="QRP31" s="302"/>
      <c r="QRQ31" s="302"/>
      <c r="QRR31" s="302"/>
      <c r="QRS31" s="302"/>
      <c r="QRT31" s="302"/>
      <c r="QRU31" s="302"/>
      <c r="QRV31" s="302"/>
      <c r="QRW31" s="302"/>
      <c r="QRX31" s="302"/>
      <c r="QRY31" s="302"/>
      <c r="QRZ31" s="302"/>
      <c r="QSA31" s="302"/>
      <c r="QSB31" s="302"/>
      <c r="QSC31" s="302"/>
      <c r="QSD31" s="302"/>
      <c r="QSE31" s="302"/>
      <c r="QSF31" s="302"/>
      <c r="QSG31" s="302"/>
      <c r="QSH31" s="302"/>
      <c r="QSI31" s="302"/>
      <c r="QSJ31" s="302"/>
      <c r="QSK31" s="302"/>
      <c r="QSL31" s="302"/>
      <c r="QSM31" s="302"/>
      <c r="QSN31" s="302"/>
      <c r="QSO31" s="302"/>
      <c r="QSP31" s="302"/>
      <c r="QSQ31" s="302"/>
      <c r="QSR31" s="302"/>
      <c r="QSS31" s="302"/>
      <c r="QST31" s="302"/>
      <c r="QSU31" s="302"/>
      <c r="QSV31" s="302"/>
      <c r="QSW31" s="302"/>
      <c r="QSX31" s="302"/>
      <c r="QSY31" s="302"/>
      <c r="QSZ31" s="302"/>
      <c r="QTA31" s="302"/>
      <c r="QTB31" s="302"/>
      <c r="QTC31" s="302"/>
      <c r="QTD31" s="302"/>
      <c r="QTE31" s="302"/>
      <c r="QTF31" s="302"/>
      <c r="QTG31" s="302"/>
      <c r="QTH31" s="302"/>
      <c r="QTI31" s="302"/>
      <c r="QTJ31" s="302"/>
      <c r="QTK31" s="302"/>
      <c r="QTL31" s="302"/>
      <c r="QTM31" s="302"/>
      <c r="QTN31" s="302"/>
      <c r="QTO31" s="302"/>
      <c r="QTP31" s="302"/>
      <c r="QTQ31" s="302"/>
      <c r="QTR31" s="302"/>
      <c r="QTS31" s="302"/>
      <c r="QTT31" s="302"/>
      <c r="QTU31" s="302"/>
      <c r="QTV31" s="302"/>
      <c r="QTW31" s="302"/>
      <c r="QTX31" s="302"/>
      <c r="QTY31" s="302"/>
      <c r="QTZ31" s="302"/>
      <c r="QUA31" s="302"/>
      <c r="QUB31" s="302"/>
      <c r="QUC31" s="302"/>
      <c r="QUD31" s="302"/>
      <c r="QUE31" s="302"/>
      <c r="QUF31" s="302"/>
      <c r="QUG31" s="302"/>
      <c r="QUH31" s="302"/>
      <c r="QUI31" s="302"/>
      <c r="QUJ31" s="302"/>
      <c r="QUK31" s="302"/>
      <c r="QUL31" s="302"/>
      <c r="QUM31" s="302"/>
      <c r="QUN31" s="302"/>
      <c r="QUO31" s="302"/>
      <c r="QUP31" s="302"/>
      <c r="QUQ31" s="302"/>
      <c r="QUR31" s="302"/>
      <c r="QUS31" s="302"/>
      <c r="QUT31" s="302"/>
      <c r="QUU31" s="302"/>
      <c r="QUV31" s="302"/>
      <c r="QUW31" s="302"/>
      <c r="QUX31" s="302"/>
      <c r="QUY31" s="302"/>
      <c r="QUZ31" s="302"/>
      <c r="QVA31" s="302"/>
      <c r="QVB31" s="302"/>
      <c r="QVC31" s="302"/>
      <c r="QVD31" s="302"/>
      <c r="QVE31" s="302"/>
      <c r="QVF31" s="302"/>
      <c r="QVG31" s="302"/>
      <c r="QVH31" s="302"/>
      <c r="QVI31" s="302"/>
      <c r="QVJ31" s="302"/>
      <c r="QVK31" s="302"/>
      <c r="QVL31" s="302"/>
      <c r="QVM31" s="302"/>
      <c r="QVN31" s="302"/>
      <c r="QVO31" s="302"/>
      <c r="QVP31" s="302"/>
      <c r="QVQ31" s="302"/>
      <c r="QVR31" s="302"/>
      <c r="QVS31" s="302"/>
      <c r="QVT31" s="302"/>
      <c r="QVU31" s="302"/>
      <c r="QVV31" s="302"/>
      <c r="QVW31" s="302"/>
      <c r="QVX31" s="302"/>
      <c r="QVY31" s="302"/>
      <c r="QVZ31" s="302"/>
      <c r="QWA31" s="302"/>
      <c r="QWB31" s="302"/>
      <c r="QWC31" s="302"/>
      <c r="QWD31" s="302"/>
      <c r="QWE31" s="302"/>
      <c r="QWF31" s="302"/>
      <c r="QWG31" s="302"/>
      <c r="QWH31" s="302"/>
      <c r="QWI31" s="302"/>
      <c r="QWJ31" s="302"/>
      <c r="QWK31" s="302"/>
      <c r="QWL31" s="302"/>
      <c r="QWM31" s="302"/>
      <c r="QWN31" s="302"/>
      <c r="QWO31" s="302"/>
      <c r="QWP31" s="302"/>
      <c r="QWQ31" s="302"/>
      <c r="QWR31" s="302"/>
      <c r="QWS31" s="302"/>
      <c r="QWT31" s="302"/>
      <c r="QWU31" s="302"/>
      <c r="QWV31" s="302"/>
      <c r="QWW31" s="302"/>
      <c r="QWX31" s="302"/>
      <c r="QWY31" s="302"/>
      <c r="QWZ31" s="302"/>
      <c r="QXA31" s="302"/>
      <c r="QXB31" s="302"/>
      <c r="QXC31" s="302"/>
      <c r="QXD31" s="302"/>
      <c r="QXE31" s="302"/>
      <c r="QXF31" s="302"/>
      <c r="QXG31" s="302"/>
      <c r="QXH31" s="302"/>
      <c r="QXI31" s="302"/>
      <c r="QXJ31" s="302"/>
      <c r="QXK31" s="302"/>
      <c r="QXL31" s="302"/>
      <c r="QXM31" s="302"/>
      <c r="QXN31" s="302"/>
      <c r="QXO31" s="302"/>
      <c r="QXP31" s="302"/>
      <c r="QXQ31" s="302"/>
      <c r="QXR31" s="302"/>
      <c r="QXS31" s="302"/>
      <c r="QXT31" s="302"/>
      <c r="QXU31" s="302"/>
      <c r="QXV31" s="302"/>
      <c r="QXW31" s="302"/>
      <c r="QXX31" s="302"/>
      <c r="QXY31" s="302"/>
      <c r="QXZ31" s="302"/>
      <c r="QYA31" s="302"/>
      <c r="QYB31" s="302"/>
      <c r="QYC31" s="302"/>
      <c r="QYD31" s="302"/>
      <c r="QYE31" s="302"/>
      <c r="QYF31" s="302"/>
      <c r="QYG31" s="302"/>
      <c r="QYH31" s="302"/>
      <c r="QYI31" s="302"/>
      <c r="QYJ31" s="302"/>
      <c r="QYK31" s="302"/>
      <c r="QYL31" s="302"/>
      <c r="QYM31" s="302"/>
      <c r="QYN31" s="302"/>
      <c r="QYO31" s="302"/>
      <c r="QYP31" s="302"/>
      <c r="QYQ31" s="302"/>
      <c r="QYR31" s="302"/>
      <c r="QYS31" s="302"/>
      <c r="QYT31" s="302"/>
      <c r="QYU31" s="302"/>
      <c r="QYV31" s="302"/>
      <c r="QYW31" s="302"/>
      <c r="QYX31" s="302"/>
      <c r="QYY31" s="302"/>
      <c r="QYZ31" s="302"/>
      <c r="QZA31" s="302"/>
      <c r="QZB31" s="302"/>
      <c r="QZC31" s="302"/>
      <c r="QZD31" s="302"/>
      <c r="QZE31" s="302"/>
      <c r="QZF31" s="302"/>
      <c r="QZG31" s="302"/>
      <c r="QZH31" s="302"/>
      <c r="QZI31" s="302"/>
      <c r="QZJ31" s="302"/>
      <c r="QZK31" s="302"/>
      <c r="QZL31" s="302"/>
      <c r="QZM31" s="302"/>
      <c r="QZN31" s="302"/>
      <c r="QZO31" s="302"/>
      <c r="QZP31" s="302"/>
      <c r="QZQ31" s="302"/>
      <c r="QZR31" s="302"/>
      <c r="QZS31" s="302"/>
      <c r="QZT31" s="302"/>
      <c r="QZU31" s="302"/>
      <c r="QZV31" s="302"/>
      <c r="QZW31" s="302"/>
      <c r="QZX31" s="302"/>
      <c r="QZY31" s="302"/>
      <c r="QZZ31" s="302"/>
      <c r="RAA31" s="302"/>
      <c r="RAB31" s="302"/>
      <c r="RAC31" s="302"/>
      <c r="RAD31" s="302"/>
      <c r="RAE31" s="302"/>
      <c r="RAF31" s="302"/>
      <c r="RAG31" s="302"/>
      <c r="RAH31" s="302"/>
      <c r="RAI31" s="302"/>
      <c r="RAJ31" s="302"/>
      <c r="RAK31" s="302"/>
      <c r="RAL31" s="302"/>
      <c r="RAM31" s="302"/>
      <c r="RAN31" s="302"/>
      <c r="RAO31" s="302"/>
      <c r="RAP31" s="302"/>
      <c r="RAQ31" s="302"/>
      <c r="RAR31" s="302"/>
      <c r="RAS31" s="302"/>
      <c r="RAT31" s="302"/>
      <c r="RAU31" s="302"/>
      <c r="RAV31" s="302"/>
      <c r="RAW31" s="302"/>
      <c r="RAX31" s="302"/>
      <c r="RAY31" s="302"/>
      <c r="RAZ31" s="302"/>
      <c r="RBA31" s="302"/>
      <c r="RBB31" s="302"/>
      <c r="RBC31" s="302"/>
      <c r="RBD31" s="302"/>
      <c r="RBE31" s="302"/>
      <c r="RBF31" s="302"/>
      <c r="RBG31" s="302"/>
      <c r="RBH31" s="302"/>
      <c r="RBI31" s="302"/>
      <c r="RBJ31" s="302"/>
      <c r="RBK31" s="302"/>
      <c r="RBL31" s="302"/>
      <c r="RBM31" s="302"/>
      <c r="RBN31" s="302"/>
      <c r="RBO31" s="302"/>
      <c r="RBP31" s="302"/>
      <c r="RBQ31" s="302"/>
      <c r="RBR31" s="302"/>
      <c r="RBS31" s="302"/>
      <c r="RBT31" s="302"/>
      <c r="RBU31" s="302"/>
      <c r="RBV31" s="302"/>
      <c r="RBW31" s="302"/>
      <c r="RBX31" s="302"/>
      <c r="RBY31" s="302"/>
      <c r="RBZ31" s="302"/>
      <c r="RCA31" s="302"/>
      <c r="RCB31" s="302"/>
      <c r="RCC31" s="302"/>
      <c r="RCD31" s="302"/>
      <c r="RCE31" s="302"/>
      <c r="RCF31" s="302"/>
      <c r="RCG31" s="302"/>
      <c r="RCH31" s="302"/>
      <c r="RCI31" s="302"/>
      <c r="RCJ31" s="302"/>
      <c r="RCK31" s="302"/>
      <c r="RCL31" s="302"/>
      <c r="RCM31" s="302"/>
      <c r="RCN31" s="302"/>
      <c r="RCO31" s="302"/>
      <c r="RCP31" s="302"/>
      <c r="RCQ31" s="302"/>
      <c r="RCR31" s="302"/>
      <c r="RCS31" s="302"/>
      <c r="RCT31" s="302"/>
      <c r="RCU31" s="302"/>
      <c r="RCV31" s="302"/>
      <c r="RCW31" s="302"/>
      <c r="RCX31" s="302"/>
      <c r="RCY31" s="302"/>
      <c r="RCZ31" s="302"/>
      <c r="RDA31" s="302"/>
      <c r="RDB31" s="302"/>
      <c r="RDC31" s="302"/>
      <c r="RDD31" s="302"/>
      <c r="RDE31" s="302"/>
      <c r="RDF31" s="302"/>
      <c r="RDG31" s="302"/>
      <c r="RDH31" s="302"/>
      <c r="RDI31" s="302"/>
      <c r="RDJ31" s="302"/>
      <c r="RDK31" s="302"/>
      <c r="RDL31" s="302"/>
      <c r="RDM31" s="302"/>
      <c r="RDN31" s="302"/>
      <c r="RDO31" s="302"/>
      <c r="RDP31" s="302"/>
      <c r="RDQ31" s="302"/>
      <c r="RDR31" s="302"/>
      <c r="RDS31" s="302"/>
      <c r="RDT31" s="302"/>
      <c r="RDU31" s="302"/>
      <c r="RDV31" s="302"/>
      <c r="RDW31" s="302"/>
      <c r="RDX31" s="302"/>
      <c r="RDY31" s="302"/>
      <c r="RDZ31" s="302"/>
      <c r="REA31" s="302"/>
      <c r="REB31" s="302"/>
      <c r="REC31" s="302"/>
      <c r="RED31" s="302"/>
      <c r="REE31" s="302"/>
      <c r="REF31" s="302"/>
      <c r="REG31" s="302"/>
      <c r="REH31" s="302"/>
      <c r="REI31" s="302"/>
      <c r="REJ31" s="302"/>
      <c r="REK31" s="302"/>
      <c r="REL31" s="302"/>
      <c r="REM31" s="302"/>
      <c r="REN31" s="302"/>
      <c r="REO31" s="302"/>
      <c r="REP31" s="302"/>
      <c r="REQ31" s="302"/>
      <c r="RER31" s="302"/>
      <c r="RES31" s="302"/>
      <c r="RET31" s="302"/>
      <c r="REU31" s="302"/>
      <c r="REV31" s="302"/>
      <c r="REW31" s="302"/>
      <c r="REX31" s="302"/>
      <c r="REY31" s="302"/>
      <c r="REZ31" s="302"/>
      <c r="RFA31" s="302"/>
      <c r="RFB31" s="302"/>
      <c r="RFC31" s="302"/>
      <c r="RFD31" s="302"/>
      <c r="RFE31" s="302"/>
      <c r="RFF31" s="302"/>
      <c r="RFG31" s="302"/>
      <c r="RFH31" s="302"/>
      <c r="RFI31" s="302"/>
      <c r="RFJ31" s="302"/>
      <c r="RFK31" s="302"/>
      <c r="RFL31" s="302"/>
      <c r="RFM31" s="302"/>
      <c r="RFN31" s="302"/>
      <c r="RFO31" s="302"/>
      <c r="RFP31" s="302"/>
      <c r="RFQ31" s="302"/>
      <c r="RFR31" s="302"/>
      <c r="RFS31" s="302"/>
      <c r="RFT31" s="302"/>
      <c r="RFU31" s="302"/>
      <c r="RFV31" s="302"/>
      <c r="RFW31" s="302"/>
      <c r="RFX31" s="302"/>
      <c r="RFY31" s="302"/>
      <c r="RFZ31" s="302"/>
      <c r="RGA31" s="302"/>
      <c r="RGB31" s="302"/>
      <c r="RGC31" s="302"/>
      <c r="RGD31" s="302"/>
      <c r="RGE31" s="302"/>
      <c r="RGF31" s="302"/>
      <c r="RGG31" s="302"/>
      <c r="RGH31" s="302"/>
      <c r="RGI31" s="302"/>
      <c r="RGJ31" s="302"/>
      <c r="RGK31" s="302"/>
      <c r="RGL31" s="302"/>
      <c r="RGM31" s="302"/>
      <c r="RGN31" s="302"/>
      <c r="RGO31" s="302"/>
      <c r="RGP31" s="302"/>
      <c r="RGQ31" s="302"/>
      <c r="RGR31" s="302"/>
      <c r="RGS31" s="302"/>
      <c r="RGT31" s="302"/>
      <c r="RGU31" s="302"/>
      <c r="RGV31" s="302"/>
      <c r="RGW31" s="302"/>
      <c r="RGX31" s="302"/>
      <c r="RGY31" s="302"/>
      <c r="RGZ31" s="302"/>
      <c r="RHA31" s="302"/>
      <c r="RHB31" s="302"/>
      <c r="RHC31" s="302"/>
      <c r="RHD31" s="302"/>
      <c r="RHE31" s="302"/>
      <c r="RHF31" s="302"/>
      <c r="RHG31" s="302"/>
      <c r="RHH31" s="302"/>
      <c r="RHI31" s="302"/>
      <c r="RHJ31" s="302"/>
      <c r="RHK31" s="302"/>
      <c r="RHL31" s="302"/>
      <c r="RHM31" s="302"/>
      <c r="RHN31" s="302"/>
      <c r="RHO31" s="302"/>
      <c r="RHP31" s="302"/>
      <c r="RHQ31" s="302"/>
      <c r="RHR31" s="302"/>
      <c r="RHS31" s="302"/>
      <c r="RHT31" s="302"/>
      <c r="RHU31" s="302"/>
      <c r="RHV31" s="302"/>
      <c r="RHW31" s="302"/>
      <c r="RHX31" s="302"/>
      <c r="RHY31" s="302"/>
      <c r="RHZ31" s="302"/>
      <c r="RIA31" s="302"/>
      <c r="RIB31" s="302"/>
      <c r="RIC31" s="302"/>
      <c r="RID31" s="302"/>
      <c r="RIE31" s="302"/>
      <c r="RIF31" s="302"/>
      <c r="RIG31" s="302"/>
      <c r="RIH31" s="302"/>
      <c r="RII31" s="302"/>
      <c r="RIJ31" s="302"/>
      <c r="RIK31" s="302"/>
      <c r="RIL31" s="302"/>
      <c r="RIM31" s="302"/>
      <c r="RIN31" s="302"/>
      <c r="RIO31" s="302"/>
      <c r="RIP31" s="302"/>
      <c r="RIQ31" s="302"/>
      <c r="RIR31" s="302"/>
      <c r="RIS31" s="302"/>
      <c r="RIT31" s="302"/>
      <c r="RIU31" s="302"/>
      <c r="RIV31" s="302"/>
      <c r="RIW31" s="302"/>
      <c r="RIX31" s="302"/>
      <c r="RIY31" s="302"/>
      <c r="RIZ31" s="302"/>
      <c r="RJA31" s="302"/>
      <c r="RJB31" s="302"/>
      <c r="RJC31" s="302"/>
      <c r="RJD31" s="302"/>
      <c r="RJE31" s="302"/>
      <c r="RJF31" s="302"/>
      <c r="RJG31" s="302"/>
      <c r="RJH31" s="302"/>
      <c r="RJI31" s="302"/>
      <c r="RJJ31" s="302"/>
      <c r="RJK31" s="302"/>
      <c r="RJL31" s="302"/>
      <c r="RJM31" s="302"/>
      <c r="RJN31" s="302"/>
      <c r="RJO31" s="302"/>
      <c r="RJP31" s="302"/>
      <c r="RJQ31" s="302"/>
      <c r="RJR31" s="302"/>
      <c r="RJS31" s="302"/>
      <c r="RJT31" s="302"/>
      <c r="RJU31" s="302"/>
      <c r="RJV31" s="302"/>
      <c r="RJW31" s="302"/>
      <c r="RJX31" s="302"/>
      <c r="RJY31" s="302"/>
      <c r="RJZ31" s="302"/>
      <c r="RKA31" s="302"/>
      <c r="RKB31" s="302"/>
      <c r="RKC31" s="302"/>
      <c r="RKD31" s="302"/>
      <c r="RKE31" s="302"/>
      <c r="RKF31" s="302"/>
      <c r="RKG31" s="302"/>
      <c r="RKH31" s="302"/>
      <c r="RKI31" s="302"/>
      <c r="RKJ31" s="302"/>
      <c r="RKK31" s="302"/>
      <c r="RKL31" s="302"/>
      <c r="RKM31" s="302"/>
      <c r="RKN31" s="302"/>
      <c r="RKO31" s="302"/>
      <c r="RKP31" s="302"/>
      <c r="RKQ31" s="302"/>
      <c r="RKR31" s="302"/>
      <c r="RKS31" s="302"/>
      <c r="RKT31" s="302"/>
      <c r="RKU31" s="302"/>
      <c r="RKV31" s="302"/>
      <c r="RKW31" s="302"/>
      <c r="RKX31" s="302"/>
      <c r="RKY31" s="302"/>
      <c r="RKZ31" s="302"/>
      <c r="RLA31" s="302"/>
      <c r="RLB31" s="302"/>
      <c r="RLC31" s="302"/>
      <c r="RLD31" s="302"/>
      <c r="RLE31" s="302"/>
      <c r="RLF31" s="302"/>
      <c r="RLG31" s="302"/>
      <c r="RLH31" s="302"/>
      <c r="RLI31" s="302"/>
      <c r="RLJ31" s="302"/>
      <c r="RLK31" s="302"/>
      <c r="RLL31" s="302"/>
      <c r="RLM31" s="302"/>
      <c r="RLN31" s="302"/>
      <c r="RLO31" s="302"/>
      <c r="RLP31" s="302"/>
      <c r="RLQ31" s="302"/>
      <c r="RLR31" s="302"/>
      <c r="RLS31" s="302"/>
      <c r="RLT31" s="302"/>
      <c r="RLU31" s="302"/>
      <c r="RLV31" s="302"/>
      <c r="RLW31" s="302"/>
      <c r="RLX31" s="302"/>
      <c r="RLY31" s="302"/>
      <c r="RLZ31" s="302"/>
      <c r="RMA31" s="302"/>
      <c r="RMB31" s="302"/>
      <c r="RMC31" s="302"/>
      <c r="RMD31" s="302"/>
      <c r="RME31" s="302"/>
      <c r="RMF31" s="302"/>
      <c r="RMG31" s="302"/>
      <c r="RMH31" s="302"/>
      <c r="RMI31" s="302"/>
      <c r="RMJ31" s="302"/>
      <c r="RMK31" s="302"/>
      <c r="RML31" s="302"/>
      <c r="RMM31" s="302"/>
      <c r="RMN31" s="302"/>
      <c r="RMO31" s="302"/>
      <c r="RMP31" s="302"/>
      <c r="RMQ31" s="302"/>
      <c r="RMR31" s="302"/>
      <c r="RMS31" s="302"/>
      <c r="RMT31" s="302"/>
      <c r="RMU31" s="302"/>
      <c r="RMV31" s="302"/>
      <c r="RMW31" s="302"/>
      <c r="RMX31" s="302"/>
      <c r="RMY31" s="302"/>
      <c r="RMZ31" s="302"/>
      <c r="RNA31" s="302"/>
      <c r="RNB31" s="302"/>
      <c r="RNC31" s="302"/>
      <c r="RND31" s="302"/>
      <c r="RNE31" s="302"/>
      <c r="RNF31" s="302"/>
      <c r="RNG31" s="302"/>
      <c r="RNH31" s="302"/>
      <c r="RNI31" s="302"/>
      <c r="RNJ31" s="302"/>
      <c r="RNK31" s="302"/>
      <c r="RNL31" s="302"/>
      <c r="RNM31" s="302"/>
      <c r="RNN31" s="302"/>
      <c r="RNO31" s="302"/>
      <c r="RNP31" s="302"/>
      <c r="RNQ31" s="302"/>
      <c r="RNR31" s="302"/>
      <c r="RNS31" s="302"/>
      <c r="RNT31" s="302"/>
      <c r="RNU31" s="302"/>
      <c r="RNV31" s="302"/>
      <c r="RNW31" s="302"/>
      <c r="RNX31" s="302"/>
      <c r="RNY31" s="302"/>
      <c r="RNZ31" s="302"/>
      <c r="ROA31" s="302"/>
      <c r="ROB31" s="302"/>
      <c r="ROC31" s="302"/>
      <c r="ROD31" s="302"/>
      <c r="ROE31" s="302"/>
      <c r="ROF31" s="302"/>
      <c r="ROG31" s="302"/>
      <c r="ROH31" s="302"/>
      <c r="ROI31" s="302"/>
      <c r="ROJ31" s="302"/>
      <c r="ROK31" s="302"/>
      <c r="ROL31" s="302"/>
      <c r="ROM31" s="302"/>
      <c r="RON31" s="302"/>
      <c r="ROO31" s="302"/>
      <c r="ROP31" s="302"/>
      <c r="ROQ31" s="302"/>
      <c r="ROR31" s="302"/>
      <c r="ROS31" s="302"/>
      <c r="ROT31" s="302"/>
      <c r="ROU31" s="302"/>
      <c r="ROV31" s="302"/>
      <c r="ROW31" s="302"/>
      <c r="ROX31" s="302"/>
      <c r="ROY31" s="302"/>
      <c r="ROZ31" s="302"/>
      <c r="RPA31" s="302"/>
      <c r="RPB31" s="302"/>
      <c r="RPC31" s="302"/>
      <c r="RPD31" s="302"/>
      <c r="RPE31" s="302"/>
      <c r="RPF31" s="302"/>
      <c r="RPG31" s="302"/>
      <c r="RPH31" s="302"/>
      <c r="RPI31" s="302"/>
      <c r="RPJ31" s="302"/>
      <c r="RPK31" s="302"/>
      <c r="RPL31" s="302"/>
      <c r="RPM31" s="302"/>
      <c r="RPN31" s="302"/>
      <c r="RPO31" s="302"/>
      <c r="RPP31" s="302"/>
      <c r="RPQ31" s="302"/>
      <c r="RPR31" s="302"/>
      <c r="RPS31" s="302"/>
      <c r="RPT31" s="302"/>
      <c r="RPU31" s="302"/>
      <c r="RPV31" s="302"/>
      <c r="RPW31" s="302"/>
      <c r="RPX31" s="302"/>
      <c r="RPY31" s="302"/>
      <c r="RPZ31" s="302"/>
      <c r="RQA31" s="302"/>
      <c r="RQB31" s="302"/>
      <c r="RQC31" s="302"/>
      <c r="RQD31" s="302"/>
      <c r="RQE31" s="302"/>
      <c r="RQF31" s="302"/>
      <c r="RQG31" s="302"/>
      <c r="RQH31" s="302"/>
      <c r="RQI31" s="302"/>
      <c r="RQJ31" s="302"/>
      <c r="RQK31" s="302"/>
      <c r="RQL31" s="302"/>
      <c r="RQM31" s="302"/>
      <c r="RQN31" s="302"/>
      <c r="RQO31" s="302"/>
      <c r="RQP31" s="302"/>
      <c r="RQQ31" s="302"/>
      <c r="RQR31" s="302"/>
      <c r="RQS31" s="302"/>
      <c r="RQT31" s="302"/>
      <c r="RQU31" s="302"/>
      <c r="RQV31" s="302"/>
      <c r="RQW31" s="302"/>
      <c r="RQX31" s="302"/>
      <c r="RQY31" s="302"/>
      <c r="RQZ31" s="302"/>
      <c r="RRA31" s="302"/>
      <c r="RRB31" s="302"/>
      <c r="RRC31" s="302"/>
      <c r="RRD31" s="302"/>
      <c r="RRE31" s="302"/>
      <c r="RRF31" s="302"/>
      <c r="RRG31" s="302"/>
      <c r="RRH31" s="302"/>
      <c r="RRI31" s="302"/>
      <c r="RRJ31" s="302"/>
      <c r="RRK31" s="302"/>
      <c r="RRL31" s="302"/>
      <c r="RRM31" s="302"/>
      <c r="RRN31" s="302"/>
      <c r="RRO31" s="302"/>
      <c r="RRP31" s="302"/>
      <c r="RRQ31" s="302"/>
      <c r="RRR31" s="302"/>
      <c r="RRS31" s="302"/>
      <c r="RRT31" s="302"/>
      <c r="RRU31" s="302"/>
      <c r="RRV31" s="302"/>
      <c r="RRW31" s="302"/>
      <c r="RRX31" s="302"/>
      <c r="RRY31" s="302"/>
      <c r="RRZ31" s="302"/>
      <c r="RSA31" s="302"/>
      <c r="RSB31" s="302"/>
      <c r="RSC31" s="302"/>
      <c r="RSD31" s="302"/>
      <c r="RSE31" s="302"/>
      <c r="RSF31" s="302"/>
      <c r="RSG31" s="302"/>
      <c r="RSH31" s="302"/>
      <c r="RSI31" s="302"/>
      <c r="RSJ31" s="302"/>
      <c r="RSK31" s="302"/>
      <c r="RSL31" s="302"/>
      <c r="RSM31" s="302"/>
      <c r="RSN31" s="302"/>
      <c r="RSO31" s="302"/>
      <c r="RSP31" s="302"/>
      <c r="RSQ31" s="302"/>
      <c r="RSR31" s="302"/>
      <c r="RSS31" s="302"/>
      <c r="RST31" s="302"/>
      <c r="RSU31" s="302"/>
      <c r="RSV31" s="302"/>
      <c r="RSW31" s="302"/>
      <c r="RSX31" s="302"/>
      <c r="RSY31" s="302"/>
      <c r="RSZ31" s="302"/>
      <c r="RTA31" s="302"/>
      <c r="RTB31" s="302"/>
      <c r="RTC31" s="302"/>
      <c r="RTD31" s="302"/>
      <c r="RTE31" s="302"/>
      <c r="RTF31" s="302"/>
      <c r="RTG31" s="302"/>
      <c r="RTH31" s="302"/>
      <c r="RTI31" s="302"/>
      <c r="RTJ31" s="302"/>
      <c r="RTK31" s="302"/>
      <c r="RTL31" s="302"/>
      <c r="RTM31" s="302"/>
      <c r="RTN31" s="302"/>
      <c r="RTO31" s="302"/>
      <c r="RTP31" s="302"/>
      <c r="RTQ31" s="302"/>
      <c r="RTR31" s="302"/>
      <c r="RTS31" s="302"/>
      <c r="RTT31" s="302"/>
      <c r="RTU31" s="302"/>
      <c r="RTV31" s="302"/>
      <c r="RTW31" s="302"/>
      <c r="RTX31" s="302"/>
      <c r="RTY31" s="302"/>
      <c r="RTZ31" s="302"/>
      <c r="RUA31" s="302"/>
      <c r="RUB31" s="302"/>
      <c r="RUC31" s="302"/>
      <c r="RUD31" s="302"/>
      <c r="RUE31" s="302"/>
      <c r="RUF31" s="302"/>
      <c r="RUG31" s="302"/>
      <c r="RUH31" s="302"/>
      <c r="RUI31" s="302"/>
      <c r="RUJ31" s="302"/>
      <c r="RUK31" s="302"/>
      <c r="RUL31" s="302"/>
      <c r="RUM31" s="302"/>
      <c r="RUN31" s="302"/>
      <c r="RUO31" s="302"/>
      <c r="RUP31" s="302"/>
      <c r="RUQ31" s="302"/>
      <c r="RUR31" s="302"/>
      <c r="RUS31" s="302"/>
      <c r="RUT31" s="302"/>
      <c r="RUU31" s="302"/>
      <c r="RUV31" s="302"/>
      <c r="RUW31" s="302"/>
      <c r="RUX31" s="302"/>
      <c r="RUY31" s="302"/>
      <c r="RUZ31" s="302"/>
      <c r="RVA31" s="302"/>
      <c r="RVB31" s="302"/>
      <c r="RVC31" s="302"/>
      <c r="RVD31" s="302"/>
      <c r="RVE31" s="302"/>
      <c r="RVF31" s="302"/>
      <c r="RVG31" s="302"/>
      <c r="RVH31" s="302"/>
      <c r="RVI31" s="302"/>
      <c r="RVJ31" s="302"/>
      <c r="RVK31" s="302"/>
      <c r="RVL31" s="302"/>
      <c r="RVM31" s="302"/>
      <c r="RVN31" s="302"/>
      <c r="RVO31" s="302"/>
      <c r="RVP31" s="302"/>
      <c r="RVQ31" s="302"/>
      <c r="RVR31" s="302"/>
      <c r="RVS31" s="302"/>
      <c r="RVT31" s="302"/>
      <c r="RVU31" s="302"/>
      <c r="RVV31" s="302"/>
      <c r="RVW31" s="302"/>
      <c r="RVX31" s="302"/>
      <c r="RVY31" s="302"/>
      <c r="RVZ31" s="302"/>
      <c r="RWA31" s="302"/>
      <c r="RWB31" s="302"/>
      <c r="RWC31" s="302"/>
      <c r="RWD31" s="302"/>
      <c r="RWE31" s="302"/>
      <c r="RWF31" s="302"/>
      <c r="RWG31" s="302"/>
      <c r="RWH31" s="302"/>
      <c r="RWI31" s="302"/>
      <c r="RWJ31" s="302"/>
      <c r="RWK31" s="302"/>
      <c r="RWL31" s="302"/>
      <c r="RWM31" s="302"/>
      <c r="RWN31" s="302"/>
      <c r="RWO31" s="302"/>
      <c r="RWP31" s="302"/>
      <c r="RWQ31" s="302"/>
      <c r="RWR31" s="302"/>
      <c r="RWS31" s="302"/>
      <c r="RWT31" s="302"/>
      <c r="RWU31" s="302"/>
      <c r="RWV31" s="302"/>
      <c r="RWW31" s="302"/>
      <c r="RWX31" s="302"/>
      <c r="RWY31" s="302"/>
      <c r="RWZ31" s="302"/>
      <c r="RXA31" s="302"/>
      <c r="RXB31" s="302"/>
      <c r="RXC31" s="302"/>
      <c r="RXD31" s="302"/>
      <c r="RXE31" s="302"/>
      <c r="RXF31" s="302"/>
      <c r="RXG31" s="302"/>
      <c r="RXH31" s="302"/>
      <c r="RXI31" s="302"/>
      <c r="RXJ31" s="302"/>
      <c r="RXK31" s="302"/>
      <c r="RXL31" s="302"/>
      <c r="RXM31" s="302"/>
      <c r="RXN31" s="302"/>
      <c r="RXO31" s="302"/>
      <c r="RXP31" s="302"/>
      <c r="RXQ31" s="302"/>
      <c r="RXR31" s="302"/>
      <c r="RXS31" s="302"/>
      <c r="RXT31" s="302"/>
      <c r="RXU31" s="302"/>
      <c r="RXV31" s="302"/>
      <c r="RXW31" s="302"/>
      <c r="RXX31" s="302"/>
      <c r="RXY31" s="302"/>
      <c r="RXZ31" s="302"/>
      <c r="RYA31" s="302"/>
      <c r="RYB31" s="302"/>
      <c r="RYC31" s="302"/>
      <c r="RYD31" s="302"/>
      <c r="RYE31" s="302"/>
      <c r="RYF31" s="302"/>
      <c r="RYG31" s="302"/>
      <c r="RYH31" s="302"/>
      <c r="RYI31" s="302"/>
      <c r="RYJ31" s="302"/>
      <c r="RYK31" s="302"/>
      <c r="RYL31" s="302"/>
      <c r="RYM31" s="302"/>
      <c r="RYN31" s="302"/>
      <c r="RYO31" s="302"/>
      <c r="RYP31" s="302"/>
      <c r="RYQ31" s="302"/>
      <c r="RYR31" s="302"/>
      <c r="RYS31" s="302"/>
      <c r="RYT31" s="302"/>
      <c r="RYU31" s="302"/>
      <c r="RYV31" s="302"/>
      <c r="RYW31" s="302"/>
      <c r="RYX31" s="302"/>
      <c r="RYY31" s="302"/>
      <c r="RYZ31" s="302"/>
      <c r="RZA31" s="302"/>
      <c r="RZB31" s="302"/>
      <c r="RZC31" s="302"/>
      <c r="RZD31" s="302"/>
      <c r="RZE31" s="302"/>
      <c r="RZF31" s="302"/>
      <c r="RZG31" s="302"/>
      <c r="RZH31" s="302"/>
      <c r="RZI31" s="302"/>
      <c r="RZJ31" s="302"/>
      <c r="RZK31" s="302"/>
      <c r="RZL31" s="302"/>
      <c r="RZM31" s="302"/>
      <c r="RZN31" s="302"/>
      <c r="RZO31" s="302"/>
      <c r="RZP31" s="302"/>
      <c r="RZQ31" s="302"/>
      <c r="RZR31" s="302"/>
      <c r="RZS31" s="302"/>
      <c r="RZT31" s="302"/>
      <c r="RZU31" s="302"/>
      <c r="RZV31" s="302"/>
      <c r="RZW31" s="302"/>
      <c r="RZX31" s="302"/>
      <c r="RZY31" s="302"/>
      <c r="RZZ31" s="302"/>
      <c r="SAA31" s="302"/>
      <c r="SAB31" s="302"/>
      <c r="SAC31" s="302"/>
      <c r="SAD31" s="302"/>
      <c r="SAE31" s="302"/>
      <c r="SAF31" s="302"/>
      <c r="SAG31" s="302"/>
      <c r="SAH31" s="302"/>
      <c r="SAI31" s="302"/>
      <c r="SAJ31" s="302"/>
      <c r="SAK31" s="302"/>
      <c r="SAL31" s="302"/>
      <c r="SAM31" s="302"/>
      <c r="SAN31" s="302"/>
      <c r="SAO31" s="302"/>
      <c r="SAP31" s="302"/>
      <c r="SAQ31" s="302"/>
      <c r="SAR31" s="302"/>
      <c r="SAS31" s="302"/>
      <c r="SAT31" s="302"/>
      <c r="SAU31" s="302"/>
      <c r="SAV31" s="302"/>
      <c r="SAW31" s="302"/>
      <c r="SAX31" s="302"/>
      <c r="SAY31" s="302"/>
      <c r="SAZ31" s="302"/>
      <c r="SBA31" s="302"/>
      <c r="SBB31" s="302"/>
      <c r="SBC31" s="302"/>
      <c r="SBD31" s="302"/>
      <c r="SBE31" s="302"/>
      <c r="SBF31" s="302"/>
      <c r="SBG31" s="302"/>
      <c r="SBH31" s="302"/>
      <c r="SBI31" s="302"/>
      <c r="SBJ31" s="302"/>
      <c r="SBK31" s="302"/>
      <c r="SBL31" s="302"/>
      <c r="SBM31" s="302"/>
      <c r="SBN31" s="302"/>
      <c r="SBO31" s="302"/>
      <c r="SBP31" s="302"/>
      <c r="SBQ31" s="302"/>
      <c r="SBR31" s="302"/>
      <c r="SBS31" s="302"/>
      <c r="SBT31" s="302"/>
      <c r="SBU31" s="302"/>
      <c r="SBV31" s="302"/>
      <c r="SBW31" s="302"/>
      <c r="SBX31" s="302"/>
      <c r="SBY31" s="302"/>
      <c r="SBZ31" s="302"/>
      <c r="SCA31" s="302"/>
      <c r="SCB31" s="302"/>
      <c r="SCC31" s="302"/>
      <c r="SCD31" s="302"/>
      <c r="SCE31" s="302"/>
      <c r="SCF31" s="302"/>
      <c r="SCG31" s="302"/>
      <c r="SCH31" s="302"/>
      <c r="SCI31" s="302"/>
      <c r="SCJ31" s="302"/>
      <c r="SCK31" s="302"/>
      <c r="SCL31" s="302"/>
      <c r="SCM31" s="302"/>
      <c r="SCN31" s="302"/>
      <c r="SCO31" s="302"/>
      <c r="SCP31" s="302"/>
      <c r="SCQ31" s="302"/>
      <c r="SCR31" s="302"/>
      <c r="SCS31" s="302"/>
      <c r="SCT31" s="302"/>
      <c r="SCU31" s="302"/>
      <c r="SCV31" s="302"/>
      <c r="SCW31" s="302"/>
      <c r="SCX31" s="302"/>
      <c r="SCY31" s="302"/>
      <c r="SCZ31" s="302"/>
      <c r="SDA31" s="302"/>
      <c r="SDB31" s="302"/>
      <c r="SDC31" s="302"/>
      <c r="SDD31" s="302"/>
      <c r="SDE31" s="302"/>
      <c r="SDF31" s="302"/>
      <c r="SDG31" s="302"/>
      <c r="SDH31" s="302"/>
      <c r="SDI31" s="302"/>
      <c r="SDJ31" s="302"/>
      <c r="SDK31" s="302"/>
      <c r="SDL31" s="302"/>
      <c r="SDM31" s="302"/>
      <c r="SDN31" s="302"/>
      <c r="SDO31" s="302"/>
      <c r="SDP31" s="302"/>
      <c r="SDQ31" s="302"/>
      <c r="SDR31" s="302"/>
      <c r="SDS31" s="302"/>
      <c r="SDT31" s="302"/>
      <c r="SDU31" s="302"/>
      <c r="SDV31" s="302"/>
      <c r="SDW31" s="302"/>
      <c r="SDX31" s="302"/>
      <c r="SDY31" s="302"/>
      <c r="SDZ31" s="302"/>
      <c r="SEA31" s="302"/>
      <c r="SEB31" s="302"/>
      <c r="SEC31" s="302"/>
      <c r="SED31" s="302"/>
      <c r="SEE31" s="302"/>
      <c r="SEF31" s="302"/>
      <c r="SEG31" s="302"/>
      <c r="SEH31" s="302"/>
      <c r="SEI31" s="302"/>
      <c r="SEJ31" s="302"/>
      <c r="SEK31" s="302"/>
      <c r="SEL31" s="302"/>
      <c r="SEM31" s="302"/>
      <c r="SEN31" s="302"/>
      <c r="SEO31" s="302"/>
      <c r="SEP31" s="302"/>
      <c r="SEQ31" s="302"/>
      <c r="SER31" s="302"/>
      <c r="SES31" s="302"/>
      <c r="SET31" s="302"/>
      <c r="SEU31" s="302"/>
      <c r="SEV31" s="302"/>
      <c r="SEW31" s="302"/>
      <c r="SEX31" s="302"/>
      <c r="SEY31" s="302"/>
      <c r="SEZ31" s="302"/>
      <c r="SFA31" s="302"/>
      <c r="SFB31" s="302"/>
      <c r="SFC31" s="302"/>
      <c r="SFD31" s="302"/>
      <c r="SFE31" s="302"/>
      <c r="SFF31" s="302"/>
      <c r="SFG31" s="302"/>
      <c r="SFH31" s="302"/>
      <c r="SFI31" s="302"/>
      <c r="SFJ31" s="302"/>
      <c r="SFK31" s="302"/>
      <c r="SFL31" s="302"/>
      <c r="SFM31" s="302"/>
      <c r="SFN31" s="302"/>
      <c r="SFO31" s="302"/>
      <c r="SFP31" s="302"/>
      <c r="SFQ31" s="302"/>
      <c r="SFR31" s="302"/>
      <c r="SFS31" s="302"/>
      <c r="SFT31" s="302"/>
      <c r="SFU31" s="302"/>
      <c r="SFV31" s="302"/>
      <c r="SFW31" s="302"/>
      <c r="SFX31" s="302"/>
      <c r="SFY31" s="302"/>
      <c r="SFZ31" s="302"/>
      <c r="SGA31" s="302"/>
      <c r="SGB31" s="302"/>
      <c r="SGC31" s="302"/>
      <c r="SGD31" s="302"/>
      <c r="SGE31" s="302"/>
      <c r="SGF31" s="302"/>
      <c r="SGG31" s="302"/>
      <c r="SGH31" s="302"/>
      <c r="SGI31" s="302"/>
      <c r="SGJ31" s="302"/>
      <c r="SGK31" s="302"/>
      <c r="SGL31" s="302"/>
      <c r="SGM31" s="302"/>
      <c r="SGN31" s="302"/>
      <c r="SGO31" s="302"/>
      <c r="SGP31" s="302"/>
      <c r="SGQ31" s="302"/>
      <c r="SGR31" s="302"/>
      <c r="SGS31" s="302"/>
      <c r="SGT31" s="302"/>
      <c r="SGU31" s="302"/>
      <c r="SGV31" s="302"/>
      <c r="SGW31" s="302"/>
      <c r="SGX31" s="302"/>
      <c r="SGY31" s="302"/>
      <c r="SGZ31" s="302"/>
      <c r="SHA31" s="302"/>
      <c r="SHB31" s="302"/>
      <c r="SHC31" s="302"/>
      <c r="SHD31" s="302"/>
      <c r="SHE31" s="302"/>
      <c r="SHF31" s="302"/>
      <c r="SHG31" s="302"/>
      <c r="SHH31" s="302"/>
      <c r="SHI31" s="302"/>
      <c r="SHJ31" s="302"/>
      <c r="SHK31" s="302"/>
      <c r="SHL31" s="302"/>
      <c r="SHM31" s="302"/>
      <c r="SHN31" s="302"/>
      <c r="SHO31" s="302"/>
      <c r="SHP31" s="302"/>
      <c r="SHQ31" s="302"/>
      <c r="SHR31" s="302"/>
      <c r="SHS31" s="302"/>
      <c r="SHT31" s="302"/>
      <c r="SHU31" s="302"/>
      <c r="SHV31" s="302"/>
      <c r="SHW31" s="302"/>
      <c r="SHX31" s="302"/>
      <c r="SHY31" s="302"/>
      <c r="SHZ31" s="302"/>
      <c r="SIA31" s="302"/>
      <c r="SIB31" s="302"/>
      <c r="SIC31" s="302"/>
      <c r="SID31" s="302"/>
      <c r="SIE31" s="302"/>
      <c r="SIF31" s="302"/>
      <c r="SIG31" s="302"/>
      <c r="SIH31" s="302"/>
      <c r="SII31" s="302"/>
      <c r="SIJ31" s="302"/>
      <c r="SIK31" s="302"/>
      <c r="SIL31" s="302"/>
      <c r="SIM31" s="302"/>
      <c r="SIN31" s="302"/>
      <c r="SIO31" s="302"/>
      <c r="SIP31" s="302"/>
      <c r="SIQ31" s="302"/>
      <c r="SIR31" s="302"/>
      <c r="SIS31" s="302"/>
      <c r="SIT31" s="302"/>
      <c r="SIU31" s="302"/>
      <c r="SIV31" s="302"/>
      <c r="SIW31" s="302"/>
      <c r="SIX31" s="302"/>
      <c r="SIY31" s="302"/>
      <c r="SIZ31" s="302"/>
      <c r="SJA31" s="302"/>
      <c r="SJB31" s="302"/>
      <c r="SJC31" s="302"/>
      <c r="SJD31" s="302"/>
      <c r="SJE31" s="302"/>
      <c r="SJF31" s="302"/>
      <c r="SJG31" s="302"/>
      <c r="SJH31" s="302"/>
      <c r="SJI31" s="302"/>
      <c r="SJJ31" s="302"/>
      <c r="SJK31" s="302"/>
      <c r="SJL31" s="302"/>
      <c r="SJM31" s="302"/>
      <c r="SJN31" s="302"/>
      <c r="SJO31" s="302"/>
      <c r="SJP31" s="302"/>
      <c r="SJQ31" s="302"/>
      <c r="SJR31" s="302"/>
      <c r="SJS31" s="302"/>
      <c r="SJT31" s="302"/>
      <c r="SJU31" s="302"/>
      <c r="SJV31" s="302"/>
      <c r="SJW31" s="302"/>
      <c r="SJX31" s="302"/>
      <c r="SJY31" s="302"/>
      <c r="SJZ31" s="302"/>
      <c r="SKA31" s="302"/>
      <c r="SKB31" s="302"/>
      <c r="SKC31" s="302"/>
      <c r="SKD31" s="302"/>
      <c r="SKE31" s="302"/>
      <c r="SKF31" s="302"/>
      <c r="SKG31" s="302"/>
      <c r="SKH31" s="302"/>
      <c r="SKI31" s="302"/>
      <c r="SKJ31" s="302"/>
      <c r="SKK31" s="302"/>
      <c r="SKL31" s="302"/>
      <c r="SKM31" s="302"/>
      <c r="SKN31" s="302"/>
      <c r="SKO31" s="302"/>
      <c r="SKP31" s="302"/>
      <c r="SKQ31" s="302"/>
      <c r="SKR31" s="302"/>
      <c r="SKS31" s="302"/>
      <c r="SKT31" s="302"/>
      <c r="SKU31" s="302"/>
      <c r="SKV31" s="302"/>
      <c r="SKW31" s="302"/>
      <c r="SKX31" s="302"/>
      <c r="SKY31" s="302"/>
      <c r="SKZ31" s="302"/>
      <c r="SLA31" s="302"/>
      <c r="SLB31" s="302"/>
      <c r="SLC31" s="302"/>
      <c r="SLD31" s="302"/>
      <c r="SLE31" s="302"/>
      <c r="SLF31" s="302"/>
      <c r="SLG31" s="302"/>
      <c r="SLH31" s="302"/>
      <c r="SLI31" s="302"/>
      <c r="SLJ31" s="302"/>
      <c r="SLK31" s="302"/>
      <c r="SLL31" s="302"/>
      <c r="SLM31" s="302"/>
      <c r="SLN31" s="302"/>
      <c r="SLO31" s="302"/>
      <c r="SLP31" s="302"/>
      <c r="SLQ31" s="302"/>
      <c r="SLR31" s="302"/>
      <c r="SLS31" s="302"/>
      <c r="SLT31" s="302"/>
      <c r="SLU31" s="302"/>
      <c r="SLV31" s="302"/>
      <c r="SLW31" s="302"/>
      <c r="SLX31" s="302"/>
      <c r="SLY31" s="302"/>
      <c r="SLZ31" s="302"/>
      <c r="SMA31" s="302"/>
      <c r="SMB31" s="302"/>
      <c r="SMC31" s="302"/>
      <c r="SMD31" s="302"/>
      <c r="SME31" s="302"/>
      <c r="SMF31" s="302"/>
      <c r="SMG31" s="302"/>
      <c r="SMH31" s="302"/>
      <c r="SMI31" s="302"/>
      <c r="SMJ31" s="302"/>
      <c r="SMK31" s="302"/>
      <c r="SML31" s="302"/>
      <c r="SMM31" s="302"/>
      <c r="SMN31" s="302"/>
      <c r="SMO31" s="302"/>
      <c r="SMP31" s="302"/>
      <c r="SMQ31" s="302"/>
      <c r="SMR31" s="302"/>
      <c r="SMS31" s="302"/>
      <c r="SMT31" s="302"/>
      <c r="SMU31" s="302"/>
      <c r="SMV31" s="302"/>
      <c r="SMW31" s="302"/>
      <c r="SMX31" s="302"/>
      <c r="SMY31" s="302"/>
      <c r="SMZ31" s="302"/>
      <c r="SNA31" s="302"/>
      <c r="SNB31" s="302"/>
      <c r="SNC31" s="302"/>
      <c r="SND31" s="302"/>
      <c r="SNE31" s="302"/>
      <c r="SNF31" s="302"/>
      <c r="SNG31" s="302"/>
      <c r="SNH31" s="302"/>
      <c r="SNI31" s="302"/>
      <c r="SNJ31" s="302"/>
      <c r="SNK31" s="302"/>
      <c r="SNL31" s="302"/>
      <c r="SNM31" s="302"/>
      <c r="SNN31" s="302"/>
      <c r="SNO31" s="302"/>
      <c r="SNP31" s="302"/>
      <c r="SNQ31" s="302"/>
      <c r="SNR31" s="302"/>
      <c r="SNS31" s="302"/>
      <c r="SNT31" s="302"/>
      <c r="SNU31" s="302"/>
      <c r="SNV31" s="302"/>
      <c r="SNW31" s="302"/>
      <c r="SNX31" s="302"/>
      <c r="SNY31" s="302"/>
      <c r="SNZ31" s="302"/>
      <c r="SOA31" s="302"/>
      <c r="SOB31" s="302"/>
      <c r="SOC31" s="302"/>
      <c r="SOD31" s="302"/>
      <c r="SOE31" s="302"/>
      <c r="SOF31" s="302"/>
      <c r="SOG31" s="302"/>
      <c r="SOH31" s="302"/>
      <c r="SOI31" s="302"/>
      <c r="SOJ31" s="302"/>
      <c r="SOK31" s="302"/>
      <c r="SOL31" s="302"/>
      <c r="SOM31" s="302"/>
      <c r="SON31" s="302"/>
      <c r="SOO31" s="302"/>
      <c r="SOP31" s="302"/>
      <c r="SOQ31" s="302"/>
      <c r="SOR31" s="302"/>
      <c r="SOS31" s="302"/>
      <c r="SOT31" s="302"/>
      <c r="SOU31" s="302"/>
      <c r="SOV31" s="302"/>
      <c r="SOW31" s="302"/>
      <c r="SOX31" s="302"/>
      <c r="SOY31" s="302"/>
      <c r="SOZ31" s="302"/>
      <c r="SPA31" s="302"/>
      <c r="SPB31" s="302"/>
      <c r="SPC31" s="302"/>
      <c r="SPD31" s="302"/>
      <c r="SPE31" s="302"/>
      <c r="SPF31" s="302"/>
      <c r="SPG31" s="302"/>
      <c r="SPH31" s="302"/>
      <c r="SPI31" s="302"/>
      <c r="SPJ31" s="302"/>
      <c r="SPK31" s="302"/>
      <c r="SPL31" s="302"/>
      <c r="SPM31" s="302"/>
      <c r="SPN31" s="302"/>
      <c r="SPO31" s="302"/>
      <c r="SPP31" s="302"/>
      <c r="SPQ31" s="302"/>
      <c r="SPR31" s="302"/>
      <c r="SPS31" s="302"/>
      <c r="SPT31" s="302"/>
      <c r="SPU31" s="302"/>
      <c r="SPV31" s="302"/>
      <c r="SPW31" s="302"/>
      <c r="SPX31" s="302"/>
      <c r="SPY31" s="302"/>
      <c r="SPZ31" s="302"/>
      <c r="SQA31" s="302"/>
      <c r="SQB31" s="302"/>
      <c r="SQC31" s="302"/>
      <c r="SQD31" s="302"/>
      <c r="SQE31" s="302"/>
      <c r="SQF31" s="302"/>
      <c r="SQG31" s="302"/>
      <c r="SQH31" s="302"/>
      <c r="SQI31" s="302"/>
      <c r="SQJ31" s="302"/>
      <c r="SQK31" s="302"/>
      <c r="SQL31" s="302"/>
      <c r="SQM31" s="302"/>
      <c r="SQN31" s="302"/>
      <c r="SQO31" s="302"/>
      <c r="SQP31" s="302"/>
      <c r="SQQ31" s="302"/>
      <c r="SQR31" s="302"/>
      <c r="SQS31" s="302"/>
      <c r="SQT31" s="302"/>
      <c r="SQU31" s="302"/>
      <c r="SQV31" s="302"/>
      <c r="SQW31" s="302"/>
      <c r="SQX31" s="302"/>
      <c r="SQY31" s="302"/>
      <c r="SQZ31" s="302"/>
      <c r="SRA31" s="302"/>
      <c r="SRB31" s="302"/>
      <c r="SRC31" s="302"/>
      <c r="SRD31" s="302"/>
      <c r="SRE31" s="302"/>
      <c r="SRF31" s="302"/>
      <c r="SRG31" s="302"/>
      <c r="SRH31" s="302"/>
      <c r="SRI31" s="302"/>
      <c r="SRJ31" s="302"/>
      <c r="SRK31" s="302"/>
      <c r="SRL31" s="302"/>
      <c r="SRM31" s="302"/>
      <c r="SRN31" s="302"/>
      <c r="SRO31" s="302"/>
      <c r="SRP31" s="302"/>
      <c r="SRQ31" s="302"/>
      <c r="SRR31" s="302"/>
      <c r="SRS31" s="302"/>
      <c r="SRT31" s="302"/>
      <c r="SRU31" s="302"/>
      <c r="SRV31" s="302"/>
      <c r="SRW31" s="302"/>
      <c r="SRX31" s="302"/>
      <c r="SRY31" s="302"/>
      <c r="SRZ31" s="302"/>
      <c r="SSA31" s="302"/>
      <c r="SSB31" s="302"/>
      <c r="SSC31" s="302"/>
      <c r="SSD31" s="302"/>
      <c r="SSE31" s="302"/>
      <c r="SSF31" s="302"/>
      <c r="SSG31" s="302"/>
      <c r="SSH31" s="302"/>
      <c r="SSI31" s="302"/>
      <c r="SSJ31" s="302"/>
      <c r="SSK31" s="302"/>
      <c r="SSL31" s="302"/>
      <c r="SSM31" s="302"/>
      <c r="SSN31" s="302"/>
      <c r="SSO31" s="302"/>
      <c r="SSP31" s="302"/>
      <c r="SSQ31" s="302"/>
      <c r="SSR31" s="302"/>
      <c r="SSS31" s="302"/>
      <c r="SST31" s="302"/>
      <c r="SSU31" s="302"/>
      <c r="SSV31" s="302"/>
      <c r="SSW31" s="302"/>
      <c r="SSX31" s="302"/>
      <c r="SSY31" s="302"/>
      <c r="SSZ31" s="302"/>
      <c r="STA31" s="302"/>
      <c r="STB31" s="302"/>
      <c r="STC31" s="302"/>
      <c r="STD31" s="302"/>
      <c r="STE31" s="302"/>
      <c r="STF31" s="302"/>
      <c r="STG31" s="302"/>
      <c r="STH31" s="302"/>
      <c r="STI31" s="302"/>
      <c r="STJ31" s="302"/>
      <c r="STK31" s="302"/>
      <c r="STL31" s="302"/>
      <c r="STM31" s="302"/>
      <c r="STN31" s="302"/>
      <c r="STO31" s="302"/>
      <c r="STP31" s="302"/>
      <c r="STQ31" s="302"/>
      <c r="STR31" s="302"/>
      <c r="STS31" s="302"/>
      <c r="STT31" s="302"/>
      <c r="STU31" s="302"/>
      <c r="STV31" s="302"/>
      <c r="STW31" s="302"/>
      <c r="STX31" s="302"/>
      <c r="STY31" s="302"/>
      <c r="STZ31" s="302"/>
      <c r="SUA31" s="302"/>
      <c r="SUB31" s="302"/>
      <c r="SUC31" s="302"/>
      <c r="SUD31" s="302"/>
      <c r="SUE31" s="302"/>
      <c r="SUF31" s="302"/>
      <c r="SUG31" s="302"/>
      <c r="SUH31" s="302"/>
      <c r="SUI31" s="302"/>
      <c r="SUJ31" s="302"/>
      <c r="SUK31" s="302"/>
      <c r="SUL31" s="302"/>
      <c r="SUM31" s="302"/>
      <c r="SUN31" s="302"/>
      <c r="SUO31" s="302"/>
      <c r="SUP31" s="302"/>
      <c r="SUQ31" s="302"/>
      <c r="SUR31" s="302"/>
      <c r="SUS31" s="302"/>
      <c r="SUT31" s="302"/>
      <c r="SUU31" s="302"/>
      <c r="SUV31" s="302"/>
      <c r="SUW31" s="302"/>
      <c r="SUX31" s="302"/>
      <c r="SUY31" s="302"/>
      <c r="SUZ31" s="302"/>
      <c r="SVA31" s="302"/>
      <c r="SVB31" s="302"/>
      <c r="SVC31" s="302"/>
      <c r="SVD31" s="302"/>
      <c r="SVE31" s="302"/>
      <c r="SVF31" s="302"/>
      <c r="SVG31" s="302"/>
      <c r="SVH31" s="302"/>
      <c r="SVI31" s="302"/>
      <c r="SVJ31" s="302"/>
      <c r="SVK31" s="302"/>
      <c r="SVL31" s="302"/>
      <c r="SVM31" s="302"/>
      <c r="SVN31" s="302"/>
      <c r="SVO31" s="302"/>
      <c r="SVP31" s="302"/>
      <c r="SVQ31" s="302"/>
      <c r="SVR31" s="302"/>
      <c r="SVS31" s="302"/>
      <c r="SVT31" s="302"/>
      <c r="SVU31" s="302"/>
      <c r="SVV31" s="302"/>
      <c r="SVW31" s="302"/>
      <c r="SVX31" s="302"/>
      <c r="SVY31" s="302"/>
      <c r="SVZ31" s="302"/>
      <c r="SWA31" s="302"/>
      <c r="SWB31" s="302"/>
      <c r="SWC31" s="302"/>
      <c r="SWD31" s="302"/>
      <c r="SWE31" s="302"/>
      <c r="SWF31" s="302"/>
      <c r="SWG31" s="302"/>
      <c r="SWH31" s="302"/>
      <c r="SWI31" s="302"/>
      <c r="SWJ31" s="302"/>
      <c r="SWK31" s="302"/>
      <c r="SWL31" s="302"/>
      <c r="SWM31" s="302"/>
      <c r="SWN31" s="302"/>
      <c r="SWO31" s="302"/>
      <c r="SWP31" s="302"/>
      <c r="SWQ31" s="302"/>
      <c r="SWR31" s="302"/>
      <c r="SWS31" s="302"/>
      <c r="SWT31" s="302"/>
      <c r="SWU31" s="302"/>
      <c r="SWV31" s="302"/>
      <c r="SWW31" s="302"/>
      <c r="SWX31" s="302"/>
      <c r="SWY31" s="302"/>
      <c r="SWZ31" s="302"/>
      <c r="SXA31" s="302"/>
      <c r="SXB31" s="302"/>
      <c r="SXC31" s="302"/>
      <c r="SXD31" s="302"/>
      <c r="SXE31" s="302"/>
      <c r="SXF31" s="302"/>
      <c r="SXG31" s="302"/>
      <c r="SXH31" s="302"/>
      <c r="SXI31" s="302"/>
      <c r="SXJ31" s="302"/>
      <c r="SXK31" s="302"/>
      <c r="SXL31" s="302"/>
      <c r="SXM31" s="302"/>
      <c r="SXN31" s="302"/>
      <c r="SXO31" s="302"/>
      <c r="SXP31" s="302"/>
      <c r="SXQ31" s="302"/>
      <c r="SXR31" s="302"/>
      <c r="SXS31" s="302"/>
      <c r="SXT31" s="302"/>
      <c r="SXU31" s="302"/>
      <c r="SXV31" s="302"/>
      <c r="SXW31" s="302"/>
      <c r="SXX31" s="302"/>
      <c r="SXY31" s="302"/>
      <c r="SXZ31" s="302"/>
      <c r="SYA31" s="302"/>
      <c r="SYB31" s="302"/>
      <c r="SYC31" s="302"/>
      <c r="SYD31" s="302"/>
      <c r="SYE31" s="302"/>
      <c r="SYF31" s="302"/>
      <c r="SYG31" s="302"/>
      <c r="SYH31" s="302"/>
      <c r="SYI31" s="302"/>
      <c r="SYJ31" s="302"/>
      <c r="SYK31" s="302"/>
      <c r="SYL31" s="302"/>
      <c r="SYM31" s="302"/>
      <c r="SYN31" s="302"/>
      <c r="SYO31" s="302"/>
      <c r="SYP31" s="302"/>
      <c r="SYQ31" s="302"/>
      <c r="SYR31" s="302"/>
      <c r="SYS31" s="302"/>
      <c r="SYT31" s="302"/>
      <c r="SYU31" s="302"/>
      <c r="SYV31" s="302"/>
      <c r="SYW31" s="302"/>
      <c r="SYX31" s="302"/>
      <c r="SYY31" s="302"/>
      <c r="SYZ31" s="302"/>
      <c r="SZA31" s="302"/>
      <c r="SZB31" s="302"/>
      <c r="SZC31" s="302"/>
      <c r="SZD31" s="302"/>
      <c r="SZE31" s="302"/>
      <c r="SZF31" s="302"/>
      <c r="SZG31" s="302"/>
      <c r="SZH31" s="302"/>
      <c r="SZI31" s="302"/>
      <c r="SZJ31" s="302"/>
      <c r="SZK31" s="302"/>
      <c r="SZL31" s="302"/>
      <c r="SZM31" s="302"/>
      <c r="SZN31" s="302"/>
      <c r="SZO31" s="302"/>
      <c r="SZP31" s="302"/>
      <c r="SZQ31" s="302"/>
      <c r="SZR31" s="302"/>
      <c r="SZS31" s="302"/>
      <c r="SZT31" s="302"/>
      <c r="SZU31" s="302"/>
      <c r="SZV31" s="302"/>
      <c r="SZW31" s="302"/>
      <c r="SZX31" s="302"/>
      <c r="SZY31" s="302"/>
      <c r="SZZ31" s="302"/>
      <c r="TAA31" s="302"/>
      <c r="TAB31" s="302"/>
      <c r="TAC31" s="302"/>
      <c r="TAD31" s="302"/>
      <c r="TAE31" s="302"/>
      <c r="TAF31" s="302"/>
      <c r="TAG31" s="302"/>
      <c r="TAH31" s="302"/>
      <c r="TAI31" s="302"/>
      <c r="TAJ31" s="302"/>
      <c r="TAK31" s="302"/>
      <c r="TAL31" s="302"/>
      <c r="TAM31" s="302"/>
      <c r="TAN31" s="302"/>
      <c r="TAO31" s="302"/>
      <c r="TAP31" s="302"/>
      <c r="TAQ31" s="302"/>
      <c r="TAR31" s="302"/>
      <c r="TAS31" s="302"/>
      <c r="TAT31" s="302"/>
      <c r="TAU31" s="302"/>
      <c r="TAV31" s="302"/>
      <c r="TAW31" s="302"/>
      <c r="TAX31" s="302"/>
      <c r="TAY31" s="302"/>
      <c r="TAZ31" s="302"/>
      <c r="TBA31" s="302"/>
      <c r="TBB31" s="302"/>
      <c r="TBC31" s="302"/>
      <c r="TBD31" s="302"/>
      <c r="TBE31" s="302"/>
      <c r="TBF31" s="302"/>
      <c r="TBG31" s="302"/>
      <c r="TBH31" s="302"/>
      <c r="TBI31" s="302"/>
      <c r="TBJ31" s="302"/>
      <c r="TBK31" s="302"/>
      <c r="TBL31" s="302"/>
      <c r="TBM31" s="302"/>
      <c r="TBN31" s="302"/>
      <c r="TBO31" s="302"/>
      <c r="TBP31" s="302"/>
      <c r="TBQ31" s="302"/>
      <c r="TBR31" s="302"/>
      <c r="TBS31" s="302"/>
      <c r="TBT31" s="302"/>
      <c r="TBU31" s="302"/>
      <c r="TBV31" s="302"/>
      <c r="TBW31" s="302"/>
      <c r="TBX31" s="302"/>
      <c r="TBY31" s="302"/>
      <c r="TBZ31" s="302"/>
      <c r="TCA31" s="302"/>
      <c r="TCB31" s="302"/>
      <c r="TCC31" s="302"/>
      <c r="TCD31" s="302"/>
      <c r="TCE31" s="302"/>
      <c r="TCF31" s="302"/>
      <c r="TCG31" s="302"/>
      <c r="TCH31" s="302"/>
      <c r="TCI31" s="302"/>
      <c r="TCJ31" s="302"/>
      <c r="TCK31" s="302"/>
      <c r="TCL31" s="302"/>
      <c r="TCM31" s="302"/>
      <c r="TCN31" s="302"/>
      <c r="TCO31" s="302"/>
      <c r="TCP31" s="302"/>
      <c r="TCQ31" s="302"/>
      <c r="TCR31" s="302"/>
      <c r="TCS31" s="302"/>
      <c r="TCT31" s="302"/>
      <c r="TCU31" s="302"/>
      <c r="TCV31" s="302"/>
      <c r="TCW31" s="302"/>
      <c r="TCX31" s="302"/>
      <c r="TCY31" s="302"/>
      <c r="TCZ31" s="302"/>
      <c r="TDA31" s="302"/>
      <c r="TDB31" s="302"/>
      <c r="TDC31" s="302"/>
      <c r="TDD31" s="302"/>
      <c r="TDE31" s="302"/>
      <c r="TDF31" s="302"/>
      <c r="TDG31" s="302"/>
      <c r="TDH31" s="302"/>
      <c r="TDI31" s="302"/>
      <c r="TDJ31" s="302"/>
      <c r="TDK31" s="302"/>
      <c r="TDL31" s="302"/>
      <c r="TDM31" s="302"/>
      <c r="TDN31" s="302"/>
      <c r="TDO31" s="302"/>
      <c r="TDP31" s="302"/>
      <c r="TDQ31" s="302"/>
      <c r="TDR31" s="302"/>
      <c r="TDS31" s="302"/>
      <c r="TDT31" s="302"/>
      <c r="TDU31" s="302"/>
      <c r="TDV31" s="302"/>
      <c r="TDW31" s="302"/>
      <c r="TDX31" s="302"/>
      <c r="TDY31" s="302"/>
      <c r="TDZ31" s="302"/>
      <c r="TEA31" s="302"/>
      <c r="TEB31" s="302"/>
      <c r="TEC31" s="302"/>
      <c r="TED31" s="302"/>
      <c r="TEE31" s="302"/>
      <c r="TEF31" s="302"/>
      <c r="TEG31" s="302"/>
      <c r="TEH31" s="302"/>
      <c r="TEI31" s="302"/>
      <c r="TEJ31" s="302"/>
      <c r="TEK31" s="302"/>
      <c r="TEL31" s="302"/>
      <c r="TEM31" s="302"/>
      <c r="TEN31" s="302"/>
      <c r="TEO31" s="302"/>
      <c r="TEP31" s="302"/>
      <c r="TEQ31" s="302"/>
      <c r="TER31" s="302"/>
      <c r="TES31" s="302"/>
      <c r="TET31" s="302"/>
      <c r="TEU31" s="302"/>
      <c r="TEV31" s="302"/>
      <c r="TEW31" s="302"/>
      <c r="TEX31" s="302"/>
      <c r="TEY31" s="302"/>
      <c r="TEZ31" s="302"/>
      <c r="TFA31" s="302"/>
      <c r="TFB31" s="302"/>
      <c r="TFC31" s="302"/>
      <c r="TFD31" s="302"/>
      <c r="TFE31" s="302"/>
      <c r="TFF31" s="302"/>
      <c r="TFG31" s="302"/>
      <c r="TFH31" s="302"/>
      <c r="TFI31" s="302"/>
      <c r="TFJ31" s="302"/>
      <c r="TFK31" s="302"/>
      <c r="TFL31" s="302"/>
      <c r="TFM31" s="302"/>
      <c r="TFN31" s="302"/>
      <c r="TFO31" s="302"/>
      <c r="TFP31" s="302"/>
      <c r="TFQ31" s="302"/>
      <c r="TFR31" s="302"/>
      <c r="TFS31" s="302"/>
      <c r="TFT31" s="302"/>
      <c r="TFU31" s="302"/>
      <c r="TFV31" s="302"/>
      <c r="TFW31" s="302"/>
      <c r="TFX31" s="302"/>
      <c r="TFY31" s="302"/>
      <c r="TFZ31" s="302"/>
      <c r="TGA31" s="302"/>
      <c r="TGB31" s="302"/>
      <c r="TGC31" s="302"/>
      <c r="TGD31" s="302"/>
      <c r="TGE31" s="302"/>
      <c r="TGF31" s="302"/>
      <c r="TGG31" s="302"/>
      <c r="TGH31" s="302"/>
      <c r="TGI31" s="302"/>
      <c r="TGJ31" s="302"/>
      <c r="TGK31" s="302"/>
      <c r="TGL31" s="302"/>
      <c r="TGM31" s="302"/>
      <c r="TGN31" s="302"/>
      <c r="TGO31" s="302"/>
      <c r="TGP31" s="302"/>
      <c r="TGQ31" s="302"/>
      <c r="TGR31" s="302"/>
      <c r="TGS31" s="302"/>
      <c r="TGT31" s="302"/>
      <c r="TGU31" s="302"/>
      <c r="TGV31" s="302"/>
      <c r="TGW31" s="302"/>
      <c r="TGX31" s="302"/>
      <c r="TGY31" s="302"/>
      <c r="TGZ31" s="302"/>
      <c r="THA31" s="302"/>
      <c r="THB31" s="302"/>
      <c r="THC31" s="302"/>
      <c r="THD31" s="302"/>
      <c r="THE31" s="302"/>
      <c r="THF31" s="302"/>
      <c r="THG31" s="302"/>
      <c r="THH31" s="302"/>
      <c r="THI31" s="302"/>
      <c r="THJ31" s="302"/>
      <c r="THK31" s="302"/>
      <c r="THL31" s="302"/>
      <c r="THM31" s="302"/>
      <c r="THN31" s="302"/>
      <c r="THO31" s="302"/>
      <c r="THP31" s="302"/>
      <c r="THQ31" s="302"/>
      <c r="THR31" s="302"/>
      <c r="THS31" s="302"/>
      <c r="THT31" s="302"/>
      <c r="THU31" s="302"/>
      <c r="THV31" s="302"/>
      <c r="THW31" s="302"/>
      <c r="THX31" s="302"/>
      <c r="THY31" s="302"/>
      <c r="THZ31" s="302"/>
      <c r="TIA31" s="302"/>
      <c r="TIB31" s="302"/>
      <c r="TIC31" s="302"/>
      <c r="TID31" s="302"/>
      <c r="TIE31" s="302"/>
      <c r="TIF31" s="302"/>
      <c r="TIG31" s="302"/>
      <c r="TIH31" s="302"/>
      <c r="TII31" s="302"/>
      <c r="TIJ31" s="302"/>
      <c r="TIK31" s="302"/>
      <c r="TIL31" s="302"/>
      <c r="TIM31" s="302"/>
      <c r="TIN31" s="302"/>
      <c r="TIO31" s="302"/>
      <c r="TIP31" s="302"/>
      <c r="TIQ31" s="302"/>
      <c r="TIR31" s="302"/>
      <c r="TIS31" s="302"/>
      <c r="TIT31" s="302"/>
      <c r="TIU31" s="302"/>
      <c r="TIV31" s="302"/>
      <c r="TIW31" s="302"/>
      <c r="TIX31" s="302"/>
      <c r="TIY31" s="302"/>
      <c r="TIZ31" s="302"/>
      <c r="TJA31" s="302"/>
      <c r="TJB31" s="302"/>
      <c r="TJC31" s="302"/>
      <c r="TJD31" s="302"/>
      <c r="TJE31" s="302"/>
      <c r="TJF31" s="302"/>
      <c r="TJG31" s="302"/>
      <c r="TJH31" s="302"/>
      <c r="TJI31" s="302"/>
      <c r="TJJ31" s="302"/>
      <c r="TJK31" s="302"/>
      <c r="TJL31" s="302"/>
      <c r="TJM31" s="302"/>
      <c r="TJN31" s="302"/>
      <c r="TJO31" s="302"/>
      <c r="TJP31" s="302"/>
      <c r="TJQ31" s="302"/>
      <c r="TJR31" s="302"/>
      <c r="TJS31" s="302"/>
      <c r="TJT31" s="302"/>
      <c r="TJU31" s="302"/>
      <c r="TJV31" s="302"/>
      <c r="TJW31" s="302"/>
      <c r="TJX31" s="302"/>
      <c r="TJY31" s="302"/>
      <c r="TJZ31" s="302"/>
      <c r="TKA31" s="302"/>
      <c r="TKB31" s="302"/>
      <c r="TKC31" s="302"/>
      <c r="TKD31" s="302"/>
      <c r="TKE31" s="302"/>
      <c r="TKF31" s="302"/>
      <c r="TKG31" s="302"/>
      <c r="TKH31" s="302"/>
      <c r="TKI31" s="302"/>
      <c r="TKJ31" s="302"/>
      <c r="TKK31" s="302"/>
      <c r="TKL31" s="302"/>
      <c r="TKM31" s="302"/>
      <c r="TKN31" s="302"/>
      <c r="TKO31" s="302"/>
      <c r="TKP31" s="302"/>
      <c r="TKQ31" s="302"/>
      <c r="TKR31" s="302"/>
      <c r="TKS31" s="302"/>
      <c r="TKT31" s="302"/>
      <c r="TKU31" s="302"/>
      <c r="TKV31" s="302"/>
      <c r="TKW31" s="302"/>
      <c r="TKX31" s="302"/>
      <c r="TKY31" s="302"/>
      <c r="TKZ31" s="302"/>
      <c r="TLA31" s="302"/>
      <c r="TLB31" s="302"/>
      <c r="TLC31" s="302"/>
      <c r="TLD31" s="302"/>
      <c r="TLE31" s="302"/>
      <c r="TLF31" s="302"/>
      <c r="TLG31" s="302"/>
      <c r="TLH31" s="302"/>
      <c r="TLI31" s="302"/>
      <c r="TLJ31" s="302"/>
      <c r="TLK31" s="302"/>
      <c r="TLL31" s="302"/>
      <c r="TLM31" s="302"/>
      <c r="TLN31" s="302"/>
      <c r="TLO31" s="302"/>
      <c r="TLP31" s="302"/>
      <c r="TLQ31" s="302"/>
      <c r="TLR31" s="302"/>
      <c r="TLS31" s="302"/>
      <c r="TLT31" s="302"/>
      <c r="TLU31" s="302"/>
      <c r="TLV31" s="302"/>
      <c r="TLW31" s="302"/>
      <c r="TLX31" s="302"/>
      <c r="TLY31" s="302"/>
      <c r="TLZ31" s="302"/>
      <c r="TMA31" s="302"/>
      <c r="TMB31" s="302"/>
      <c r="TMC31" s="302"/>
      <c r="TMD31" s="302"/>
      <c r="TME31" s="302"/>
      <c r="TMF31" s="302"/>
      <c r="TMG31" s="302"/>
      <c r="TMH31" s="302"/>
      <c r="TMI31" s="302"/>
      <c r="TMJ31" s="302"/>
      <c r="TMK31" s="302"/>
      <c r="TML31" s="302"/>
      <c r="TMM31" s="302"/>
      <c r="TMN31" s="302"/>
      <c r="TMO31" s="302"/>
      <c r="TMP31" s="302"/>
      <c r="TMQ31" s="302"/>
      <c r="TMR31" s="302"/>
      <c r="TMS31" s="302"/>
      <c r="TMT31" s="302"/>
      <c r="TMU31" s="302"/>
      <c r="TMV31" s="302"/>
      <c r="TMW31" s="302"/>
      <c r="TMX31" s="302"/>
      <c r="TMY31" s="302"/>
      <c r="TMZ31" s="302"/>
      <c r="TNA31" s="302"/>
      <c r="TNB31" s="302"/>
      <c r="TNC31" s="302"/>
      <c r="TND31" s="302"/>
      <c r="TNE31" s="302"/>
      <c r="TNF31" s="302"/>
      <c r="TNG31" s="302"/>
      <c r="TNH31" s="302"/>
      <c r="TNI31" s="302"/>
      <c r="TNJ31" s="302"/>
      <c r="TNK31" s="302"/>
      <c r="TNL31" s="302"/>
      <c r="TNM31" s="302"/>
      <c r="TNN31" s="302"/>
      <c r="TNO31" s="302"/>
      <c r="TNP31" s="302"/>
      <c r="TNQ31" s="302"/>
      <c r="TNR31" s="302"/>
      <c r="TNS31" s="302"/>
      <c r="TNT31" s="302"/>
      <c r="TNU31" s="302"/>
      <c r="TNV31" s="302"/>
      <c r="TNW31" s="302"/>
      <c r="TNX31" s="302"/>
      <c r="TNY31" s="302"/>
      <c r="TNZ31" s="302"/>
      <c r="TOA31" s="302"/>
      <c r="TOB31" s="302"/>
      <c r="TOC31" s="302"/>
      <c r="TOD31" s="302"/>
      <c r="TOE31" s="302"/>
      <c r="TOF31" s="302"/>
      <c r="TOG31" s="302"/>
      <c r="TOH31" s="302"/>
      <c r="TOI31" s="302"/>
      <c r="TOJ31" s="302"/>
      <c r="TOK31" s="302"/>
      <c r="TOL31" s="302"/>
      <c r="TOM31" s="302"/>
      <c r="TON31" s="302"/>
      <c r="TOO31" s="302"/>
      <c r="TOP31" s="302"/>
      <c r="TOQ31" s="302"/>
      <c r="TOR31" s="302"/>
      <c r="TOS31" s="302"/>
      <c r="TOT31" s="302"/>
      <c r="TOU31" s="302"/>
      <c r="TOV31" s="302"/>
      <c r="TOW31" s="302"/>
      <c r="TOX31" s="302"/>
      <c r="TOY31" s="302"/>
      <c r="TOZ31" s="302"/>
      <c r="TPA31" s="302"/>
      <c r="TPB31" s="302"/>
      <c r="TPC31" s="302"/>
      <c r="TPD31" s="302"/>
      <c r="TPE31" s="302"/>
      <c r="TPF31" s="302"/>
      <c r="TPG31" s="302"/>
      <c r="TPH31" s="302"/>
      <c r="TPI31" s="302"/>
      <c r="TPJ31" s="302"/>
      <c r="TPK31" s="302"/>
      <c r="TPL31" s="302"/>
      <c r="TPM31" s="302"/>
      <c r="TPN31" s="302"/>
      <c r="TPO31" s="302"/>
      <c r="TPP31" s="302"/>
      <c r="TPQ31" s="302"/>
      <c r="TPR31" s="302"/>
      <c r="TPS31" s="302"/>
      <c r="TPT31" s="302"/>
      <c r="TPU31" s="302"/>
      <c r="TPV31" s="302"/>
      <c r="TPW31" s="302"/>
      <c r="TPX31" s="302"/>
      <c r="TPY31" s="302"/>
      <c r="TPZ31" s="302"/>
      <c r="TQA31" s="302"/>
      <c r="TQB31" s="302"/>
      <c r="TQC31" s="302"/>
      <c r="TQD31" s="302"/>
      <c r="TQE31" s="302"/>
      <c r="TQF31" s="302"/>
      <c r="TQG31" s="302"/>
      <c r="TQH31" s="302"/>
      <c r="TQI31" s="302"/>
      <c r="TQJ31" s="302"/>
      <c r="TQK31" s="302"/>
      <c r="TQL31" s="302"/>
      <c r="TQM31" s="302"/>
      <c r="TQN31" s="302"/>
      <c r="TQO31" s="302"/>
      <c r="TQP31" s="302"/>
      <c r="TQQ31" s="302"/>
      <c r="TQR31" s="302"/>
      <c r="TQS31" s="302"/>
      <c r="TQT31" s="302"/>
      <c r="TQU31" s="302"/>
      <c r="TQV31" s="302"/>
      <c r="TQW31" s="302"/>
      <c r="TQX31" s="302"/>
      <c r="TQY31" s="302"/>
      <c r="TQZ31" s="302"/>
      <c r="TRA31" s="302"/>
      <c r="TRB31" s="302"/>
      <c r="TRC31" s="302"/>
      <c r="TRD31" s="302"/>
      <c r="TRE31" s="302"/>
      <c r="TRF31" s="302"/>
      <c r="TRG31" s="302"/>
      <c r="TRH31" s="302"/>
      <c r="TRI31" s="302"/>
      <c r="TRJ31" s="302"/>
      <c r="TRK31" s="302"/>
      <c r="TRL31" s="302"/>
      <c r="TRM31" s="302"/>
      <c r="TRN31" s="302"/>
      <c r="TRO31" s="302"/>
      <c r="TRP31" s="302"/>
      <c r="TRQ31" s="302"/>
      <c r="TRR31" s="302"/>
      <c r="TRS31" s="302"/>
      <c r="TRT31" s="302"/>
      <c r="TRU31" s="302"/>
      <c r="TRV31" s="302"/>
      <c r="TRW31" s="302"/>
      <c r="TRX31" s="302"/>
      <c r="TRY31" s="302"/>
      <c r="TRZ31" s="302"/>
      <c r="TSA31" s="302"/>
      <c r="TSB31" s="302"/>
      <c r="TSC31" s="302"/>
      <c r="TSD31" s="302"/>
      <c r="TSE31" s="302"/>
      <c r="TSF31" s="302"/>
      <c r="TSG31" s="302"/>
      <c r="TSH31" s="302"/>
      <c r="TSI31" s="302"/>
      <c r="TSJ31" s="302"/>
      <c r="TSK31" s="302"/>
      <c r="TSL31" s="302"/>
      <c r="TSM31" s="302"/>
      <c r="TSN31" s="302"/>
      <c r="TSO31" s="302"/>
      <c r="TSP31" s="302"/>
      <c r="TSQ31" s="302"/>
      <c r="TSR31" s="302"/>
      <c r="TSS31" s="302"/>
      <c r="TST31" s="302"/>
      <c r="TSU31" s="302"/>
      <c r="TSV31" s="302"/>
      <c r="TSW31" s="302"/>
      <c r="TSX31" s="302"/>
      <c r="TSY31" s="302"/>
      <c r="TSZ31" s="302"/>
      <c r="TTA31" s="302"/>
      <c r="TTB31" s="302"/>
      <c r="TTC31" s="302"/>
      <c r="TTD31" s="302"/>
      <c r="TTE31" s="302"/>
      <c r="TTF31" s="302"/>
      <c r="TTG31" s="302"/>
      <c r="TTH31" s="302"/>
      <c r="TTI31" s="302"/>
      <c r="TTJ31" s="302"/>
      <c r="TTK31" s="302"/>
      <c r="TTL31" s="302"/>
      <c r="TTM31" s="302"/>
      <c r="TTN31" s="302"/>
      <c r="TTO31" s="302"/>
      <c r="TTP31" s="302"/>
      <c r="TTQ31" s="302"/>
      <c r="TTR31" s="302"/>
      <c r="TTS31" s="302"/>
      <c r="TTT31" s="302"/>
      <c r="TTU31" s="302"/>
      <c r="TTV31" s="302"/>
      <c r="TTW31" s="302"/>
      <c r="TTX31" s="302"/>
      <c r="TTY31" s="302"/>
      <c r="TTZ31" s="302"/>
      <c r="TUA31" s="302"/>
      <c r="TUB31" s="302"/>
      <c r="TUC31" s="302"/>
      <c r="TUD31" s="302"/>
      <c r="TUE31" s="302"/>
      <c r="TUF31" s="302"/>
      <c r="TUG31" s="302"/>
      <c r="TUH31" s="302"/>
      <c r="TUI31" s="302"/>
      <c r="TUJ31" s="302"/>
      <c r="TUK31" s="302"/>
      <c r="TUL31" s="302"/>
      <c r="TUM31" s="302"/>
      <c r="TUN31" s="302"/>
      <c r="TUO31" s="302"/>
      <c r="TUP31" s="302"/>
      <c r="TUQ31" s="302"/>
      <c r="TUR31" s="302"/>
      <c r="TUS31" s="302"/>
      <c r="TUT31" s="302"/>
      <c r="TUU31" s="302"/>
      <c r="TUV31" s="302"/>
      <c r="TUW31" s="302"/>
      <c r="TUX31" s="302"/>
      <c r="TUY31" s="302"/>
      <c r="TUZ31" s="302"/>
      <c r="TVA31" s="302"/>
      <c r="TVB31" s="302"/>
      <c r="TVC31" s="302"/>
      <c r="TVD31" s="302"/>
      <c r="TVE31" s="302"/>
      <c r="TVF31" s="302"/>
      <c r="TVG31" s="302"/>
      <c r="TVH31" s="302"/>
      <c r="TVI31" s="302"/>
      <c r="TVJ31" s="302"/>
      <c r="TVK31" s="302"/>
      <c r="TVL31" s="302"/>
      <c r="TVM31" s="302"/>
      <c r="TVN31" s="302"/>
      <c r="TVO31" s="302"/>
      <c r="TVP31" s="302"/>
      <c r="TVQ31" s="302"/>
      <c r="TVR31" s="302"/>
      <c r="TVS31" s="302"/>
      <c r="TVT31" s="302"/>
      <c r="TVU31" s="302"/>
      <c r="TVV31" s="302"/>
      <c r="TVW31" s="302"/>
      <c r="TVX31" s="302"/>
      <c r="TVY31" s="302"/>
      <c r="TVZ31" s="302"/>
      <c r="TWA31" s="302"/>
      <c r="TWB31" s="302"/>
      <c r="TWC31" s="302"/>
      <c r="TWD31" s="302"/>
      <c r="TWE31" s="302"/>
      <c r="TWF31" s="302"/>
      <c r="TWG31" s="302"/>
      <c r="TWH31" s="302"/>
      <c r="TWI31" s="302"/>
      <c r="TWJ31" s="302"/>
      <c r="TWK31" s="302"/>
      <c r="TWL31" s="302"/>
      <c r="TWM31" s="302"/>
      <c r="TWN31" s="302"/>
      <c r="TWO31" s="302"/>
      <c r="TWP31" s="302"/>
      <c r="TWQ31" s="302"/>
      <c r="TWR31" s="302"/>
      <c r="TWS31" s="302"/>
      <c r="TWT31" s="302"/>
      <c r="TWU31" s="302"/>
      <c r="TWV31" s="302"/>
      <c r="TWW31" s="302"/>
      <c r="TWX31" s="302"/>
      <c r="TWY31" s="302"/>
      <c r="TWZ31" s="302"/>
      <c r="TXA31" s="302"/>
      <c r="TXB31" s="302"/>
      <c r="TXC31" s="302"/>
      <c r="TXD31" s="302"/>
      <c r="TXE31" s="302"/>
      <c r="TXF31" s="302"/>
      <c r="TXG31" s="302"/>
      <c r="TXH31" s="302"/>
      <c r="TXI31" s="302"/>
      <c r="TXJ31" s="302"/>
      <c r="TXK31" s="302"/>
      <c r="TXL31" s="302"/>
      <c r="TXM31" s="302"/>
      <c r="TXN31" s="302"/>
      <c r="TXO31" s="302"/>
      <c r="TXP31" s="302"/>
      <c r="TXQ31" s="302"/>
      <c r="TXR31" s="302"/>
      <c r="TXS31" s="302"/>
      <c r="TXT31" s="302"/>
      <c r="TXU31" s="302"/>
      <c r="TXV31" s="302"/>
      <c r="TXW31" s="302"/>
      <c r="TXX31" s="302"/>
      <c r="TXY31" s="302"/>
      <c r="TXZ31" s="302"/>
      <c r="TYA31" s="302"/>
      <c r="TYB31" s="302"/>
      <c r="TYC31" s="302"/>
      <c r="TYD31" s="302"/>
      <c r="TYE31" s="302"/>
      <c r="TYF31" s="302"/>
      <c r="TYG31" s="302"/>
      <c r="TYH31" s="302"/>
      <c r="TYI31" s="302"/>
      <c r="TYJ31" s="302"/>
      <c r="TYK31" s="302"/>
      <c r="TYL31" s="302"/>
      <c r="TYM31" s="302"/>
      <c r="TYN31" s="302"/>
      <c r="TYO31" s="302"/>
      <c r="TYP31" s="302"/>
      <c r="TYQ31" s="302"/>
      <c r="TYR31" s="302"/>
      <c r="TYS31" s="302"/>
      <c r="TYT31" s="302"/>
      <c r="TYU31" s="302"/>
      <c r="TYV31" s="302"/>
      <c r="TYW31" s="302"/>
      <c r="TYX31" s="302"/>
      <c r="TYY31" s="302"/>
      <c r="TYZ31" s="302"/>
      <c r="TZA31" s="302"/>
      <c r="TZB31" s="302"/>
      <c r="TZC31" s="302"/>
      <c r="TZD31" s="302"/>
      <c r="TZE31" s="302"/>
      <c r="TZF31" s="302"/>
      <c r="TZG31" s="302"/>
      <c r="TZH31" s="302"/>
      <c r="TZI31" s="302"/>
      <c r="TZJ31" s="302"/>
      <c r="TZK31" s="302"/>
      <c r="TZL31" s="302"/>
      <c r="TZM31" s="302"/>
      <c r="TZN31" s="302"/>
      <c r="TZO31" s="302"/>
      <c r="TZP31" s="302"/>
      <c r="TZQ31" s="302"/>
      <c r="TZR31" s="302"/>
      <c r="TZS31" s="302"/>
      <c r="TZT31" s="302"/>
      <c r="TZU31" s="302"/>
      <c r="TZV31" s="302"/>
      <c r="TZW31" s="302"/>
      <c r="TZX31" s="302"/>
      <c r="TZY31" s="302"/>
      <c r="TZZ31" s="302"/>
      <c r="UAA31" s="302"/>
      <c r="UAB31" s="302"/>
      <c r="UAC31" s="302"/>
      <c r="UAD31" s="302"/>
      <c r="UAE31" s="302"/>
      <c r="UAF31" s="302"/>
      <c r="UAG31" s="302"/>
      <c r="UAH31" s="302"/>
      <c r="UAI31" s="302"/>
      <c r="UAJ31" s="302"/>
      <c r="UAK31" s="302"/>
      <c r="UAL31" s="302"/>
      <c r="UAM31" s="302"/>
      <c r="UAN31" s="302"/>
      <c r="UAO31" s="302"/>
      <c r="UAP31" s="302"/>
      <c r="UAQ31" s="302"/>
      <c r="UAR31" s="302"/>
      <c r="UAS31" s="302"/>
      <c r="UAT31" s="302"/>
      <c r="UAU31" s="302"/>
      <c r="UAV31" s="302"/>
      <c r="UAW31" s="302"/>
      <c r="UAX31" s="302"/>
      <c r="UAY31" s="302"/>
      <c r="UAZ31" s="302"/>
      <c r="UBA31" s="302"/>
      <c r="UBB31" s="302"/>
      <c r="UBC31" s="302"/>
      <c r="UBD31" s="302"/>
      <c r="UBE31" s="302"/>
      <c r="UBF31" s="302"/>
      <c r="UBG31" s="302"/>
      <c r="UBH31" s="302"/>
      <c r="UBI31" s="302"/>
      <c r="UBJ31" s="302"/>
      <c r="UBK31" s="302"/>
      <c r="UBL31" s="302"/>
      <c r="UBM31" s="302"/>
      <c r="UBN31" s="302"/>
      <c r="UBO31" s="302"/>
      <c r="UBP31" s="302"/>
      <c r="UBQ31" s="302"/>
      <c r="UBR31" s="302"/>
      <c r="UBS31" s="302"/>
      <c r="UBT31" s="302"/>
      <c r="UBU31" s="302"/>
      <c r="UBV31" s="302"/>
      <c r="UBW31" s="302"/>
      <c r="UBX31" s="302"/>
      <c r="UBY31" s="302"/>
      <c r="UBZ31" s="302"/>
      <c r="UCA31" s="302"/>
      <c r="UCB31" s="302"/>
      <c r="UCC31" s="302"/>
      <c r="UCD31" s="302"/>
      <c r="UCE31" s="302"/>
      <c r="UCF31" s="302"/>
      <c r="UCG31" s="302"/>
      <c r="UCH31" s="302"/>
      <c r="UCI31" s="302"/>
      <c r="UCJ31" s="302"/>
      <c r="UCK31" s="302"/>
      <c r="UCL31" s="302"/>
      <c r="UCM31" s="302"/>
      <c r="UCN31" s="302"/>
      <c r="UCO31" s="302"/>
      <c r="UCP31" s="302"/>
      <c r="UCQ31" s="302"/>
      <c r="UCR31" s="302"/>
      <c r="UCS31" s="302"/>
      <c r="UCT31" s="302"/>
      <c r="UCU31" s="302"/>
      <c r="UCV31" s="302"/>
      <c r="UCW31" s="302"/>
      <c r="UCX31" s="302"/>
      <c r="UCY31" s="302"/>
      <c r="UCZ31" s="302"/>
      <c r="UDA31" s="302"/>
      <c r="UDB31" s="302"/>
      <c r="UDC31" s="302"/>
      <c r="UDD31" s="302"/>
      <c r="UDE31" s="302"/>
      <c r="UDF31" s="302"/>
      <c r="UDG31" s="302"/>
      <c r="UDH31" s="302"/>
      <c r="UDI31" s="302"/>
      <c r="UDJ31" s="302"/>
      <c r="UDK31" s="302"/>
      <c r="UDL31" s="302"/>
      <c r="UDM31" s="302"/>
      <c r="UDN31" s="302"/>
      <c r="UDO31" s="302"/>
      <c r="UDP31" s="302"/>
      <c r="UDQ31" s="302"/>
      <c r="UDR31" s="302"/>
      <c r="UDS31" s="302"/>
      <c r="UDT31" s="302"/>
      <c r="UDU31" s="302"/>
      <c r="UDV31" s="302"/>
      <c r="UDW31" s="302"/>
      <c r="UDX31" s="302"/>
      <c r="UDY31" s="302"/>
      <c r="UDZ31" s="302"/>
      <c r="UEA31" s="302"/>
      <c r="UEB31" s="302"/>
      <c r="UEC31" s="302"/>
      <c r="UED31" s="302"/>
      <c r="UEE31" s="302"/>
      <c r="UEF31" s="302"/>
      <c r="UEG31" s="302"/>
      <c r="UEH31" s="302"/>
      <c r="UEI31" s="302"/>
      <c r="UEJ31" s="302"/>
      <c r="UEK31" s="302"/>
      <c r="UEL31" s="302"/>
      <c r="UEM31" s="302"/>
      <c r="UEN31" s="302"/>
      <c r="UEO31" s="302"/>
      <c r="UEP31" s="302"/>
      <c r="UEQ31" s="302"/>
      <c r="UER31" s="302"/>
      <c r="UES31" s="302"/>
      <c r="UET31" s="302"/>
      <c r="UEU31" s="302"/>
      <c r="UEV31" s="302"/>
      <c r="UEW31" s="302"/>
      <c r="UEX31" s="302"/>
      <c r="UEY31" s="302"/>
      <c r="UEZ31" s="302"/>
      <c r="UFA31" s="302"/>
      <c r="UFB31" s="302"/>
      <c r="UFC31" s="302"/>
      <c r="UFD31" s="302"/>
      <c r="UFE31" s="302"/>
      <c r="UFF31" s="302"/>
      <c r="UFG31" s="302"/>
      <c r="UFH31" s="302"/>
      <c r="UFI31" s="302"/>
      <c r="UFJ31" s="302"/>
      <c r="UFK31" s="302"/>
      <c r="UFL31" s="302"/>
      <c r="UFM31" s="302"/>
      <c r="UFN31" s="302"/>
      <c r="UFO31" s="302"/>
      <c r="UFP31" s="302"/>
      <c r="UFQ31" s="302"/>
      <c r="UFR31" s="302"/>
      <c r="UFS31" s="302"/>
      <c r="UFT31" s="302"/>
      <c r="UFU31" s="302"/>
      <c r="UFV31" s="302"/>
      <c r="UFW31" s="302"/>
      <c r="UFX31" s="302"/>
      <c r="UFY31" s="302"/>
      <c r="UFZ31" s="302"/>
      <c r="UGA31" s="302"/>
      <c r="UGB31" s="302"/>
      <c r="UGC31" s="302"/>
      <c r="UGD31" s="302"/>
      <c r="UGE31" s="302"/>
      <c r="UGF31" s="302"/>
      <c r="UGG31" s="302"/>
      <c r="UGH31" s="302"/>
      <c r="UGI31" s="302"/>
      <c r="UGJ31" s="302"/>
      <c r="UGK31" s="302"/>
      <c r="UGL31" s="302"/>
      <c r="UGM31" s="302"/>
      <c r="UGN31" s="302"/>
      <c r="UGO31" s="302"/>
      <c r="UGP31" s="302"/>
      <c r="UGQ31" s="302"/>
      <c r="UGR31" s="302"/>
      <c r="UGS31" s="302"/>
      <c r="UGT31" s="302"/>
      <c r="UGU31" s="302"/>
      <c r="UGV31" s="302"/>
      <c r="UGW31" s="302"/>
      <c r="UGX31" s="302"/>
      <c r="UGY31" s="302"/>
      <c r="UGZ31" s="302"/>
      <c r="UHA31" s="302"/>
      <c r="UHB31" s="302"/>
      <c r="UHC31" s="302"/>
      <c r="UHD31" s="302"/>
      <c r="UHE31" s="302"/>
      <c r="UHF31" s="302"/>
      <c r="UHG31" s="302"/>
      <c r="UHH31" s="302"/>
      <c r="UHI31" s="302"/>
      <c r="UHJ31" s="302"/>
      <c r="UHK31" s="302"/>
      <c r="UHL31" s="302"/>
      <c r="UHM31" s="302"/>
      <c r="UHN31" s="302"/>
      <c r="UHO31" s="302"/>
      <c r="UHP31" s="302"/>
      <c r="UHQ31" s="302"/>
      <c r="UHR31" s="302"/>
      <c r="UHS31" s="302"/>
      <c r="UHT31" s="302"/>
      <c r="UHU31" s="302"/>
      <c r="UHV31" s="302"/>
      <c r="UHW31" s="302"/>
      <c r="UHX31" s="302"/>
      <c r="UHY31" s="302"/>
      <c r="UHZ31" s="302"/>
      <c r="UIA31" s="302"/>
      <c r="UIB31" s="302"/>
      <c r="UIC31" s="302"/>
      <c r="UID31" s="302"/>
      <c r="UIE31" s="302"/>
      <c r="UIF31" s="302"/>
      <c r="UIG31" s="302"/>
      <c r="UIH31" s="302"/>
      <c r="UII31" s="302"/>
      <c r="UIJ31" s="302"/>
      <c r="UIK31" s="302"/>
      <c r="UIL31" s="302"/>
      <c r="UIM31" s="302"/>
      <c r="UIN31" s="302"/>
      <c r="UIO31" s="302"/>
      <c r="UIP31" s="302"/>
      <c r="UIQ31" s="302"/>
      <c r="UIR31" s="302"/>
      <c r="UIS31" s="302"/>
      <c r="UIT31" s="302"/>
      <c r="UIU31" s="302"/>
      <c r="UIV31" s="302"/>
      <c r="UIW31" s="302"/>
      <c r="UIX31" s="302"/>
      <c r="UIY31" s="302"/>
      <c r="UIZ31" s="302"/>
      <c r="UJA31" s="302"/>
      <c r="UJB31" s="302"/>
      <c r="UJC31" s="302"/>
      <c r="UJD31" s="302"/>
      <c r="UJE31" s="302"/>
      <c r="UJF31" s="302"/>
      <c r="UJG31" s="302"/>
      <c r="UJH31" s="302"/>
      <c r="UJI31" s="302"/>
      <c r="UJJ31" s="302"/>
      <c r="UJK31" s="302"/>
      <c r="UJL31" s="302"/>
      <c r="UJM31" s="302"/>
      <c r="UJN31" s="302"/>
      <c r="UJO31" s="302"/>
      <c r="UJP31" s="302"/>
      <c r="UJQ31" s="302"/>
      <c r="UJR31" s="302"/>
      <c r="UJS31" s="302"/>
      <c r="UJT31" s="302"/>
      <c r="UJU31" s="302"/>
      <c r="UJV31" s="302"/>
      <c r="UJW31" s="302"/>
      <c r="UJX31" s="302"/>
      <c r="UJY31" s="302"/>
      <c r="UJZ31" s="302"/>
      <c r="UKA31" s="302"/>
      <c r="UKB31" s="302"/>
      <c r="UKC31" s="302"/>
      <c r="UKD31" s="302"/>
      <c r="UKE31" s="302"/>
      <c r="UKF31" s="302"/>
      <c r="UKG31" s="302"/>
      <c r="UKH31" s="302"/>
      <c r="UKI31" s="302"/>
      <c r="UKJ31" s="302"/>
      <c r="UKK31" s="302"/>
      <c r="UKL31" s="302"/>
      <c r="UKM31" s="302"/>
      <c r="UKN31" s="302"/>
      <c r="UKO31" s="302"/>
      <c r="UKP31" s="302"/>
      <c r="UKQ31" s="302"/>
      <c r="UKR31" s="302"/>
      <c r="UKS31" s="302"/>
      <c r="UKT31" s="302"/>
      <c r="UKU31" s="302"/>
      <c r="UKV31" s="302"/>
      <c r="UKW31" s="302"/>
      <c r="UKX31" s="302"/>
      <c r="UKY31" s="302"/>
      <c r="UKZ31" s="302"/>
      <c r="ULA31" s="302"/>
      <c r="ULB31" s="302"/>
      <c r="ULC31" s="302"/>
      <c r="ULD31" s="302"/>
      <c r="ULE31" s="302"/>
      <c r="ULF31" s="302"/>
      <c r="ULG31" s="302"/>
      <c r="ULH31" s="302"/>
      <c r="ULI31" s="302"/>
      <c r="ULJ31" s="302"/>
      <c r="ULK31" s="302"/>
      <c r="ULL31" s="302"/>
      <c r="ULM31" s="302"/>
      <c r="ULN31" s="302"/>
      <c r="ULO31" s="302"/>
      <c r="ULP31" s="302"/>
      <c r="ULQ31" s="302"/>
      <c r="ULR31" s="302"/>
      <c r="ULS31" s="302"/>
      <c r="ULT31" s="302"/>
      <c r="ULU31" s="302"/>
      <c r="ULV31" s="302"/>
      <c r="ULW31" s="302"/>
      <c r="ULX31" s="302"/>
      <c r="ULY31" s="302"/>
      <c r="ULZ31" s="302"/>
      <c r="UMA31" s="302"/>
      <c r="UMB31" s="302"/>
      <c r="UMC31" s="302"/>
      <c r="UMD31" s="302"/>
      <c r="UME31" s="302"/>
      <c r="UMF31" s="302"/>
      <c r="UMG31" s="302"/>
      <c r="UMH31" s="302"/>
      <c r="UMI31" s="302"/>
      <c r="UMJ31" s="302"/>
      <c r="UMK31" s="302"/>
      <c r="UML31" s="302"/>
      <c r="UMM31" s="302"/>
      <c r="UMN31" s="302"/>
      <c r="UMO31" s="302"/>
      <c r="UMP31" s="302"/>
      <c r="UMQ31" s="302"/>
      <c r="UMR31" s="302"/>
      <c r="UMS31" s="302"/>
      <c r="UMT31" s="302"/>
      <c r="UMU31" s="302"/>
      <c r="UMV31" s="302"/>
      <c r="UMW31" s="302"/>
      <c r="UMX31" s="302"/>
      <c r="UMY31" s="302"/>
      <c r="UMZ31" s="302"/>
      <c r="UNA31" s="302"/>
      <c r="UNB31" s="302"/>
      <c r="UNC31" s="302"/>
      <c r="UND31" s="302"/>
      <c r="UNE31" s="302"/>
      <c r="UNF31" s="302"/>
      <c r="UNG31" s="302"/>
      <c r="UNH31" s="302"/>
      <c r="UNI31" s="302"/>
      <c r="UNJ31" s="302"/>
      <c r="UNK31" s="302"/>
      <c r="UNL31" s="302"/>
      <c r="UNM31" s="302"/>
      <c r="UNN31" s="302"/>
      <c r="UNO31" s="302"/>
      <c r="UNP31" s="302"/>
      <c r="UNQ31" s="302"/>
      <c r="UNR31" s="302"/>
      <c r="UNS31" s="302"/>
      <c r="UNT31" s="302"/>
      <c r="UNU31" s="302"/>
      <c r="UNV31" s="302"/>
      <c r="UNW31" s="302"/>
      <c r="UNX31" s="302"/>
      <c r="UNY31" s="302"/>
      <c r="UNZ31" s="302"/>
      <c r="UOA31" s="302"/>
      <c r="UOB31" s="302"/>
      <c r="UOC31" s="302"/>
      <c r="UOD31" s="302"/>
      <c r="UOE31" s="302"/>
      <c r="UOF31" s="302"/>
      <c r="UOG31" s="302"/>
      <c r="UOH31" s="302"/>
      <c r="UOI31" s="302"/>
      <c r="UOJ31" s="302"/>
      <c r="UOK31" s="302"/>
      <c r="UOL31" s="302"/>
      <c r="UOM31" s="302"/>
      <c r="UON31" s="302"/>
      <c r="UOO31" s="302"/>
      <c r="UOP31" s="302"/>
      <c r="UOQ31" s="302"/>
      <c r="UOR31" s="302"/>
      <c r="UOS31" s="302"/>
      <c r="UOT31" s="302"/>
      <c r="UOU31" s="302"/>
      <c r="UOV31" s="302"/>
      <c r="UOW31" s="302"/>
      <c r="UOX31" s="302"/>
      <c r="UOY31" s="302"/>
      <c r="UOZ31" s="302"/>
      <c r="UPA31" s="302"/>
      <c r="UPB31" s="302"/>
      <c r="UPC31" s="302"/>
      <c r="UPD31" s="302"/>
      <c r="UPE31" s="302"/>
      <c r="UPF31" s="302"/>
      <c r="UPG31" s="302"/>
      <c r="UPH31" s="302"/>
      <c r="UPI31" s="302"/>
      <c r="UPJ31" s="302"/>
      <c r="UPK31" s="302"/>
      <c r="UPL31" s="302"/>
      <c r="UPM31" s="302"/>
      <c r="UPN31" s="302"/>
      <c r="UPO31" s="302"/>
      <c r="UPP31" s="302"/>
      <c r="UPQ31" s="302"/>
      <c r="UPR31" s="302"/>
      <c r="UPS31" s="302"/>
      <c r="UPT31" s="302"/>
      <c r="UPU31" s="302"/>
      <c r="UPV31" s="302"/>
      <c r="UPW31" s="302"/>
      <c r="UPX31" s="302"/>
      <c r="UPY31" s="302"/>
      <c r="UPZ31" s="302"/>
      <c r="UQA31" s="302"/>
      <c r="UQB31" s="302"/>
      <c r="UQC31" s="302"/>
      <c r="UQD31" s="302"/>
      <c r="UQE31" s="302"/>
      <c r="UQF31" s="302"/>
      <c r="UQG31" s="302"/>
      <c r="UQH31" s="302"/>
      <c r="UQI31" s="302"/>
      <c r="UQJ31" s="302"/>
      <c r="UQK31" s="302"/>
      <c r="UQL31" s="302"/>
      <c r="UQM31" s="302"/>
      <c r="UQN31" s="302"/>
      <c r="UQO31" s="302"/>
      <c r="UQP31" s="302"/>
      <c r="UQQ31" s="302"/>
      <c r="UQR31" s="302"/>
      <c r="UQS31" s="302"/>
      <c r="UQT31" s="302"/>
      <c r="UQU31" s="302"/>
      <c r="UQV31" s="302"/>
      <c r="UQW31" s="302"/>
      <c r="UQX31" s="302"/>
      <c r="UQY31" s="302"/>
      <c r="UQZ31" s="302"/>
      <c r="URA31" s="302"/>
      <c r="URB31" s="302"/>
      <c r="URC31" s="302"/>
      <c r="URD31" s="302"/>
      <c r="URE31" s="302"/>
      <c r="URF31" s="302"/>
      <c r="URG31" s="302"/>
      <c r="URH31" s="302"/>
      <c r="URI31" s="302"/>
      <c r="URJ31" s="302"/>
      <c r="URK31" s="302"/>
      <c r="URL31" s="302"/>
      <c r="URM31" s="302"/>
      <c r="URN31" s="302"/>
      <c r="URO31" s="302"/>
      <c r="URP31" s="302"/>
      <c r="URQ31" s="302"/>
      <c r="URR31" s="302"/>
      <c r="URS31" s="302"/>
      <c r="URT31" s="302"/>
      <c r="URU31" s="302"/>
      <c r="URV31" s="302"/>
      <c r="URW31" s="302"/>
      <c r="URX31" s="302"/>
      <c r="URY31" s="302"/>
      <c r="URZ31" s="302"/>
      <c r="USA31" s="302"/>
      <c r="USB31" s="302"/>
      <c r="USC31" s="302"/>
      <c r="USD31" s="302"/>
      <c r="USE31" s="302"/>
      <c r="USF31" s="302"/>
      <c r="USG31" s="302"/>
      <c r="USH31" s="302"/>
      <c r="USI31" s="302"/>
      <c r="USJ31" s="302"/>
      <c r="USK31" s="302"/>
      <c r="USL31" s="302"/>
      <c r="USM31" s="302"/>
      <c r="USN31" s="302"/>
      <c r="USO31" s="302"/>
      <c r="USP31" s="302"/>
      <c r="USQ31" s="302"/>
      <c r="USR31" s="302"/>
      <c r="USS31" s="302"/>
      <c r="UST31" s="302"/>
      <c r="USU31" s="302"/>
      <c r="USV31" s="302"/>
      <c r="USW31" s="302"/>
      <c r="USX31" s="302"/>
      <c r="USY31" s="302"/>
      <c r="USZ31" s="302"/>
      <c r="UTA31" s="302"/>
      <c r="UTB31" s="302"/>
      <c r="UTC31" s="302"/>
      <c r="UTD31" s="302"/>
      <c r="UTE31" s="302"/>
      <c r="UTF31" s="302"/>
      <c r="UTG31" s="302"/>
      <c r="UTH31" s="302"/>
      <c r="UTI31" s="302"/>
      <c r="UTJ31" s="302"/>
      <c r="UTK31" s="302"/>
      <c r="UTL31" s="302"/>
      <c r="UTM31" s="302"/>
      <c r="UTN31" s="302"/>
      <c r="UTO31" s="302"/>
      <c r="UTP31" s="302"/>
      <c r="UTQ31" s="302"/>
      <c r="UTR31" s="302"/>
      <c r="UTS31" s="302"/>
      <c r="UTT31" s="302"/>
      <c r="UTU31" s="302"/>
      <c r="UTV31" s="302"/>
      <c r="UTW31" s="302"/>
      <c r="UTX31" s="302"/>
      <c r="UTY31" s="302"/>
      <c r="UTZ31" s="302"/>
      <c r="UUA31" s="302"/>
      <c r="UUB31" s="302"/>
      <c r="UUC31" s="302"/>
      <c r="UUD31" s="302"/>
      <c r="UUE31" s="302"/>
      <c r="UUF31" s="302"/>
      <c r="UUG31" s="302"/>
      <c r="UUH31" s="302"/>
      <c r="UUI31" s="302"/>
      <c r="UUJ31" s="302"/>
      <c r="UUK31" s="302"/>
      <c r="UUL31" s="302"/>
      <c r="UUM31" s="302"/>
      <c r="UUN31" s="302"/>
      <c r="UUO31" s="302"/>
      <c r="UUP31" s="302"/>
      <c r="UUQ31" s="302"/>
      <c r="UUR31" s="302"/>
      <c r="UUS31" s="302"/>
      <c r="UUT31" s="302"/>
      <c r="UUU31" s="302"/>
      <c r="UUV31" s="302"/>
      <c r="UUW31" s="302"/>
      <c r="UUX31" s="302"/>
      <c r="UUY31" s="302"/>
      <c r="UUZ31" s="302"/>
      <c r="UVA31" s="302"/>
      <c r="UVB31" s="302"/>
      <c r="UVC31" s="302"/>
      <c r="UVD31" s="302"/>
      <c r="UVE31" s="302"/>
      <c r="UVF31" s="302"/>
      <c r="UVG31" s="302"/>
      <c r="UVH31" s="302"/>
      <c r="UVI31" s="302"/>
      <c r="UVJ31" s="302"/>
      <c r="UVK31" s="302"/>
      <c r="UVL31" s="302"/>
      <c r="UVM31" s="302"/>
      <c r="UVN31" s="302"/>
      <c r="UVO31" s="302"/>
      <c r="UVP31" s="302"/>
      <c r="UVQ31" s="302"/>
      <c r="UVR31" s="302"/>
      <c r="UVS31" s="302"/>
      <c r="UVT31" s="302"/>
      <c r="UVU31" s="302"/>
      <c r="UVV31" s="302"/>
      <c r="UVW31" s="302"/>
      <c r="UVX31" s="302"/>
      <c r="UVY31" s="302"/>
      <c r="UVZ31" s="302"/>
      <c r="UWA31" s="302"/>
      <c r="UWB31" s="302"/>
      <c r="UWC31" s="302"/>
      <c r="UWD31" s="302"/>
      <c r="UWE31" s="302"/>
      <c r="UWF31" s="302"/>
      <c r="UWG31" s="302"/>
      <c r="UWH31" s="302"/>
      <c r="UWI31" s="302"/>
      <c r="UWJ31" s="302"/>
      <c r="UWK31" s="302"/>
      <c r="UWL31" s="302"/>
      <c r="UWM31" s="302"/>
      <c r="UWN31" s="302"/>
      <c r="UWO31" s="302"/>
      <c r="UWP31" s="302"/>
      <c r="UWQ31" s="302"/>
      <c r="UWR31" s="302"/>
      <c r="UWS31" s="302"/>
      <c r="UWT31" s="302"/>
      <c r="UWU31" s="302"/>
      <c r="UWV31" s="302"/>
      <c r="UWW31" s="302"/>
      <c r="UWX31" s="302"/>
      <c r="UWY31" s="302"/>
      <c r="UWZ31" s="302"/>
      <c r="UXA31" s="302"/>
      <c r="UXB31" s="302"/>
      <c r="UXC31" s="302"/>
      <c r="UXD31" s="302"/>
      <c r="UXE31" s="302"/>
      <c r="UXF31" s="302"/>
      <c r="UXG31" s="302"/>
      <c r="UXH31" s="302"/>
      <c r="UXI31" s="302"/>
      <c r="UXJ31" s="302"/>
      <c r="UXK31" s="302"/>
      <c r="UXL31" s="302"/>
      <c r="UXM31" s="302"/>
      <c r="UXN31" s="302"/>
      <c r="UXO31" s="302"/>
      <c r="UXP31" s="302"/>
      <c r="UXQ31" s="302"/>
      <c r="UXR31" s="302"/>
      <c r="UXS31" s="302"/>
      <c r="UXT31" s="302"/>
      <c r="UXU31" s="302"/>
      <c r="UXV31" s="302"/>
      <c r="UXW31" s="302"/>
      <c r="UXX31" s="302"/>
      <c r="UXY31" s="302"/>
      <c r="UXZ31" s="302"/>
      <c r="UYA31" s="302"/>
      <c r="UYB31" s="302"/>
      <c r="UYC31" s="302"/>
      <c r="UYD31" s="302"/>
      <c r="UYE31" s="302"/>
      <c r="UYF31" s="302"/>
      <c r="UYG31" s="302"/>
      <c r="UYH31" s="302"/>
      <c r="UYI31" s="302"/>
      <c r="UYJ31" s="302"/>
      <c r="UYK31" s="302"/>
      <c r="UYL31" s="302"/>
      <c r="UYM31" s="302"/>
      <c r="UYN31" s="302"/>
      <c r="UYO31" s="302"/>
      <c r="UYP31" s="302"/>
      <c r="UYQ31" s="302"/>
      <c r="UYR31" s="302"/>
      <c r="UYS31" s="302"/>
      <c r="UYT31" s="302"/>
      <c r="UYU31" s="302"/>
      <c r="UYV31" s="302"/>
      <c r="UYW31" s="302"/>
      <c r="UYX31" s="302"/>
      <c r="UYY31" s="302"/>
      <c r="UYZ31" s="302"/>
      <c r="UZA31" s="302"/>
      <c r="UZB31" s="302"/>
      <c r="UZC31" s="302"/>
      <c r="UZD31" s="302"/>
      <c r="UZE31" s="302"/>
      <c r="UZF31" s="302"/>
      <c r="UZG31" s="302"/>
      <c r="UZH31" s="302"/>
      <c r="UZI31" s="302"/>
      <c r="UZJ31" s="302"/>
      <c r="UZK31" s="302"/>
      <c r="UZL31" s="302"/>
      <c r="UZM31" s="302"/>
      <c r="UZN31" s="302"/>
      <c r="UZO31" s="302"/>
      <c r="UZP31" s="302"/>
      <c r="UZQ31" s="302"/>
      <c r="UZR31" s="302"/>
      <c r="UZS31" s="302"/>
      <c r="UZT31" s="302"/>
      <c r="UZU31" s="302"/>
      <c r="UZV31" s="302"/>
      <c r="UZW31" s="302"/>
      <c r="UZX31" s="302"/>
      <c r="UZY31" s="302"/>
      <c r="UZZ31" s="302"/>
      <c r="VAA31" s="302"/>
      <c r="VAB31" s="302"/>
      <c r="VAC31" s="302"/>
      <c r="VAD31" s="302"/>
      <c r="VAE31" s="302"/>
      <c r="VAF31" s="302"/>
      <c r="VAG31" s="302"/>
      <c r="VAH31" s="302"/>
      <c r="VAI31" s="302"/>
      <c r="VAJ31" s="302"/>
      <c r="VAK31" s="302"/>
      <c r="VAL31" s="302"/>
      <c r="VAM31" s="302"/>
      <c r="VAN31" s="302"/>
      <c r="VAO31" s="302"/>
      <c r="VAP31" s="302"/>
      <c r="VAQ31" s="302"/>
      <c r="VAR31" s="302"/>
      <c r="VAS31" s="302"/>
      <c r="VAT31" s="302"/>
      <c r="VAU31" s="302"/>
      <c r="VAV31" s="302"/>
      <c r="VAW31" s="302"/>
      <c r="VAX31" s="302"/>
      <c r="VAY31" s="302"/>
      <c r="VAZ31" s="302"/>
      <c r="VBA31" s="302"/>
      <c r="VBB31" s="302"/>
      <c r="VBC31" s="302"/>
      <c r="VBD31" s="302"/>
      <c r="VBE31" s="302"/>
      <c r="VBF31" s="302"/>
      <c r="VBG31" s="302"/>
      <c r="VBH31" s="302"/>
      <c r="VBI31" s="302"/>
      <c r="VBJ31" s="302"/>
      <c r="VBK31" s="302"/>
      <c r="VBL31" s="302"/>
      <c r="VBM31" s="302"/>
      <c r="VBN31" s="302"/>
      <c r="VBO31" s="302"/>
      <c r="VBP31" s="302"/>
      <c r="VBQ31" s="302"/>
      <c r="VBR31" s="302"/>
      <c r="VBS31" s="302"/>
      <c r="VBT31" s="302"/>
      <c r="VBU31" s="302"/>
      <c r="VBV31" s="302"/>
      <c r="VBW31" s="302"/>
      <c r="VBX31" s="302"/>
      <c r="VBY31" s="302"/>
      <c r="VBZ31" s="302"/>
      <c r="VCA31" s="302"/>
      <c r="VCB31" s="302"/>
      <c r="VCC31" s="302"/>
      <c r="VCD31" s="302"/>
      <c r="VCE31" s="302"/>
      <c r="VCF31" s="302"/>
      <c r="VCG31" s="302"/>
      <c r="VCH31" s="302"/>
      <c r="VCI31" s="302"/>
      <c r="VCJ31" s="302"/>
      <c r="VCK31" s="302"/>
      <c r="VCL31" s="302"/>
      <c r="VCM31" s="302"/>
      <c r="VCN31" s="302"/>
      <c r="VCO31" s="302"/>
      <c r="VCP31" s="302"/>
      <c r="VCQ31" s="302"/>
      <c r="VCR31" s="302"/>
      <c r="VCS31" s="302"/>
      <c r="VCT31" s="302"/>
      <c r="VCU31" s="302"/>
      <c r="VCV31" s="302"/>
      <c r="VCW31" s="302"/>
      <c r="VCX31" s="302"/>
      <c r="VCY31" s="302"/>
      <c r="VCZ31" s="302"/>
      <c r="VDA31" s="302"/>
      <c r="VDB31" s="302"/>
      <c r="VDC31" s="302"/>
      <c r="VDD31" s="302"/>
      <c r="VDE31" s="302"/>
      <c r="VDF31" s="302"/>
      <c r="VDG31" s="302"/>
      <c r="VDH31" s="302"/>
      <c r="VDI31" s="302"/>
      <c r="VDJ31" s="302"/>
      <c r="VDK31" s="302"/>
      <c r="VDL31" s="302"/>
      <c r="VDM31" s="302"/>
      <c r="VDN31" s="302"/>
      <c r="VDO31" s="302"/>
      <c r="VDP31" s="302"/>
      <c r="VDQ31" s="302"/>
      <c r="VDR31" s="302"/>
      <c r="VDS31" s="302"/>
      <c r="VDT31" s="302"/>
      <c r="VDU31" s="302"/>
      <c r="VDV31" s="302"/>
      <c r="VDW31" s="302"/>
      <c r="VDX31" s="302"/>
      <c r="VDY31" s="302"/>
      <c r="VDZ31" s="302"/>
      <c r="VEA31" s="302"/>
      <c r="VEB31" s="302"/>
      <c r="VEC31" s="302"/>
      <c r="VED31" s="302"/>
      <c r="VEE31" s="302"/>
      <c r="VEF31" s="302"/>
      <c r="VEG31" s="302"/>
      <c r="VEH31" s="302"/>
      <c r="VEI31" s="302"/>
      <c r="VEJ31" s="302"/>
      <c r="VEK31" s="302"/>
      <c r="VEL31" s="302"/>
      <c r="VEM31" s="302"/>
      <c r="VEN31" s="302"/>
      <c r="VEO31" s="302"/>
      <c r="VEP31" s="302"/>
      <c r="VEQ31" s="302"/>
      <c r="VER31" s="302"/>
      <c r="VES31" s="302"/>
      <c r="VET31" s="302"/>
      <c r="VEU31" s="302"/>
      <c r="VEV31" s="302"/>
      <c r="VEW31" s="302"/>
      <c r="VEX31" s="302"/>
      <c r="VEY31" s="302"/>
      <c r="VEZ31" s="302"/>
      <c r="VFA31" s="302"/>
      <c r="VFB31" s="302"/>
      <c r="VFC31" s="302"/>
      <c r="VFD31" s="302"/>
      <c r="VFE31" s="302"/>
      <c r="VFF31" s="302"/>
      <c r="VFG31" s="302"/>
      <c r="VFH31" s="302"/>
      <c r="VFI31" s="302"/>
      <c r="VFJ31" s="302"/>
      <c r="VFK31" s="302"/>
      <c r="VFL31" s="302"/>
      <c r="VFM31" s="302"/>
      <c r="VFN31" s="302"/>
      <c r="VFO31" s="302"/>
      <c r="VFP31" s="302"/>
      <c r="VFQ31" s="302"/>
      <c r="VFR31" s="302"/>
      <c r="VFS31" s="302"/>
      <c r="VFT31" s="302"/>
      <c r="VFU31" s="302"/>
      <c r="VFV31" s="302"/>
      <c r="VFW31" s="302"/>
      <c r="VFX31" s="302"/>
      <c r="VFY31" s="302"/>
      <c r="VFZ31" s="302"/>
      <c r="VGA31" s="302"/>
      <c r="VGB31" s="302"/>
      <c r="VGC31" s="302"/>
      <c r="VGD31" s="302"/>
      <c r="VGE31" s="302"/>
      <c r="VGF31" s="302"/>
      <c r="VGG31" s="302"/>
      <c r="VGH31" s="302"/>
      <c r="VGI31" s="302"/>
      <c r="VGJ31" s="302"/>
      <c r="VGK31" s="302"/>
      <c r="VGL31" s="302"/>
      <c r="VGM31" s="302"/>
      <c r="VGN31" s="302"/>
      <c r="VGO31" s="302"/>
      <c r="VGP31" s="302"/>
      <c r="VGQ31" s="302"/>
      <c r="VGR31" s="302"/>
      <c r="VGS31" s="302"/>
      <c r="VGT31" s="302"/>
      <c r="VGU31" s="302"/>
      <c r="VGV31" s="302"/>
      <c r="VGW31" s="302"/>
      <c r="VGX31" s="302"/>
      <c r="VGY31" s="302"/>
      <c r="VGZ31" s="302"/>
      <c r="VHA31" s="302"/>
      <c r="VHB31" s="302"/>
      <c r="VHC31" s="302"/>
      <c r="VHD31" s="302"/>
      <c r="VHE31" s="302"/>
      <c r="VHF31" s="302"/>
      <c r="VHG31" s="302"/>
      <c r="VHH31" s="302"/>
      <c r="VHI31" s="302"/>
      <c r="VHJ31" s="302"/>
      <c r="VHK31" s="302"/>
      <c r="VHL31" s="302"/>
      <c r="VHM31" s="302"/>
      <c r="VHN31" s="302"/>
      <c r="VHO31" s="302"/>
      <c r="VHP31" s="302"/>
      <c r="VHQ31" s="302"/>
      <c r="VHR31" s="302"/>
      <c r="VHS31" s="302"/>
      <c r="VHT31" s="302"/>
      <c r="VHU31" s="302"/>
      <c r="VHV31" s="302"/>
      <c r="VHW31" s="302"/>
      <c r="VHX31" s="302"/>
      <c r="VHY31" s="302"/>
      <c r="VHZ31" s="302"/>
      <c r="VIA31" s="302"/>
      <c r="VIB31" s="302"/>
      <c r="VIC31" s="302"/>
      <c r="VID31" s="302"/>
      <c r="VIE31" s="302"/>
      <c r="VIF31" s="302"/>
      <c r="VIG31" s="302"/>
      <c r="VIH31" s="302"/>
      <c r="VII31" s="302"/>
      <c r="VIJ31" s="302"/>
      <c r="VIK31" s="302"/>
      <c r="VIL31" s="302"/>
      <c r="VIM31" s="302"/>
      <c r="VIN31" s="302"/>
      <c r="VIO31" s="302"/>
      <c r="VIP31" s="302"/>
      <c r="VIQ31" s="302"/>
      <c r="VIR31" s="302"/>
      <c r="VIS31" s="302"/>
      <c r="VIT31" s="302"/>
      <c r="VIU31" s="302"/>
      <c r="VIV31" s="302"/>
      <c r="VIW31" s="302"/>
      <c r="VIX31" s="302"/>
      <c r="VIY31" s="302"/>
      <c r="VIZ31" s="302"/>
      <c r="VJA31" s="302"/>
      <c r="VJB31" s="302"/>
      <c r="VJC31" s="302"/>
      <c r="VJD31" s="302"/>
      <c r="VJE31" s="302"/>
      <c r="VJF31" s="302"/>
      <c r="VJG31" s="302"/>
      <c r="VJH31" s="302"/>
      <c r="VJI31" s="302"/>
      <c r="VJJ31" s="302"/>
      <c r="VJK31" s="302"/>
      <c r="VJL31" s="302"/>
      <c r="VJM31" s="302"/>
      <c r="VJN31" s="302"/>
      <c r="VJO31" s="302"/>
      <c r="VJP31" s="302"/>
      <c r="VJQ31" s="302"/>
      <c r="VJR31" s="302"/>
      <c r="VJS31" s="302"/>
      <c r="VJT31" s="302"/>
      <c r="VJU31" s="302"/>
      <c r="VJV31" s="302"/>
      <c r="VJW31" s="302"/>
      <c r="VJX31" s="302"/>
      <c r="VJY31" s="302"/>
      <c r="VJZ31" s="302"/>
      <c r="VKA31" s="302"/>
      <c r="VKB31" s="302"/>
      <c r="VKC31" s="302"/>
      <c r="VKD31" s="302"/>
      <c r="VKE31" s="302"/>
      <c r="VKF31" s="302"/>
      <c r="VKG31" s="302"/>
      <c r="VKH31" s="302"/>
      <c r="VKI31" s="302"/>
      <c r="VKJ31" s="302"/>
      <c r="VKK31" s="302"/>
      <c r="VKL31" s="302"/>
      <c r="VKM31" s="302"/>
      <c r="VKN31" s="302"/>
      <c r="VKO31" s="302"/>
      <c r="VKP31" s="302"/>
      <c r="VKQ31" s="302"/>
      <c r="VKR31" s="302"/>
      <c r="VKS31" s="302"/>
      <c r="VKT31" s="302"/>
      <c r="VKU31" s="302"/>
      <c r="VKV31" s="302"/>
      <c r="VKW31" s="302"/>
      <c r="VKX31" s="302"/>
      <c r="VKY31" s="302"/>
      <c r="VKZ31" s="302"/>
      <c r="VLA31" s="302"/>
      <c r="VLB31" s="302"/>
      <c r="VLC31" s="302"/>
      <c r="VLD31" s="302"/>
      <c r="VLE31" s="302"/>
      <c r="VLF31" s="302"/>
      <c r="VLG31" s="302"/>
      <c r="VLH31" s="302"/>
      <c r="VLI31" s="302"/>
      <c r="VLJ31" s="302"/>
      <c r="VLK31" s="302"/>
      <c r="VLL31" s="302"/>
      <c r="VLM31" s="302"/>
      <c r="VLN31" s="302"/>
      <c r="VLO31" s="302"/>
      <c r="VLP31" s="302"/>
      <c r="VLQ31" s="302"/>
      <c r="VLR31" s="302"/>
      <c r="VLS31" s="302"/>
      <c r="VLT31" s="302"/>
      <c r="VLU31" s="302"/>
      <c r="VLV31" s="302"/>
      <c r="VLW31" s="302"/>
      <c r="VLX31" s="302"/>
      <c r="VLY31" s="302"/>
      <c r="VLZ31" s="302"/>
      <c r="VMA31" s="302"/>
      <c r="VMB31" s="302"/>
      <c r="VMC31" s="302"/>
      <c r="VMD31" s="302"/>
      <c r="VME31" s="302"/>
      <c r="VMF31" s="302"/>
      <c r="VMG31" s="302"/>
      <c r="VMH31" s="302"/>
      <c r="VMI31" s="302"/>
      <c r="VMJ31" s="302"/>
      <c r="VMK31" s="302"/>
      <c r="VML31" s="302"/>
      <c r="VMM31" s="302"/>
      <c r="VMN31" s="302"/>
      <c r="VMO31" s="302"/>
      <c r="VMP31" s="302"/>
      <c r="VMQ31" s="302"/>
      <c r="VMR31" s="302"/>
      <c r="VMS31" s="302"/>
      <c r="VMT31" s="302"/>
      <c r="VMU31" s="302"/>
      <c r="VMV31" s="302"/>
      <c r="VMW31" s="302"/>
      <c r="VMX31" s="302"/>
      <c r="VMY31" s="302"/>
      <c r="VMZ31" s="302"/>
      <c r="VNA31" s="302"/>
      <c r="VNB31" s="302"/>
      <c r="VNC31" s="302"/>
      <c r="VND31" s="302"/>
      <c r="VNE31" s="302"/>
      <c r="VNF31" s="302"/>
      <c r="VNG31" s="302"/>
      <c r="VNH31" s="302"/>
      <c r="VNI31" s="302"/>
      <c r="VNJ31" s="302"/>
      <c r="VNK31" s="302"/>
      <c r="VNL31" s="302"/>
      <c r="VNM31" s="302"/>
      <c r="VNN31" s="302"/>
      <c r="VNO31" s="302"/>
      <c r="VNP31" s="302"/>
      <c r="VNQ31" s="302"/>
      <c r="VNR31" s="302"/>
      <c r="VNS31" s="302"/>
      <c r="VNT31" s="302"/>
      <c r="VNU31" s="302"/>
      <c r="VNV31" s="302"/>
      <c r="VNW31" s="302"/>
      <c r="VNX31" s="302"/>
      <c r="VNY31" s="302"/>
      <c r="VNZ31" s="302"/>
      <c r="VOA31" s="302"/>
      <c r="VOB31" s="302"/>
      <c r="VOC31" s="302"/>
      <c r="VOD31" s="302"/>
      <c r="VOE31" s="302"/>
      <c r="VOF31" s="302"/>
      <c r="VOG31" s="302"/>
      <c r="VOH31" s="302"/>
      <c r="VOI31" s="302"/>
      <c r="VOJ31" s="302"/>
      <c r="VOK31" s="302"/>
      <c r="VOL31" s="302"/>
      <c r="VOM31" s="302"/>
      <c r="VON31" s="302"/>
      <c r="VOO31" s="302"/>
      <c r="VOP31" s="302"/>
      <c r="VOQ31" s="302"/>
      <c r="VOR31" s="302"/>
      <c r="VOS31" s="302"/>
      <c r="VOT31" s="302"/>
      <c r="VOU31" s="302"/>
      <c r="VOV31" s="302"/>
      <c r="VOW31" s="302"/>
      <c r="VOX31" s="302"/>
      <c r="VOY31" s="302"/>
      <c r="VOZ31" s="302"/>
      <c r="VPA31" s="302"/>
      <c r="VPB31" s="302"/>
      <c r="VPC31" s="302"/>
      <c r="VPD31" s="302"/>
      <c r="VPE31" s="302"/>
      <c r="VPF31" s="302"/>
      <c r="VPG31" s="302"/>
      <c r="VPH31" s="302"/>
      <c r="VPI31" s="302"/>
      <c r="VPJ31" s="302"/>
      <c r="VPK31" s="302"/>
      <c r="VPL31" s="302"/>
      <c r="VPM31" s="302"/>
      <c r="VPN31" s="302"/>
      <c r="VPO31" s="302"/>
      <c r="VPP31" s="302"/>
      <c r="VPQ31" s="302"/>
      <c r="VPR31" s="302"/>
      <c r="VPS31" s="302"/>
      <c r="VPT31" s="302"/>
      <c r="VPU31" s="302"/>
      <c r="VPV31" s="302"/>
      <c r="VPW31" s="302"/>
      <c r="VPX31" s="302"/>
      <c r="VPY31" s="302"/>
      <c r="VPZ31" s="302"/>
      <c r="VQA31" s="302"/>
      <c r="VQB31" s="302"/>
      <c r="VQC31" s="302"/>
      <c r="VQD31" s="302"/>
      <c r="VQE31" s="302"/>
      <c r="VQF31" s="302"/>
      <c r="VQG31" s="302"/>
      <c r="VQH31" s="302"/>
      <c r="VQI31" s="302"/>
      <c r="VQJ31" s="302"/>
      <c r="VQK31" s="302"/>
      <c r="VQL31" s="302"/>
      <c r="VQM31" s="302"/>
      <c r="VQN31" s="302"/>
      <c r="VQO31" s="302"/>
      <c r="VQP31" s="302"/>
      <c r="VQQ31" s="302"/>
      <c r="VQR31" s="302"/>
      <c r="VQS31" s="302"/>
      <c r="VQT31" s="302"/>
      <c r="VQU31" s="302"/>
      <c r="VQV31" s="302"/>
      <c r="VQW31" s="302"/>
      <c r="VQX31" s="302"/>
      <c r="VQY31" s="302"/>
      <c r="VQZ31" s="302"/>
      <c r="VRA31" s="302"/>
      <c r="VRB31" s="302"/>
      <c r="VRC31" s="302"/>
      <c r="VRD31" s="302"/>
      <c r="VRE31" s="302"/>
      <c r="VRF31" s="302"/>
      <c r="VRG31" s="302"/>
      <c r="VRH31" s="302"/>
      <c r="VRI31" s="302"/>
      <c r="VRJ31" s="302"/>
      <c r="VRK31" s="302"/>
      <c r="VRL31" s="302"/>
      <c r="VRM31" s="302"/>
      <c r="VRN31" s="302"/>
      <c r="VRO31" s="302"/>
      <c r="VRP31" s="302"/>
      <c r="VRQ31" s="302"/>
      <c r="VRR31" s="302"/>
      <c r="VRS31" s="302"/>
      <c r="VRT31" s="302"/>
      <c r="VRU31" s="302"/>
      <c r="VRV31" s="302"/>
      <c r="VRW31" s="302"/>
      <c r="VRX31" s="302"/>
      <c r="VRY31" s="302"/>
      <c r="VRZ31" s="302"/>
      <c r="VSA31" s="302"/>
      <c r="VSB31" s="302"/>
      <c r="VSC31" s="302"/>
      <c r="VSD31" s="302"/>
      <c r="VSE31" s="302"/>
      <c r="VSF31" s="302"/>
      <c r="VSG31" s="302"/>
      <c r="VSH31" s="302"/>
      <c r="VSI31" s="302"/>
      <c r="VSJ31" s="302"/>
      <c r="VSK31" s="302"/>
      <c r="VSL31" s="302"/>
      <c r="VSM31" s="302"/>
      <c r="VSN31" s="302"/>
      <c r="VSO31" s="302"/>
      <c r="VSP31" s="302"/>
      <c r="VSQ31" s="302"/>
      <c r="VSR31" s="302"/>
      <c r="VSS31" s="302"/>
      <c r="VST31" s="302"/>
      <c r="VSU31" s="302"/>
      <c r="VSV31" s="302"/>
      <c r="VSW31" s="302"/>
      <c r="VSX31" s="302"/>
      <c r="VSY31" s="302"/>
      <c r="VSZ31" s="302"/>
      <c r="VTA31" s="302"/>
      <c r="VTB31" s="302"/>
      <c r="VTC31" s="302"/>
      <c r="VTD31" s="302"/>
      <c r="VTE31" s="302"/>
      <c r="VTF31" s="302"/>
      <c r="VTG31" s="302"/>
      <c r="VTH31" s="302"/>
      <c r="VTI31" s="302"/>
      <c r="VTJ31" s="302"/>
      <c r="VTK31" s="302"/>
      <c r="VTL31" s="302"/>
      <c r="VTM31" s="302"/>
      <c r="VTN31" s="302"/>
      <c r="VTO31" s="302"/>
      <c r="VTP31" s="302"/>
      <c r="VTQ31" s="302"/>
      <c r="VTR31" s="302"/>
      <c r="VTS31" s="302"/>
      <c r="VTT31" s="302"/>
      <c r="VTU31" s="302"/>
      <c r="VTV31" s="302"/>
      <c r="VTW31" s="302"/>
      <c r="VTX31" s="302"/>
      <c r="VTY31" s="302"/>
      <c r="VTZ31" s="302"/>
      <c r="VUA31" s="302"/>
      <c r="VUB31" s="302"/>
      <c r="VUC31" s="302"/>
      <c r="VUD31" s="302"/>
      <c r="VUE31" s="302"/>
      <c r="VUF31" s="302"/>
      <c r="VUG31" s="302"/>
      <c r="VUH31" s="302"/>
      <c r="VUI31" s="302"/>
      <c r="VUJ31" s="302"/>
      <c r="VUK31" s="302"/>
      <c r="VUL31" s="302"/>
      <c r="VUM31" s="302"/>
      <c r="VUN31" s="302"/>
      <c r="VUO31" s="302"/>
      <c r="VUP31" s="302"/>
      <c r="VUQ31" s="302"/>
      <c r="VUR31" s="302"/>
      <c r="VUS31" s="302"/>
      <c r="VUT31" s="302"/>
      <c r="VUU31" s="302"/>
      <c r="VUV31" s="302"/>
      <c r="VUW31" s="302"/>
      <c r="VUX31" s="302"/>
      <c r="VUY31" s="302"/>
      <c r="VUZ31" s="302"/>
      <c r="VVA31" s="302"/>
      <c r="VVB31" s="302"/>
      <c r="VVC31" s="302"/>
      <c r="VVD31" s="302"/>
      <c r="VVE31" s="302"/>
      <c r="VVF31" s="302"/>
      <c r="VVG31" s="302"/>
      <c r="VVH31" s="302"/>
      <c r="VVI31" s="302"/>
      <c r="VVJ31" s="302"/>
      <c r="VVK31" s="302"/>
      <c r="VVL31" s="302"/>
      <c r="VVM31" s="302"/>
      <c r="VVN31" s="302"/>
      <c r="VVO31" s="302"/>
      <c r="VVP31" s="302"/>
      <c r="VVQ31" s="302"/>
      <c r="VVR31" s="302"/>
      <c r="VVS31" s="302"/>
      <c r="VVT31" s="302"/>
      <c r="VVU31" s="302"/>
      <c r="VVV31" s="302"/>
      <c r="VVW31" s="302"/>
      <c r="VVX31" s="302"/>
      <c r="VVY31" s="302"/>
      <c r="VVZ31" s="302"/>
      <c r="VWA31" s="302"/>
      <c r="VWB31" s="302"/>
      <c r="VWC31" s="302"/>
      <c r="VWD31" s="302"/>
      <c r="VWE31" s="302"/>
      <c r="VWF31" s="302"/>
      <c r="VWG31" s="302"/>
      <c r="VWH31" s="302"/>
      <c r="VWI31" s="302"/>
      <c r="VWJ31" s="302"/>
      <c r="VWK31" s="302"/>
      <c r="VWL31" s="302"/>
      <c r="VWM31" s="302"/>
      <c r="VWN31" s="302"/>
      <c r="VWO31" s="302"/>
      <c r="VWP31" s="302"/>
      <c r="VWQ31" s="302"/>
      <c r="VWR31" s="302"/>
      <c r="VWS31" s="302"/>
      <c r="VWT31" s="302"/>
      <c r="VWU31" s="302"/>
      <c r="VWV31" s="302"/>
      <c r="VWW31" s="302"/>
      <c r="VWX31" s="302"/>
      <c r="VWY31" s="302"/>
      <c r="VWZ31" s="302"/>
      <c r="VXA31" s="302"/>
      <c r="VXB31" s="302"/>
      <c r="VXC31" s="302"/>
      <c r="VXD31" s="302"/>
      <c r="VXE31" s="302"/>
      <c r="VXF31" s="302"/>
      <c r="VXG31" s="302"/>
      <c r="VXH31" s="302"/>
      <c r="VXI31" s="302"/>
      <c r="VXJ31" s="302"/>
      <c r="VXK31" s="302"/>
      <c r="VXL31" s="302"/>
      <c r="VXM31" s="302"/>
      <c r="VXN31" s="302"/>
      <c r="VXO31" s="302"/>
      <c r="VXP31" s="302"/>
      <c r="VXQ31" s="302"/>
      <c r="VXR31" s="302"/>
      <c r="VXS31" s="302"/>
      <c r="VXT31" s="302"/>
      <c r="VXU31" s="302"/>
      <c r="VXV31" s="302"/>
      <c r="VXW31" s="302"/>
      <c r="VXX31" s="302"/>
      <c r="VXY31" s="302"/>
      <c r="VXZ31" s="302"/>
      <c r="VYA31" s="302"/>
      <c r="VYB31" s="302"/>
      <c r="VYC31" s="302"/>
      <c r="VYD31" s="302"/>
      <c r="VYE31" s="302"/>
      <c r="VYF31" s="302"/>
      <c r="VYG31" s="302"/>
      <c r="VYH31" s="302"/>
      <c r="VYI31" s="302"/>
      <c r="VYJ31" s="302"/>
      <c r="VYK31" s="302"/>
      <c r="VYL31" s="302"/>
      <c r="VYM31" s="302"/>
      <c r="VYN31" s="302"/>
      <c r="VYO31" s="302"/>
      <c r="VYP31" s="302"/>
      <c r="VYQ31" s="302"/>
      <c r="VYR31" s="302"/>
      <c r="VYS31" s="302"/>
      <c r="VYT31" s="302"/>
      <c r="VYU31" s="302"/>
      <c r="VYV31" s="302"/>
      <c r="VYW31" s="302"/>
      <c r="VYX31" s="302"/>
      <c r="VYY31" s="302"/>
      <c r="VYZ31" s="302"/>
      <c r="VZA31" s="302"/>
      <c r="VZB31" s="302"/>
      <c r="VZC31" s="302"/>
      <c r="VZD31" s="302"/>
      <c r="VZE31" s="302"/>
      <c r="VZF31" s="302"/>
      <c r="VZG31" s="302"/>
      <c r="VZH31" s="302"/>
      <c r="VZI31" s="302"/>
      <c r="VZJ31" s="302"/>
      <c r="VZK31" s="302"/>
      <c r="VZL31" s="302"/>
      <c r="VZM31" s="302"/>
      <c r="VZN31" s="302"/>
      <c r="VZO31" s="302"/>
      <c r="VZP31" s="302"/>
      <c r="VZQ31" s="302"/>
      <c r="VZR31" s="302"/>
      <c r="VZS31" s="302"/>
      <c r="VZT31" s="302"/>
      <c r="VZU31" s="302"/>
      <c r="VZV31" s="302"/>
      <c r="VZW31" s="302"/>
      <c r="VZX31" s="302"/>
      <c r="VZY31" s="302"/>
      <c r="VZZ31" s="302"/>
      <c r="WAA31" s="302"/>
      <c r="WAB31" s="302"/>
      <c r="WAC31" s="302"/>
      <c r="WAD31" s="302"/>
      <c r="WAE31" s="302"/>
      <c r="WAF31" s="302"/>
      <c r="WAG31" s="302"/>
      <c r="WAH31" s="302"/>
      <c r="WAI31" s="302"/>
      <c r="WAJ31" s="302"/>
      <c r="WAK31" s="302"/>
      <c r="WAL31" s="302"/>
      <c r="WAM31" s="302"/>
      <c r="WAN31" s="302"/>
      <c r="WAO31" s="302"/>
      <c r="WAP31" s="302"/>
      <c r="WAQ31" s="302"/>
      <c r="WAR31" s="302"/>
      <c r="WAS31" s="302"/>
      <c r="WAT31" s="302"/>
      <c r="WAU31" s="302"/>
      <c r="WAV31" s="302"/>
      <c r="WAW31" s="302"/>
      <c r="WAX31" s="302"/>
      <c r="WAY31" s="302"/>
      <c r="WAZ31" s="302"/>
      <c r="WBA31" s="302"/>
      <c r="WBB31" s="302"/>
      <c r="WBC31" s="302"/>
      <c r="WBD31" s="302"/>
      <c r="WBE31" s="302"/>
      <c r="WBF31" s="302"/>
      <c r="WBG31" s="302"/>
      <c r="WBH31" s="302"/>
      <c r="WBI31" s="302"/>
      <c r="WBJ31" s="302"/>
      <c r="WBK31" s="302"/>
      <c r="WBL31" s="302"/>
      <c r="WBM31" s="302"/>
      <c r="WBN31" s="302"/>
      <c r="WBO31" s="302"/>
      <c r="WBP31" s="302"/>
      <c r="WBQ31" s="302"/>
      <c r="WBR31" s="302"/>
      <c r="WBS31" s="302"/>
      <c r="WBT31" s="302"/>
      <c r="WBU31" s="302"/>
      <c r="WBV31" s="302"/>
      <c r="WBW31" s="302"/>
      <c r="WBX31" s="302"/>
      <c r="WBY31" s="302"/>
      <c r="WBZ31" s="302"/>
      <c r="WCA31" s="302"/>
      <c r="WCB31" s="302"/>
      <c r="WCC31" s="302"/>
      <c r="WCD31" s="302"/>
      <c r="WCE31" s="302"/>
      <c r="WCF31" s="302"/>
      <c r="WCG31" s="302"/>
      <c r="WCH31" s="302"/>
      <c r="WCI31" s="302"/>
      <c r="WCJ31" s="302"/>
      <c r="WCK31" s="302"/>
      <c r="WCL31" s="302"/>
      <c r="WCM31" s="302"/>
      <c r="WCN31" s="302"/>
      <c r="WCO31" s="302"/>
      <c r="WCP31" s="302"/>
      <c r="WCQ31" s="302"/>
      <c r="WCR31" s="302"/>
      <c r="WCS31" s="302"/>
      <c r="WCT31" s="302"/>
      <c r="WCU31" s="302"/>
      <c r="WCV31" s="302"/>
      <c r="WCW31" s="302"/>
      <c r="WCX31" s="302"/>
      <c r="WCY31" s="302"/>
      <c r="WCZ31" s="302"/>
      <c r="WDA31" s="302"/>
      <c r="WDB31" s="302"/>
      <c r="WDC31" s="302"/>
      <c r="WDD31" s="302"/>
      <c r="WDE31" s="302"/>
      <c r="WDF31" s="302"/>
      <c r="WDG31" s="302"/>
      <c r="WDH31" s="302"/>
      <c r="WDI31" s="302"/>
      <c r="WDJ31" s="302"/>
      <c r="WDK31" s="302"/>
      <c r="WDL31" s="302"/>
      <c r="WDM31" s="302"/>
      <c r="WDN31" s="302"/>
      <c r="WDO31" s="302"/>
      <c r="WDP31" s="302"/>
      <c r="WDQ31" s="302"/>
      <c r="WDR31" s="302"/>
      <c r="WDS31" s="302"/>
      <c r="WDT31" s="302"/>
      <c r="WDU31" s="302"/>
      <c r="WDV31" s="302"/>
      <c r="WDW31" s="302"/>
      <c r="WDX31" s="302"/>
      <c r="WDY31" s="302"/>
      <c r="WDZ31" s="302"/>
      <c r="WEA31" s="302"/>
      <c r="WEB31" s="302"/>
      <c r="WEC31" s="302"/>
      <c r="WED31" s="302"/>
      <c r="WEE31" s="302"/>
      <c r="WEF31" s="302"/>
      <c r="WEG31" s="302"/>
      <c r="WEH31" s="302"/>
      <c r="WEI31" s="302"/>
      <c r="WEJ31" s="302"/>
      <c r="WEK31" s="302"/>
      <c r="WEL31" s="302"/>
      <c r="WEM31" s="302"/>
      <c r="WEN31" s="302"/>
      <c r="WEO31" s="302"/>
      <c r="WEP31" s="302"/>
      <c r="WEQ31" s="302"/>
      <c r="WER31" s="302"/>
      <c r="WES31" s="302"/>
      <c r="WET31" s="302"/>
      <c r="WEU31" s="302"/>
      <c r="WEV31" s="302"/>
      <c r="WEW31" s="302"/>
      <c r="WEX31" s="302"/>
      <c r="WEY31" s="302"/>
      <c r="WEZ31" s="302"/>
      <c r="WFA31" s="302"/>
      <c r="WFB31" s="302"/>
      <c r="WFC31" s="302"/>
      <c r="WFD31" s="302"/>
      <c r="WFE31" s="302"/>
      <c r="WFF31" s="302"/>
      <c r="WFG31" s="302"/>
      <c r="WFH31" s="302"/>
      <c r="WFI31" s="302"/>
      <c r="WFJ31" s="302"/>
      <c r="WFK31" s="302"/>
      <c r="WFL31" s="302"/>
      <c r="WFM31" s="302"/>
      <c r="WFN31" s="302"/>
      <c r="WFO31" s="302"/>
      <c r="WFP31" s="302"/>
      <c r="WFQ31" s="302"/>
      <c r="WFR31" s="302"/>
      <c r="WFS31" s="302"/>
      <c r="WFT31" s="302"/>
      <c r="WFU31" s="302"/>
      <c r="WFV31" s="302"/>
      <c r="WFW31" s="302"/>
      <c r="WFX31" s="302"/>
      <c r="WFY31" s="302"/>
      <c r="WFZ31" s="302"/>
      <c r="WGA31" s="302"/>
      <c r="WGB31" s="302"/>
      <c r="WGC31" s="302"/>
      <c r="WGD31" s="302"/>
      <c r="WGE31" s="302"/>
      <c r="WGF31" s="302"/>
      <c r="WGG31" s="302"/>
      <c r="WGH31" s="302"/>
      <c r="WGI31" s="302"/>
      <c r="WGJ31" s="302"/>
      <c r="WGK31" s="302"/>
      <c r="WGL31" s="302"/>
      <c r="WGM31" s="302"/>
      <c r="WGN31" s="302"/>
      <c r="WGO31" s="302"/>
      <c r="WGP31" s="302"/>
      <c r="WGQ31" s="302"/>
      <c r="WGR31" s="302"/>
      <c r="WGS31" s="302"/>
      <c r="WGT31" s="302"/>
      <c r="WGU31" s="302"/>
      <c r="WGV31" s="302"/>
      <c r="WGW31" s="302"/>
      <c r="WGX31" s="302"/>
      <c r="WGY31" s="302"/>
      <c r="WGZ31" s="302"/>
      <c r="WHA31" s="302"/>
      <c r="WHB31" s="302"/>
      <c r="WHC31" s="302"/>
      <c r="WHD31" s="302"/>
      <c r="WHE31" s="302"/>
      <c r="WHF31" s="302"/>
      <c r="WHG31" s="302"/>
      <c r="WHH31" s="302"/>
      <c r="WHI31" s="302"/>
      <c r="WHJ31" s="302"/>
      <c r="WHK31" s="302"/>
      <c r="WHL31" s="302"/>
      <c r="WHM31" s="302"/>
      <c r="WHN31" s="302"/>
      <c r="WHO31" s="302"/>
      <c r="WHP31" s="302"/>
      <c r="WHQ31" s="302"/>
      <c r="WHR31" s="302"/>
      <c r="WHS31" s="302"/>
      <c r="WHT31" s="302"/>
      <c r="WHU31" s="302"/>
      <c r="WHV31" s="302"/>
      <c r="WHW31" s="302"/>
      <c r="WHX31" s="302"/>
      <c r="WHY31" s="302"/>
      <c r="WHZ31" s="302"/>
      <c r="WIA31" s="302"/>
      <c r="WIB31" s="302"/>
      <c r="WIC31" s="302"/>
      <c r="WID31" s="302"/>
      <c r="WIE31" s="302"/>
      <c r="WIF31" s="302"/>
      <c r="WIG31" s="302"/>
      <c r="WIH31" s="302"/>
      <c r="WII31" s="302"/>
      <c r="WIJ31" s="302"/>
      <c r="WIK31" s="302"/>
      <c r="WIL31" s="302"/>
      <c r="WIM31" s="302"/>
      <c r="WIN31" s="302"/>
      <c r="WIO31" s="302"/>
      <c r="WIP31" s="302"/>
      <c r="WIQ31" s="302"/>
      <c r="WIR31" s="302"/>
      <c r="WIS31" s="302"/>
      <c r="WIT31" s="302"/>
      <c r="WIU31" s="302"/>
      <c r="WIV31" s="302"/>
      <c r="WIW31" s="302"/>
      <c r="WIX31" s="302"/>
      <c r="WIY31" s="302"/>
      <c r="WIZ31" s="302"/>
      <c r="WJA31" s="302"/>
      <c r="WJB31" s="302"/>
      <c r="WJC31" s="302"/>
      <c r="WJD31" s="302"/>
      <c r="WJE31" s="302"/>
      <c r="WJF31" s="302"/>
      <c r="WJG31" s="302"/>
      <c r="WJH31" s="302"/>
      <c r="WJI31" s="302"/>
      <c r="WJJ31" s="302"/>
      <c r="WJK31" s="302"/>
      <c r="WJL31" s="302"/>
      <c r="WJM31" s="302"/>
      <c r="WJN31" s="302"/>
      <c r="WJO31" s="302"/>
      <c r="WJP31" s="302"/>
      <c r="WJQ31" s="302"/>
      <c r="WJR31" s="302"/>
      <c r="WJS31" s="302"/>
      <c r="WJT31" s="302"/>
      <c r="WJU31" s="302"/>
      <c r="WJV31" s="302"/>
      <c r="WJW31" s="302"/>
      <c r="WJX31" s="302"/>
      <c r="WJY31" s="302"/>
      <c r="WJZ31" s="302"/>
      <c r="WKA31" s="302"/>
      <c r="WKB31" s="302"/>
      <c r="WKC31" s="302"/>
      <c r="WKD31" s="302"/>
      <c r="WKE31" s="302"/>
      <c r="WKF31" s="302"/>
      <c r="WKG31" s="302"/>
      <c r="WKH31" s="302"/>
      <c r="WKI31" s="302"/>
      <c r="WKJ31" s="302"/>
      <c r="WKK31" s="302"/>
      <c r="WKL31" s="302"/>
      <c r="WKM31" s="302"/>
      <c r="WKN31" s="302"/>
      <c r="WKO31" s="302"/>
      <c r="WKP31" s="302"/>
      <c r="WKQ31" s="302"/>
      <c r="WKR31" s="302"/>
      <c r="WKS31" s="302"/>
      <c r="WKT31" s="302"/>
      <c r="WKU31" s="302"/>
      <c r="WKV31" s="302"/>
      <c r="WKW31" s="302"/>
      <c r="WKX31" s="302"/>
      <c r="WKY31" s="302"/>
      <c r="WKZ31" s="302"/>
      <c r="WLA31" s="302"/>
      <c r="WLB31" s="302"/>
      <c r="WLC31" s="302"/>
      <c r="WLD31" s="302"/>
      <c r="WLE31" s="302"/>
      <c r="WLF31" s="302"/>
      <c r="WLG31" s="302"/>
      <c r="WLH31" s="302"/>
      <c r="WLI31" s="302"/>
      <c r="WLJ31" s="302"/>
      <c r="WLK31" s="302"/>
      <c r="WLL31" s="302"/>
      <c r="WLM31" s="302"/>
      <c r="WLN31" s="302"/>
      <c r="WLO31" s="302"/>
      <c r="WLP31" s="302"/>
      <c r="WLQ31" s="302"/>
      <c r="WLR31" s="302"/>
      <c r="WLS31" s="302"/>
      <c r="WLT31" s="302"/>
      <c r="WLU31" s="302"/>
      <c r="WLV31" s="302"/>
      <c r="WLW31" s="302"/>
      <c r="WLX31" s="302"/>
      <c r="WLY31" s="302"/>
      <c r="WLZ31" s="302"/>
      <c r="WMA31" s="302"/>
      <c r="WMB31" s="302"/>
      <c r="WMC31" s="302"/>
      <c r="WMD31" s="302"/>
      <c r="WME31" s="302"/>
      <c r="WMF31" s="302"/>
      <c r="WMG31" s="302"/>
      <c r="WMH31" s="302"/>
      <c r="WMI31" s="302"/>
      <c r="WMJ31" s="302"/>
      <c r="WMK31" s="302"/>
      <c r="WML31" s="302"/>
      <c r="WMM31" s="302"/>
      <c r="WMN31" s="302"/>
      <c r="WMO31" s="302"/>
      <c r="WMP31" s="302"/>
      <c r="WMQ31" s="302"/>
      <c r="WMR31" s="302"/>
      <c r="WMS31" s="302"/>
      <c r="WMT31" s="302"/>
      <c r="WMU31" s="302"/>
      <c r="WMV31" s="302"/>
      <c r="WMW31" s="302"/>
      <c r="WMX31" s="302"/>
      <c r="WMY31" s="302"/>
      <c r="WMZ31" s="302"/>
      <c r="WNA31" s="302"/>
      <c r="WNB31" s="302"/>
      <c r="WNC31" s="302"/>
      <c r="WND31" s="302"/>
      <c r="WNE31" s="302"/>
      <c r="WNF31" s="302"/>
      <c r="WNG31" s="302"/>
      <c r="WNH31" s="302"/>
      <c r="WNI31" s="302"/>
      <c r="WNJ31" s="302"/>
      <c r="WNK31" s="302"/>
      <c r="WNL31" s="302"/>
      <c r="WNM31" s="302"/>
      <c r="WNN31" s="302"/>
      <c r="WNO31" s="302"/>
      <c r="WNP31" s="302"/>
      <c r="WNQ31" s="302"/>
      <c r="WNR31" s="302"/>
      <c r="WNS31" s="302"/>
      <c r="WNT31" s="302"/>
      <c r="WNU31" s="302"/>
      <c r="WNV31" s="302"/>
      <c r="WNW31" s="302"/>
      <c r="WNX31" s="302"/>
      <c r="WNY31" s="302"/>
      <c r="WNZ31" s="302"/>
      <c r="WOA31" s="302"/>
      <c r="WOB31" s="302"/>
      <c r="WOC31" s="302"/>
      <c r="WOD31" s="302"/>
      <c r="WOE31" s="302"/>
      <c r="WOF31" s="302"/>
      <c r="WOG31" s="302"/>
      <c r="WOH31" s="302"/>
      <c r="WOI31" s="302"/>
      <c r="WOJ31" s="302"/>
      <c r="WOK31" s="302"/>
      <c r="WOL31" s="302"/>
      <c r="WOM31" s="302"/>
      <c r="WON31" s="302"/>
      <c r="WOO31" s="302"/>
      <c r="WOP31" s="302"/>
      <c r="WOQ31" s="302"/>
      <c r="WOR31" s="302"/>
      <c r="WOS31" s="302"/>
      <c r="WOT31" s="302"/>
      <c r="WOU31" s="302"/>
      <c r="WOV31" s="302"/>
      <c r="WOW31" s="302"/>
      <c r="WOX31" s="302"/>
      <c r="WOY31" s="302"/>
      <c r="WOZ31" s="302"/>
      <c r="WPA31" s="302"/>
      <c r="WPB31" s="302"/>
      <c r="WPC31" s="302"/>
      <c r="WPD31" s="302"/>
      <c r="WPE31" s="302"/>
      <c r="WPF31" s="302"/>
      <c r="WPG31" s="302"/>
      <c r="WPH31" s="302"/>
      <c r="WPI31" s="302"/>
      <c r="WPJ31" s="302"/>
      <c r="WPK31" s="302"/>
      <c r="WPL31" s="302"/>
      <c r="WPM31" s="302"/>
      <c r="WPN31" s="302"/>
      <c r="WPO31" s="302"/>
      <c r="WPP31" s="302"/>
      <c r="WPQ31" s="302"/>
      <c r="WPR31" s="302"/>
      <c r="WPS31" s="302"/>
      <c r="WPT31" s="302"/>
      <c r="WPU31" s="302"/>
      <c r="WPV31" s="302"/>
      <c r="WPW31" s="302"/>
      <c r="WPX31" s="302"/>
      <c r="WPY31" s="302"/>
      <c r="WPZ31" s="302"/>
      <c r="WQA31" s="302"/>
      <c r="WQB31" s="302"/>
      <c r="WQC31" s="302"/>
      <c r="WQD31" s="302"/>
      <c r="WQE31" s="302"/>
      <c r="WQF31" s="302"/>
      <c r="WQG31" s="302"/>
      <c r="WQH31" s="302"/>
      <c r="WQI31" s="302"/>
      <c r="WQJ31" s="302"/>
      <c r="WQK31" s="302"/>
      <c r="WQL31" s="302"/>
      <c r="WQM31" s="302"/>
      <c r="WQN31" s="302"/>
      <c r="WQO31" s="302"/>
      <c r="WQP31" s="302"/>
      <c r="WQQ31" s="302"/>
      <c r="WQR31" s="302"/>
      <c r="WQS31" s="302"/>
      <c r="WQT31" s="302"/>
      <c r="WQU31" s="302"/>
      <c r="WQV31" s="302"/>
      <c r="WQW31" s="302"/>
      <c r="WQX31" s="302"/>
      <c r="WQY31" s="302"/>
      <c r="WQZ31" s="302"/>
      <c r="WRA31" s="302"/>
      <c r="WRB31" s="302"/>
      <c r="WRC31" s="302"/>
      <c r="WRD31" s="302"/>
      <c r="WRE31" s="302"/>
      <c r="WRF31" s="302"/>
      <c r="WRG31" s="302"/>
      <c r="WRH31" s="302"/>
      <c r="WRI31" s="302"/>
      <c r="WRJ31" s="302"/>
      <c r="WRK31" s="302"/>
      <c r="WRL31" s="302"/>
      <c r="WRM31" s="302"/>
      <c r="WRN31" s="302"/>
      <c r="WRO31" s="302"/>
      <c r="WRP31" s="302"/>
      <c r="WRQ31" s="302"/>
      <c r="WRR31" s="302"/>
      <c r="WRS31" s="302"/>
      <c r="WRT31" s="302"/>
      <c r="WRU31" s="302"/>
      <c r="WRV31" s="302"/>
      <c r="WRW31" s="302"/>
      <c r="WRX31" s="302"/>
      <c r="WRY31" s="302"/>
      <c r="WRZ31" s="302"/>
      <c r="WSA31" s="302"/>
      <c r="WSB31" s="302"/>
      <c r="WSC31" s="302"/>
      <c r="WSD31" s="302"/>
      <c r="WSE31" s="302"/>
      <c r="WSF31" s="302"/>
      <c r="WSG31" s="302"/>
      <c r="WSH31" s="302"/>
      <c r="WSI31" s="302"/>
      <c r="WSJ31" s="302"/>
      <c r="WSK31" s="302"/>
      <c r="WSL31" s="302"/>
      <c r="WSM31" s="302"/>
      <c r="WSN31" s="302"/>
      <c r="WSO31" s="302"/>
      <c r="WSP31" s="302"/>
      <c r="WSQ31" s="302"/>
      <c r="WSR31" s="302"/>
      <c r="WSS31" s="302"/>
      <c r="WST31" s="302"/>
      <c r="WSU31" s="302"/>
      <c r="WSV31" s="302"/>
      <c r="WSW31" s="302"/>
      <c r="WSX31" s="302"/>
      <c r="WSY31" s="302"/>
      <c r="WSZ31" s="302"/>
      <c r="WTA31" s="302"/>
      <c r="WTB31" s="302"/>
      <c r="WTC31" s="302"/>
      <c r="WTD31" s="302"/>
      <c r="WTE31" s="302"/>
      <c r="WTF31" s="302"/>
      <c r="WTG31" s="302"/>
      <c r="WTH31" s="302"/>
      <c r="WTI31" s="302"/>
      <c r="WTJ31" s="302"/>
      <c r="WTK31" s="302"/>
      <c r="WTL31" s="302"/>
      <c r="WTM31" s="302"/>
      <c r="WTN31" s="302"/>
      <c r="WTO31" s="302"/>
      <c r="WTP31" s="302"/>
      <c r="WTQ31" s="302"/>
      <c r="WTR31" s="302"/>
      <c r="WTS31" s="302"/>
      <c r="WTT31" s="302"/>
      <c r="WTU31" s="302"/>
      <c r="WTV31" s="302"/>
      <c r="WTW31" s="302"/>
      <c r="WTX31" s="302"/>
      <c r="WTY31" s="302"/>
      <c r="WTZ31" s="302"/>
      <c r="WUA31" s="302"/>
      <c r="WUB31" s="302"/>
      <c r="WUC31" s="302"/>
      <c r="WUD31" s="302"/>
      <c r="WUE31" s="302"/>
      <c r="WUF31" s="302"/>
      <c r="WUG31" s="302"/>
      <c r="WUH31" s="302"/>
      <c r="WUI31" s="302"/>
      <c r="WUJ31" s="302"/>
      <c r="WUK31" s="302"/>
      <c r="WUL31" s="302"/>
      <c r="WUM31" s="302"/>
      <c r="WUN31" s="302"/>
      <c r="WUO31" s="302"/>
      <c r="WUP31" s="302"/>
      <c r="WUQ31" s="302"/>
      <c r="WUR31" s="302"/>
      <c r="WUS31" s="302"/>
      <c r="WUT31" s="302"/>
      <c r="WUU31" s="302"/>
      <c r="WUV31" s="302"/>
      <c r="WUW31" s="302"/>
      <c r="WUX31" s="302"/>
      <c r="WUY31" s="302"/>
      <c r="WUZ31" s="302"/>
      <c r="WVA31" s="302"/>
      <c r="WVB31" s="302"/>
      <c r="WVC31" s="302"/>
      <c r="WVD31" s="302"/>
      <c r="WVE31" s="302"/>
      <c r="WVF31" s="302"/>
      <c r="WVG31" s="302"/>
      <c r="WVH31" s="302"/>
      <c r="WVI31" s="302"/>
      <c r="WVJ31" s="302"/>
      <c r="WVK31" s="302"/>
      <c r="WVL31" s="302"/>
      <c r="WVM31" s="302"/>
      <c r="WVN31" s="302"/>
      <c r="WVO31" s="302"/>
      <c r="WVP31" s="302"/>
      <c r="WVQ31" s="302"/>
      <c r="WVR31" s="302"/>
      <c r="WVS31" s="302"/>
      <c r="WVT31" s="302"/>
      <c r="WVU31" s="302"/>
      <c r="WVV31" s="302"/>
      <c r="WVW31" s="302"/>
      <c r="WVX31" s="302"/>
      <c r="WVY31" s="302"/>
      <c r="WVZ31" s="302"/>
      <c r="WWA31" s="302"/>
      <c r="WWB31" s="302"/>
      <c r="WWC31" s="302"/>
      <c r="WWD31" s="302"/>
      <c r="WWE31" s="302"/>
      <c r="WWF31" s="302"/>
      <c r="WWG31" s="302"/>
      <c r="WWH31" s="302"/>
      <c r="WWI31" s="302"/>
      <c r="WWJ31" s="302"/>
      <c r="WWK31" s="302"/>
      <c r="WWL31" s="302"/>
      <c r="WWM31" s="302"/>
      <c r="WWN31" s="302"/>
      <c r="WWO31" s="302"/>
      <c r="WWP31" s="302"/>
      <c r="WWQ31" s="302"/>
      <c r="WWR31" s="302"/>
      <c r="WWS31" s="302"/>
      <c r="WWT31" s="302"/>
      <c r="WWU31" s="302"/>
      <c r="WWV31" s="302"/>
      <c r="WWW31" s="302"/>
      <c r="WWX31" s="302"/>
      <c r="WWY31" s="302"/>
      <c r="WWZ31" s="302"/>
      <c r="WXA31" s="302"/>
      <c r="WXB31" s="302"/>
      <c r="WXC31" s="302"/>
      <c r="WXD31" s="302"/>
      <c r="WXE31" s="302"/>
      <c r="WXF31" s="302"/>
      <c r="WXG31" s="302"/>
      <c r="WXH31" s="302"/>
      <c r="WXI31" s="302"/>
      <c r="WXJ31" s="302"/>
      <c r="WXK31" s="302"/>
      <c r="WXL31" s="302"/>
      <c r="WXM31" s="302"/>
      <c r="WXN31" s="302"/>
      <c r="WXO31" s="302"/>
      <c r="WXP31" s="302"/>
      <c r="WXQ31" s="302"/>
      <c r="WXR31" s="302"/>
      <c r="WXS31" s="302"/>
      <c r="WXT31" s="302"/>
      <c r="WXU31" s="302"/>
      <c r="WXV31" s="302"/>
      <c r="WXW31" s="302"/>
      <c r="WXX31" s="302"/>
      <c r="WXY31" s="302"/>
      <c r="WXZ31" s="302"/>
      <c r="WYA31" s="302"/>
      <c r="WYB31" s="302"/>
      <c r="WYC31" s="302"/>
      <c r="WYD31" s="302"/>
      <c r="WYE31" s="302"/>
      <c r="WYF31" s="302"/>
      <c r="WYG31" s="302"/>
      <c r="WYH31" s="302"/>
      <c r="WYI31" s="302"/>
      <c r="WYJ31" s="302"/>
      <c r="WYK31" s="302"/>
      <c r="WYL31" s="302"/>
      <c r="WYM31" s="302"/>
      <c r="WYN31" s="302"/>
      <c r="WYO31" s="302"/>
      <c r="WYP31" s="302"/>
      <c r="WYQ31" s="302"/>
      <c r="WYR31" s="302"/>
      <c r="WYS31" s="302"/>
      <c r="WYT31" s="302"/>
      <c r="WYU31" s="302"/>
      <c r="WYV31" s="302"/>
      <c r="WYW31" s="302"/>
      <c r="WYX31" s="302"/>
      <c r="WYY31" s="302"/>
      <c r="WYZ31" s="302"/>
      <c r="WZA31" s="302"/>
      <c r="WZB31" s="302"/>
      <c r="WZC31" s="302"/>
      <c r="WZD31" s="302"/>
      <c r="WZE31" s="302"/>
      <c r="WZF31" s="302"/>
      <c r="WZG31" s="302"/>
      <c r="WZH31" s="302"/>
      <c r="WZI31" s="302"/>
      <c r="WZJ31" s="302"/>
      <c r="WZK31" s="302"/>
      <c r="WZL31" s="302"/>
      <c r="WZM31" s="302"/>
      <c r="WZN31" s="302"/>
      <c r="WZO31" s="302"/>
      <c r="WZP31" s="302"/>
      <c r="WZQ31" s="302"/>
      <c r="WZR31" s="302"/>
      <c r="WZS31" s="302"/>
      <c r="WZT31" s="302"/>
      <c r="WZU31" s="302"/>
      <c r="WZV31" s="302"/>
      <c r="WZW31" s="302"/>
      <c r="WZX31" s="302"/>
      <c r="WZY31" s="302"/>
      <c r="WZZ31" s="302"/>
      <c r="XAA31" s="302"/>
      <c r="XAB31" s="302"/>
      <c r="XAC31" s="302"/>
      <c r="XAD31" s="302"/>
      <c r="XAE31" s="302"/>
      <c r="XAF31" s="302"/>
      <c r="XAG31" s="302"/>
      <c r="XAH31" s="302"/>
      <c r="XAI31" s="302"/>
      <c r="XAJ31" s="302"/>
      <c r="XAK31" s="302"/>
      <c r="XAL31" s="302"/>
      <c r="XAM31" s="302"/>
      <c r="XAN31" s="302"/>
      <c r="XAO31" s="302"/>
      <c r="XAP31" s="302"/>
      <c r="XAQ31" s="302"/>
      <c r="XAR31" s="302"/>
      <c r="XAS31" s="302"/>
      <c r="XAT31" s="302"/>
      <c r="XAU31" s="302"/>
      <c r="XAV31" s="302"/>
      <c r="XAW31" s="302"/>
      <c r="XAX31" s="302"/>
      <c r="XAY31" s="302"/>
      <c r="XAZ31" s="302"/>
      <c r="XBA31" s="302"/>
      <c r="XBB31" s="302"/>
      <c r="XBC31" s="302"/>
      <c r="XBD31" s="302"/>
      <c r="XBE31" s="302"/>
      <c r="XBF31" s="302"/>
      <c r="XBG31" s="302"/>
      <c r="XBH31" s="302"/>
      <c r="XBI31" s="302"/>
      <c r="XBJ31" s="302"/>
      <c r="XBK31" s="302"/>
      <c r="XBL31" s="302"/>
      <c r="XBM31" s="302"/>
      <c r="XBN31" s="302"/>
      <c r="XBO31" s="302"/>
      <c r="XBP31" s="302"/>
      <c r="XBQ31" s="302"/>
      <c r="XBR31" s="302"/>
      <c r="XBS31" s="302"/>
      <c r="XBT31" s="302"/>
      <c r="XBU31" s="302"/>
      <c r="XBV31" s="302"/>
      <c r="XBW31" s="302"/>
      <c r="XBX31" s="302"/>
      <c r="XBY31" s="302"/>
      <c r="XBZ31" s="302"/>
      <c r="XCA31" s="302"/>
      <c r="XCB31" s="302"/>
      <c r="XCC31" s="302"/>
      <c r="XCD31" s="302"/>
      <c r="XCE31" s="302"/>
      <c r="XCF31" s="302"/>
      <c r="XCG31" s="302"/>
      <c r="XCH31" s="302"/>
      <c r="XCI31" s="302"/>
      <c r="XCJ31" s="302"/>
      <c r="XCK31" s="302"/>
      <c r="XCL31" s="302"/>
      <c r="XCM31" s="302"/>
      <c r="XCN31" s="302"/>
      <c r="XCO31" s="302"/>
      <c r="XCP31" s="302"/>
      <c r="XCQ31" s="302"/>
      <c r="XCR31" s="302"/>
      <c r="XCS31" s="302"/>
      <c r="XCT31" s="302"/>
      <c r="XCU31" s="302"/>
      <c r="XCV31" s="302"/>
      <c r="XCW31" s="302"/>
      <c r="XCX31" s="302"/>
      <c r="XCY31" s="302"/>
      <c r="XCZ31" s="302"/>
      <c r="XDA31" s="302"/>
      <c r="XDB31" s="302"/>
      <c r="XDC31" s="302"/>
      <c r="XDD31" s="302"/>
      <c r="XDE31" s="302"/>
      <c r="XDF31" s="302"/>
      <c r="XDG31" s="302"/>
      <c r="XDH31" s="302"/>
      <c r="XDI31" s="302"/>
      <c r="XDJ31" s="302"/>
      <c r="XDK31" s="302"/>
      <c r="XDL31" s="302"/>
      <c r="XDM31" s="302"/>
      <c r="XDN31" s="302"/>
      <c r="XDO31" s="302"/>
      <c r="XDP31" s="302"/>
      <c r="XDQ31" s="302"/>
      <c r="XDR31" s="302"/>
      <c r="XDS31" s="302"/>
      <c r="XDT31" s="302"/>
      <c r="XDU31" s="302"/>
      <c r="XDV31" s="302"/>
      <c r="XDW31" s="302"/>
      <c r="XDX31" s="302"/>
      <c r="XDY31" s="302"/>
      <c r="XDZ31" s="302"/>
      <c r="XEA31" s="302"/>
      <c r="XEB31" s="302"/>
      <c r="XEC31" s="302"/>
      <c r="XED31" s="302"/>
      <c r="XEE31" s="302"/>
      <c r="XEF31" s="302"/>
      <c r="XEG31" s="302"/>
      <c r="XEH31" s="308"/>
    </row>
    <row r="32" spans="1:16362" s="312" customFormat="1" ht="18" customHeight="1">
      <c r="A32" s="369"/>
      <c r="B32" s="369"/>
      <c r="C32" s="373" t="s">
        <v>935</v>
      </c>
      <c r="D32" s="373"/>
      <c r="E32" s="373"/>
      <c r="F32" s="369" t="s">
        <v>932</v>
      </c>
      <c r="G32" s="372">
        <v>1</v>
      </c>
      <c r="H32" s="368">
        <f>I31*0.1</f>
        <v>100242.1</v>
      </c>
      <c r="I32" s="368">
        <f>G32*H32</f>
        <v>100242.1</v>
      </c>
      <c r="J32" s="383"/>
    </row>
    <row r="33" spans="1:16362" s="312" customFormat="1" ht="18" customHeight="1">
      <c r="A33" s="369"/>
      <c r="B33" s="369"/>
      <c r="C33" s="373" t="s">
        <v>946</v>
      </c>
      <c r="D33" s="373"/>
      <c r="E33" s="373"/>
      <c r="F33" s="369"/>
      <c r="G33" s="372"/>
      <c r="H33" s="368"/>
      <c r="I33" s="368"/>
      <c r="J33" s="383"/>
    </row>
    <row r="34" spans="1:16362" s="312" customFormat="1" ht="18" customHeight="1">
      <c r="A34" s="369"/>
      <c r="B34" s="369"/>
      <c r="C34" s="373" t="s">
        <v>936</v>
      </c>
      <c r="D34" s="373"/>
      <c r="E34" s="373"/>
      <c r="F34" s="369"/>
      <c r="G34" s="372"/>
      <c r="H34" s="368"/>
      <c r="I34" s="368"/>
      <c r="J34" s="383"/>
    </row>
    <row r="35" spans="1:16362" s="312" customFormat="1" ht="18" customHeight="1">
      <c r="A35" s="369"/>
      <c r="B35" s="369"/>
      <c r="C35" s="373" t="s">
        <v>937</v>
      </c>
      <c r="D35" s="373"/>
      <c r="E35" s="373"/>
      <c r="F35" s="369"/>
      <c r="G35" s="372"/>
      <c r="H35" s="368"/>
      <c r="I35" s="368"/>
      <c r="J35" s="383"/>
    </row>
    <row r="36" spans="1:16362" s="312" customFormat="1" ht="18" customHeight="1">
      <c r="A36" s="369"/>
      <c r="B36" s="369"/>
      <c r="C36" s="373" t="s">
        <v>938</v>
      </c>
      <c r="D36" s="373"/>
      <c r="E36" s="373"/>
      <c r="F36" s="369"/>
      <c r="G36" s="372"/>
      <c r="H36" s="368"/>
      <c r="I36" s="368"/>
      <c r="J36" s="383"/>
      <c r="K36" s="297"/>
      <c r="L36" s="297"/>
      <c r="M36" s="297"/>
      <c r="N36" s="297"/>
      <c r="O36" s="297"/>
      <c r="P36" s="297"/>
      <c r="Q36" s="297"/>
      <c r="R36" s="297"/>
      <c r="S36" s="297"/>
      <c r="T36" s="297"/>
      <c r="U36" s="297"/>
      <c r="V36" s="297"/>
      <c r="W36" s="297"/>
      <c r="X36" s="297"/>
      <c r="Y36" s="297"/>
      <c r="Z36" s="297"/>
      <c r="AA36" s="297"/>
      <c r="AB36" s="297"/>
      <c r="AC36" s="297"/>
      <c r="AD36" s="297"/>
      <c r="AE36" s="297"/>
      <c r="AF36" s="297"/>
      <c r="AG36" s="297"/>
      <c r="AH36" s="297"/>
      <c r="AI36" s="297"/>
      <c r="AJ36" s="297"/>
      <c r="AK36" s="297"/>
      <c r="AL36" s="297"/>
      <c r="AM36" s="297"/>
      <c r="AN36" s="297"/>
      <c r="AO36" s="297"/>
      <c r="AP36" s="297"/>
      <c r="AQ36" s="297"/>
      <c r="AR36" s="297"/>
      <c r="AS36" s="297"/>
      <c r="AT36" s="297"/>
      <c r="AU36" s="297"/>
      <c r="AV36" s="297"/>
      <c r="AW36" s="297"/>
      <c r="AX36" s="297"/>
      <c r="AY36" s="297"/>
      <c r="AZ36" s="297"/>
      <c r="BA36" s="297"/>
      <c r="BB36" s="297"/>
      <c r="BC36" s="297"/>
      <c r="BD36" s="297"/>
      <c r="BE36" s="297"/>
      <c r="BF36" s="297"/>
      <c r="BG36" s="297"/>
      <c r="BH36" s="297"/>
      <c r="BI36" s="297"/>
      <c r="BJ36" s="297"/>
      <c r="BK36" s="297"/>
      <c r="BL36" s="297"/>
      <c r="BM36" s="297"/>
      <c r="BN36" s="297"/>
      <c r="BO36" s="297"/>
      <c r="BP36" s="297"/>
      <c r="BQ36" s="297"/>
      <c r="BR36" s="297"/>
      <c r="BS36" s="297"/>
      <c r="BT36" s="297"/>
      <c r="BU36" s="297"/>
      <c r="BV36" s="297"/>
      <c r="BW36" s="297"/>
      <c r="BX36" s="297"/>
      <c r="BY36" s="297"/>
      <c r="BZ36" s="297"/>
      <c r="CA36" s="297"/>
      <c r="CB36" s="297"/>
      <c r="CC36" s="297"/>
      <c r="CD36" s="297"/>
      <c r="CE36" s="297"/>
      <c r="CF36" s="297"/>
      <c r="CG36" s="297"/>
      <c r="CH36" s="297"/>
      <c r="CI36" s="297"/>
      <c r="CJ36" s="297"/>
      <c r="CK36" s="297"/>
      <c r="CL36" s="297"/>
      <c r="CM36" s="297"/>
      <c r="CN36" s="297"/>
      <c r="CO36" s="297"/>
      <c r="CP36" s="297"/>
      <c r="CQ36" s="297"/>
      <c r="CR36" s="297"/>
      <c r="CS36" s="297"/>
      <c r="CT36" s="297"/>
      <c r="CU36" s="297"/>
      <c r="CV36" s="297"/>
      <c r="CW36" s="297"/>
      <c r="CX36" s="297"/>
      <c r="CY36" s="297"/>
      <c r="CZ36" s="297"/>
      <c r="DA36" s="297"/>
      <c r="DB36" s="297"/>
      <c r="DC36" s="297"/>
      <c r="DD36" s="297"/>
      <c r="DE36" s="297"/>
      <c r="DF36" s="297"/>
      <c r="DG36" s="297"/>
      <c r="DH36" s="297"/>
      <c r="DI36" s="297"/>
      <c r="DJ36" s="297"/>
      <c r="DK36" s="297"/>
      <c r="DL36" s="297"/>
      <c r="DM36" s="297"/>
      <c r="DN36" s="297"/>
      <c r="DO36" s="297"/>
      <c r="DP36" s="297"/>
      <c r="DQ36" s="297"/>
      <c r="DR36" s="297"/>
      <c r="DS36" s="297"/>
      <c r="DT36" s="297"/>
      <c r="DU36" s="297"/>
      <c r="DV36" s="297"/>
      <c r="DW36" s="297"/>
      <c r="DX36" s="297"/>
      <c r="DY36" s="297"/>
      <c r="DZ36" s="297"/>
      <c r="EA36" s="297"/>
      <c r="EB36" s="297"/>
      <c r="EC36" s="297"/>
      <c r="ED36" s="297"/>
      <c r="EE36" s="297"/>
      <c r="EF36" s="297"/>
      <c r="EG36" s="297"/>
      <c r="EH36" s="297"/>
      <c r="EI36" s="297"/>
      <c r="EJ36" s="297"/>
      <c r="EK36" s="297"/>
      <c r="EL36" s="297"/>
      <c r="EM36" s="297"/>
      <c r="EN36" s="297"/>
      <c r="EO36" s="297"/>
      <c r="EP36" s="297"/>
      <c r="EQ36" s="297"/>
      <c r="ER36" s="297"/>
      <c r="ES36" s="297"/>
      <c r="ET36" s="297"/>
      <c r="EU36" s="297"/>
      <c r="EV36" s="297"/>
      <c r="EW36" s="297"/>
      <c r="EX36" s="297"/>
      <c r="EY36" s="297"/>
      <c r="EZ36" s="297"/>
      <c r="FA36" s="297"/>
      <c r="FB36" s="297"/>
      <c r="FC36" s="297"/>
      <c r="FD36" s="297"/>
      <c r="FE36" s="297"/>
      <c r="FF36" s="297"/>
      <c r="FG36" s="297"/>
      <c r="FH36" s="297"/>
      <c r="FI36" s="297"/>
      <c r="FJ36" s="297"/>
      <c r="FK36" s="297"/>
      <c r="FL36" s="297"/>
      <c r="FM36" s="297"/>
      <c r="FN36" s="297"/>
      <c r="FO36" s="297"/>
      <c r="FP36" s="297"/>
      <c r="FQ36" s="297"/>
      <c r="FR36" s="297"/>
      <c r="FS36" s="297"/>
      <c r="FT36" s="297"/>
      <c r="FU36" s="297"/>
      <c r="FV36" s="297"/>
      <c r="FW36" s="297"/>
      <c r="FX36" s="297"/>
      <c r="FY36" s="297"/>
      <c r="FZ36" s="297"/>
      <c r="GA36" s="297"/>
      <c r="GB36" s="297"/>
      <c r="GC36" s="297"/>
      <c r="GD36" s="297"/>
      <c r="GE36" s="297"/>
      <c r="GF36" s="297"/>
      <c r="GG36" s="297"/>
      <c r="GH36" s="297"/>
      <c r="GI36" s="297"/>
      <c r="GJ36" s="297"/>
      <c r="GK36" s="297"/>
      <c r="GL36" s="297"/>
      <c r="GM36" s="297"/>
      <c r="GN36" s="297"/>
      <c r="GO36" s="297"/>
      <c r="GP36" s="297"/>
      <c r="GQ36" s="297"/>
      <c r="GR36" s="297"/>
      <c r="GS36" s="297"/>
      <c r="GT36" s="297"/>
      <c r="GU36" s="297"/>
      <c r="GV36" s="297"/>
      <c r="GW36" s="297"/>
      <c r="GX36" s="297"/>
      <c r="GY36" s="297"/>
      <c r="GZ36" s="297"/>
      <c r="HA36" s="297"/>
      <c r="HB36" s="297"/>
      <c r="HC36" s="297"/>
      <c r="HD36" s="297"/>
      <c r="HE36" s="297"/>
      <c r="HF36" s="297"/>
      <c r="HG36" s="297"/>
      <c r="HH36" s="297"/>
      <c r="HI36" s="297"/>
      <c r="HJ36" s="297"/>
      <c r="HK36" s="297"/>
      <c r="HL36" s="297"/>
      <c r="HM36" s="297"/>
      <c r="HN36" s="297"/>
      <c r="HO36" s="297"/>
      <c r="HP36" s="297"/>
      <c r="HQ36" s="297"/>
      <c r="HR36" s="297"/>
      <c r="HS36" s="297"/>
      <c r="HT36" s="297"/>
      <c r="HU36" s="297"/>
      <c r="HV36" s="297"/>
      <c r="HW36" s="297"/>
      <c r="HX36" s="297"/>
      <c r="HY36" s="297"/>
      <c r="HZ36" s="297"/>
      <c r="IA36" s="297"/>
      <c r="IB36" s="297"/>
      <c r="IC36" s="297"/>
      <c r="ID36" s="297"/>
      <c r="IE36" s="297"/>
      <c r="IF36" s="297"/>
      <c r="IG36" s="297"/>
      <c r="IH36" s="297"/>
      <c r="II36" s="297"/>
      <c r="IJ36" s="297"/>
      <c r="IK36" s="297"/>
      <c r="IL36" s="297"/>
      <c r="IM36" s="297"/>
      <c r="IN36" s="297"/>
      <c r="IO36" s="297"/>
      <c r="IP36" s="297"/>
      <c r="IQ36" s="297"/>
      <c r="IR36" s="297"/>
      <c r="IS36" s="297"/>
      <c r="IT36" s="297"/>
      <c r="IU36" s="297"/>
      <c r="IV36" s="297"/>
      <c r="IW36" s="297"/>
      <c r="IX36" s="297"/>
      <c r="IY36" s="297"/>
      <c r="IZ36" s="297"/>
      <c r="JA36" s="297"/>
      <c r="JB36" s="297"/>
      <c r="JC36" s="297"/>
      <c r="JD36" s="297"/>
      <c r="JE36" s="297"/>
      <c r="JF36" s="297"/>
      <c r="JG36" s="297"/>
      <c r="JH36" s="297"/>
      <c r="JI36" s="297"/>
      <c r="JJ36" s="297"/>
      <c r="JK36" s="297"/>
      <c r="JL36" s="297"/>
      <c r="JM36" s="297"/>
      <c r="JN36" s="297"/>
      <c r="JO36" s="297"/>
      <c r="JP36" s="297"/>
      <c r="JQ36" s="297"/>
      <c r="JR36" s="297"/>
      <c r="JS36" s="297"/>
      <c r="JT36" s="297"/>
      <c r="JU36" s="297"/>
      <c r="JV36" s="297"/>
      <c r="JW36" s="297"/>
      <c r="JX36" s="297"/>
      <c r="JY36" s="297"/>
      <c r="JZ36" s="297"/>
      <c r="KA36" s="297"/>
      <c r="KB36" s="297"/>
      <c r="KC36" s="297"/>
      <c r="KD36" s="297"/>
      <c r="KE36" s="297"/>
      <c r="KF36" s="297"/>
      <c r="KG36" s="297"/>
      <c r="KH36" s="297"/>
      <c r="KI36" s="297"/>
      <c r="KJ36" s="297"/>
      <c r="KK36" s="297"/>
      <c r="KL36" s="297"/>
      <c r="KM36" s="297"/>
      <c r="KN36" s="297"/>
      <c r="KO36" s="297"/>
      <c r="KP36" s="297"/>
      <c r="KQ36" s="297"/>
      <c r="KR36" s="297"/>
      <c r="KS36" s="297"/>
      <c r="KT36" s="297"/>
      <c r="KU36" s="297"/>
      <c r="KV36" s="297"/>
      <c r="KW36" s="297"/>
      <c r="KX36" s="297"/>
      <c r="KY36" s="297"/>
      <c r="KZ36" s="297"/>
      <c r="LA36" s="297"/>
      <c r="LB36" s="297"/>
      <c r="LC36" s="297"/>
      <c r="LD36" s="297"/>
      <c r="LE36" s="297"/>
      <c r="LF36" s="297"/>
      <c r="LG36" s="297"/>
      <c r="LH36" s="297"/>
      <c r="LI36" s="297"/>
      <c r="LJ36" s="297"/>
      <c r="LK36" s="297"/>
      <c r="LL36" s="297"/>
      <c r="LM36" s="297"/>
      <c r="LN36" s="297"/>
      <c r="LO36" s="297"/>
      <c r="LP36" s="297"/>
      <c r="LQ36" s="297"/>
      <c r="LR36" s="297"/>
      <c r="LS36" s="297"/>
      <c r="LT36" s="297"/>
      <c r="LU36" s="297"/>
      <c r="LV36" s="297"/>
      <c r="LW36" s="297"/>
      <c r="LX36" s="297"/>
      <c r="LY36" s="297"/>
      <c r="LZ36" s="297"/>
      <c r="MA36" s="297"/>
      <c r="MB36" s="297"/>
      <c r="MC36" s="297"/>
      <c r="MD36" s="297"/>
      <c r="ME36" s="297"/>
      <c r="MF36" s="297"/>
      <c r="MG36" s="297"/>
      <c r="MH36" s="297"/>
      <c r="MI36" s="297"/>
      <c r="MJ36" s="297"/>
      <c r="MK36" s="297"/>
      <c r="ML36" s="297"/>
      <c r="MM36" s="297"/>
      <c r="MN36" s="297"/>
      <c r="MO36" s="297"/>
      <c r="MP36" s="297"/>
      <c r="MQ36" s="297"/>
      <c r="MR36" s="297"/>
      <c r="MS36" s="297"/>
      <c r="MT36" s="297"/>
      <c r="MU36" s="297"/>
      <c r="MV36" s="297"/>
      <c r="MW36" s="297"/>
      <c r="MX36" s="297"/>
      <c r="MY36" s="297"/>
      <c r="MZ36" s="297"/>
      <c r="NA36" s="297"/>
      <c r="NB36" s="297"/>
      <c r="NC36" s="297"/>
      <c r="ND36" s="297"/>
      <c r="NE36" s="297"/>
      <c r="NF36" s="297"/>
      <c r="NG36" s="297"/>
      <c r="NH36" s="297"/>
      <c r="NI36" s="297"/>
      <c r="NJ36" s="297"/>
      <c r="NK36" s="297"/>
      <c r="NL36" s="297"/>
      <c r="NM36" s="297"/>
      <c r="NN36" s="297"/>
      <c r="NO36" s="297"/>
      <c r="NP36" s="297"/>
      <c r="NQ36" s="297"/>
      <c r="NR36" s="297"/>
      <c r="NS36" s="297"/>
      <c r="NT36" s="297"/>
      <c r="NU36" s="297"/>
      <c r="NV36" s="297"/>
      <c r="NW36" s="297"/>
      <c r="NX36" s="297"/>
      <c r="NY36" s="297"/>
      <c r="NZ36" s="297"/>
      <c r="OA36" s="297"/>
      <c r="OB36" s="297"/>
      <c r="OC36" s="297"/>
      <c r="OD36" s="297"/>
      <c r="OE36" s="297"/>
      <c r="OF36" s="297"/>
      <c r="OG36" s="297"/>
      <c r="OH36" s="297"/>
      <c r="OI36" s="297"/>
      <c r="OJ36" s="297"/>
      <c r="OK36" s="297"/>
      <c r="OL36" s="297"/>
      <c r="OM36" s="297"/>
      <c r="ON36" s="297"/>
      <c r="OO36" s="297"/>
      <c r="OP36" s="297"/>
      <c r="OQ36" s="297"/>
      <c r="OR36" s="297"/>
      <c r="OS36" s="297"/>
      <c r="OT36" s="297"/>
      <c r="OU36" s="297"/>
      <c r="OV36" s="297"/>
      <c r="OW36" s="297"/>
      <c r="OX36" s="297"/>
      <c r="OY36" s="297"/>
      <c r="OZ36" s="297"/>
      <c r="PA36" s="297"/>
      <c r="PB36" s="297"/>
      <c r="PC36" s="297"/>
      <c r="PD36" s="297"/>
      <c r="PE36" s="297"/>
      <c r="PF36" s="297"/>
      <c r="PG36" s="297"/>
      <c r="PH36" s="297"/>
      <c r="PI36" s="297"/>
      <c r="PJ36" s="297"/>
      <c r="PK36" s="297"/>
      <c r="PL36" s="297"/>
      <c r="PM36" s="297"/>
      <c r="PN36" s="297"/>
      <c r="PO36" s="297"/>
      <c r="PP36" s="297"/>
      <c r="PQ36" s="297"/>
      <c r="PR36" s="297"/>
      <c r="PS36" s="297"/>
      <c r="PT36" s="297"/>
      <c r="PU36" s="297"/>
      <c r="PV36" s="297"/>
      <c r="PW36" s="297"/>
      <c r="PX36" s="297"/>
      <c r="PY36" s="297"/>
      <c r="PZ36" s="297"/>
      <c r="QA36" s="297"/>
      <c r="QB36" s="297"/>
      <c r="QC36" s="297"/>
      <c r="QD36" s="297"/>
      <c r="QE36" s="297"/>
      <c r="QF36" s="297"/>
      <c r="QG36" s="297"/>
      <c r="QH36" s="297"/>
      <c r="QI36" s="297"/>
      <c r="QJ36" s="297"/>
      <c r="QK36" s="297"/>
      <c r="QL36" s="297"/>
      <c r="QM36" s="297"/>
      <c r="QN36" s="297"/>
      <c r="QO36" s="297"/>
      <c r="QP36" s="297"/>
      <c r="QQ36" s="297"/>
      <c r="QR36" s="297"/>
      <c r="QS36" s="297"/>
      <c r="QT36" s="297"/>
      <c r="QU36" s="297"/>
      <c r="QV36" s="297"/>
      <c r="QW36" s="297"/>
      <c r="QX36" s="297"/>
      <c r="QY36" s="297"/>
      <c r="QZ36" s="297"/>
      <c r="RA36" s="297"/>
      <c r="RB36" s="297"/>
      <c r="RC36" s="297"/>
      <c r="RD36" s="297"/>
      <c r="RE36" s="297"/>
      <c r="RF36" s="297"/>
      <c r="RG36" s="297"/>
      <c r="RH36" s="297"/>
      <c r="RI36" s="297"/>
      <c r="RJ36" s="297"/>
      <c r="RK36" s="297"/>
      <c r="RL36" s="297"/>
      <c r="RM36" s="297"/>
      <c r="RN36" s="297"/>
      <c r="RO36" s="297"/>
      <c r="RP36" s="297"/>
      <c r="RQ36" s="297"/>
      <c r="RR36" s="297"/>
      <c r="RS36" s="297"/>
      <c r="RT36" s="297"/>
      <c r="RU36" s="297"/>
      <c r="RV36" s="297"/>
      <c r="RW36" s="297"/>
      <c r="RX36" s="297"/>
      <c r="RY36" s="297"/>
      <c r="RZ36" s="297"/>
      <c r="SA36" s="297"/>
      <c r="SB36" s="297"/>
      <c r="SC36" s="297"/>
      <c r="SD36" s="297"/>
      <c r="SE36" s="297"/>
      <c r="SF36" s="297"/>
      <c r="SG36" s="297"/>
      <c r="SH36" s="297"/>
      <c r="SI36" s="297"/>
      <c r="SJ36" s="297"/>
      <c r="SK36" s="297"/>
      <c r="SL36" s="297"/>
      <c r="SM36" s="297"/>
      <c r="SN36" s="297"/>
      <c r="SO36" s="297"/>
      <c r="SP36" s="297"/>
      <c r="SQ36" s="297"/>
      <c r="SR36" s="297"/>
      <c r="SS36" s="297"/>
      <c r="ST36" s="297"/>
      <c r="SU36" s="297"/>
      <c r="SV36" s="297"/>
      <c r="SW36" s="297"/>
      <c r="SX36" s="297"/>
      <c r="SY36" s="297"/>
      <c r="SZ36" s="297"/>
      <c r="TA36" s="297"/>
      <c r="TB36" s="297"/>
      <c r="TC36" s="297"/>
      <c r="TD36" s="297"/>
      <c r="TE36" s="297"/>
      <c r="TF36" s="297"/>
      <c r="TG36" s="297"/>
      <c r="TH36" s="297"/>
      <c r="TI36" s="297"/>
      <c r="TJ36" s="297"/>
      <c r="TK36" s="297"/>
      <c r="TL36" s="297"/>
      <c r="TM36" s="297"/>
      <c r="TN36" s="297"/>
      <c r="TO36" s="297"/>
      <c r="TP36" s="297"/>
      <c r="TQ36" s="297"/>
      <c r="TR36" s="297"/>
      <c r="TS36" s="297"/>
      <c r="TT36" s="297"/>
      <c r="TU36" s="297"/>
      <c r="TV36" s="297"/>
      <c r="TW36" s="297"/>
      <c r="TX36" s="297"/>
      <c r="TY36" s="297"/>
      <c r="TZ36" s="297"/>
      <c r="UA36" s="297"/>
      <c r="UB36" s="297"/>
      <c r="UC36" s="297"/>
      <c r="UD36" s="297"/>
      <c r="UE36" s="297"/>
      <c r="UF36" s="297"/>
      <c r="UG36" s="297"/>
      <c r="UH36" s="297"/>
      <c r="UI36" s="297"/>
      <c r="UJ36" s="297"/>
      <c r="UK36" s="297"/>
      <c r="UL36" s="297"/>
      <c r="UM36" s="297"/>
      <c r="UN36" s="297"/>
      <c r="UO36" s="297"/>
      <c r="UP36" s="297"/>
      <c r="UQ36" s="297"/>
      <c r="UR36" s="297"/>
      <c r="US36" s="297"/>
      <c r="UT36" s="297"/>
      <c r="UU36" s="297"/>
      <c r="UV36" s="297"/>
      <c r="UW36" s="297"/>
      <c r="UX36" s="297"/>
      <c r="UY36" s="297"/>
      <c r="UZ36" s="297"/>
      <c r="VA36" s="297"/>
      <c r="VB36" s="297"/>
      <c r="VC36" s="297"/>
      <c r="VD36" s="297"/>
      <c r="VE36" s="297"/>
      <c r="VF36" s="297"/>
      <c r="VG36" s="297"/>
      <c r="VH36" s="297"/>
      <c r="VI36" s="297"/>
      <c r="VJ36" s="297"/>
      <c r="VK36" s="297"/>
      <c r="VL36" s="297"/>
      <c r="VM36" s="297"/>
      <c r="VN36" s="297"/>
      <c r="VO36" s="297"/>
      <c r="VP36" s="297"/>
      <c r="VQ36" s="297"/>
      <c r="VR36" s="297"/>
      <c r="VS36" s="297"/>
      <c r="VT36" s="297"/>
      <c r="VU36" s="297"/>
      <c r="VV36" s="297"/>
      <c r="VW36" s="297"/>
      <c r="VX36" s="297"/>
      <c r="VY36" s="297"/>
      <c r="VZ36" s="297"/>
      <c r="WA36" s="297"/>
      <c r="WB36" s="297"/>
      <c r="WC36" s="297"/>
      <c r="WD36" s="297"/>
      <c r="WE36" s="297"/>
      <c r="WF36" s="297"/>
      <c r="WG36" s="297"/>
      <c r="WH36" s="297"/>
      <c r="WI36" s="297"/>
      <c r="WJ36" s="297"/>
      <c r="WK36" s="297"/>
      <c r="WL36" s="297"/>
      <c r="WM36" s="297"/>
      <c r="WN36" s="297"/>
      <c r="WO36" s="297"/>
      <c r="WP36" s="297"/>
      <c r="WQ36" s="297"/>
      <c r="WR36" s="297"/>
      <c r="WS36" s="297"/>
      <c r="WT36" s="297"/>
      <c r="WU36" s="297"/>
      <c r="WV36" s="297"/>
      <c r="WW36" s="297"/>
      <c r="WX36" s="297"/>
      <c r="WY36" s="297"/>
      <c r="WZ36" s="297"/>
      <c r="XA36" s="297"/>
      <c r="XB36" s="297"/>
      <c r="XC36" s="297"/>
      <c r="XD36" s="297"/>
      <c r="XE36" s="297"/>
      <c r="XF36" s="297"/>
      <c r="XG36" s="297"/>
      <c r="XH36" s="297"/>
      <c r="XI36" s="297"/>
      <c r="XJ36" s="297"/>
      <c r="XK36" s="297"/>
      <c r="XL36" s="297"/>
      <c r="XM36" s="297"/>
      <c r="XN36" s="297"/>
      <c r="XO36" s="297"/>
      <c r="XP36" s="297"/>
      <c r="XQ36" s="297"/>
      <c r="XR36" s="297"/>
      <c r="XS36" s="297"/>
      <c r="XT36" s="297"/>
      <c r="XU36" s="297"/>
      <c r="XV36" s="297"/>
      <c r="XW36" s="297"/>
      <c r="XX36" s="297"/>
      <c r="XY36" s="297"/>
      <c r="XZ36" s="297"/>
      <c r="YA36" s="297"/>
      <c r="YB36" s="297"/>
      <c r="YC36" s="297"/>
      <c r="YD36" s="297"/>
      <c r="YE36" s="297"/>
      <c r="YF36" s="297"/>
      <c r="YG36" s="297"/>
      <c r="YH36" s="297"/>
      <c r="YI36" s="297"/>
      <c r="YJ36" s="297"/>
      <c r="YK36" s="297"/>
      <c r="YL36" s="297"/>
      <c r="YM36" s="297"/>
      <c r="YN36" s="297"/>
      <c r="YO36" s="297"/>
      <c r="YP36" s="297"/>
      <c r="YQ36" s="297"/>
      <c r="YR36" s="297"/>
      <c r="YS36" s="297"/>
      <c r="YT36" s="297"/>
      <c r="YU36" s="297"/>
      <c r="YV36" s="297"/>
      <c r="YW36" s="297"/>
      <c r="YX36" s="297"/>
      <c r="YY36" s="297"/>
      <c r="YZ36" s="297"/>
      <c r="ZA36" s="297"/>
      <c r="ZB36" s="297"/>
      <c r="ZC36" s="297"/>
      <c r="ZD36" s="297"/>
      <c r="ZE36" s="297"/>
      <c r="ZF36" s="297"/>
      <c r="ZG36" s="297"/>
      <c r="ZH36" s="297"/>
      <c r="ZI36" s="297"/>
      <c r="ZJ36" s="297"/>
      <c r="ZK36" s="297"/>
      <c r="ZL36" s="297"/>
      <c r="ZM36" s="297"/>
      <c r="ZN36" s="297"/>
      <c r="ZO36" s="297"/>
      <c r="ZP36" s="297"/>
      <c r="ZQ36" s="297"/>
      <c r="ZR36" s="297"/>
      <c r="ZS36" s="297"/>
      <c r="ZT36" s="297"/>
      <c r="ZU36" s="297"/>
      <c r="ZV36" s="297"/>
      <c r="ZW36" s="297"/>
      <c r="ZX36" s="297"/>
      <c r="ZY36" s="297"/>
      <c r="ZZ36" s="297"/>
      <c r="AAA36" s="297"/>
      <c r="AAB36" s="297"/>
      <c r="AAC36" s="297"/>
      <c r="AAD36" s="297"/>
      <c r="AAE36" s="297"/>
      <c r="AAF36" s="297"/>
      <c r="AAG36" s="297"/>
      <c r="AAH36" s="297"/>
      <c r="AAI36" s="297"/>
      <c r="AAJ36" s="297"/>
      <c r="AAK36" s="297"/>
      <c r="AAL36" s="297"/>
      <c r="AAM36" s="297"/>
      <c r="AAN36" s="297"/>
      <c r="AAO36" s="297"/>
      <c r="AAP36" s="297"/>
      <c r="AAQ36" s="297"/>
      <c r="AAR36" s="297"/>
      <c r="AAS36" s="297"/>
      <c r="AAT36" s="297"/>
      <c r="AAU36" s="297"/>
      <c r="AAV36" s="297"/>
      <c r="AAW36" s="297"/>
      <c r="AAX36" s="297"/>
      <c r="AAY36" s="297"/>
      <c r="AAZ36" s="297"/>
      <c r="ABA36" s="297"/>
      <c r="ABB36" s="297"/>
      <c r="ABC36" s="297"/>
      <c r="ABD36" s="297"/>
      <c r="ABE36" s="297"/>
      <c r="ABF36" s="297"/>
      <c r="ABG36" s="297"/>
      <c r="ABH36" s="297"/>
      <c r="ABI36" s="297"/>
      <c r="ABJ36" s="297"/>
      <c r="ABK36" s="297"/>
      <c r="ABL36" s="297"/>
      <c r="ABM36" s="297"/>
      <c r="ABN36" s="297"/>
      <c r="ABO36" s="297"/>
      <c r="ABP36" s="297"/>
      <c r="ABQ36" s="297"/>
      <c r="ABR36" s="297"/>
      <c r="ABS36" s="297"/>
      <c r="ABT36" s="297"/>
      <c r="ABU36" s="297"/>
      <c r="ABV36" s="297"/>
      <c r="ABW36" s="297"/>
      <c r="ABX36" s="297"/>
      <c r="ABY36" s="297"/>
      <c r="ABZ36" s="297"/>
      <c r="ACA36" s="297"/>
      <c r="ACB36" s="297"/>
      <c r="ACC36" s="297"/>
      <c r="ACD36" s="297"/>
      <c r="ACE36" s="297"/>
      <c r="ACF36" s="297"/>
      <c r="ACG36" s="297"/>
      <c r="ACH36" s="297"/>
      <c r="ACI36" s="297"/>
      <c r="ACJ36" s="297"/>
      <c r="ACK36" s="297"/>
      <c r="ACL36" s="297"/>
      <c r="ACM36" s="297"/>
      <c r="ACN36" s="297"/>
      <c r="ACO36" s="297"/>
      <c r="ACP36" s="297"/>
      <c r="ACQ36" s="297"/>
      <c r="ACR36" s="297"/>
      <c r="ACS36" s="297"/>
      <c r="ACT36" s="297"/>
      <c r="ACU36" s="297"/>
      <c r="ACV36" s="297"/>
      <c r="ACW36" s="297"/>
      <c r="ACX36" s="297"/>
      <c r="ACY36" s="297"/>
      <c r="ACZ36" s="297"/>
      <c r="ADA36" s="297"/>
      <c r="ADB36" s="297"/>
      <c r="ADC36" s="297"/>
      <c r="ADD36" s="297"/>
      <c r="ADE36" s="297"/>
      <c r="ADF36" s="297"/>
      <c r="ADG36" s="297"/>
      <c r="ADH36" s="297"/>
      <c r="ADI36" s="297"/>
      <c r="ADJ36" s="297"/>
      <c r="ADK36" s="297"/>
      <c r="ADL36" s="297"/>
      <c r="ADM36" s="297"/>
      <c r="ADN36" s="297"/>
      <c r="ADO36" s="297"/>
      <c r="ADP36" s="297"/>
      <c r="ADQ36" s="297"/>
      <c r="ADR36" s="297"/>
      <c r="ADS36" s="297"/>
      <c r="ADT36" s="297"/>
      <c r="ADU36" s="297"/>
      <c r="ADV36" s="297"/>
      <c r="ADW36" s="297"/>
      <c r="ADX36" s="297"/>
      <c r="ADY36" s="297"/>
      <c r="ADZ36" s="297"/>
      <c r="AEA36" s="297"/>
      <c r="AEB36" s="297"/>
      <c r="AEC36" s="297"/>
      <c r="AED36" s="297"/>
      <c r="AEE36" s="297"/>
      <c r="AEF36" s="297"/>
      <c r="AEG36" s="297"/>
      <c r="AEH36" s="297"/>
      <c r="AEI36" s="297"/>
      <c r="AEJ36" s="297"/>
      <c r="AEK36" s="297"/>
      <c r="AEL36" s="297"/>
      <c r="AEM36" s="297"/>
      <c r="AEN36" s="297"/>
      <c r="AEO36" s="297"/>
      <c r="AEP36" s="297"/>
      <c r="AEQ36" s="297"/>
      <c r="AER36" s="297"/>
      <c r="AES36" s="297"/>
      <c r="AET36" s="297"/>
      <c r="AEU36" s="297"/>
      <c r="AEV36" s="297"/>
      <c r="AEW36" s="297"/>
      <c r="AEX36" s="297"/>
      <c r="AEY36" s="297"/>
      <c r="AEZ36" s="297"/>
      <c r="AFA36" s="297"/>
      <c r="AFB36" s="297"/>
      <c r="AFC36" s="297"/>
      <c r="AFD36" s="297"/>
      <c r="AFE36" s="297"/>
      <c r="AFF36" s="297"/>
      <c r="AFG36" s="297"/>
      <c r="AFH36" s="297"/>
      <c r="AFI36" s="297"/>
      <c r="AFJ36" s="297"/>
      <c r="AFK36" s="297"/>
      <c r="AFL36" s="297"/>
      <c r="AFM36" s="297"/>
      <c r="AFN36" s="297"/>
      <c r="AFO36" s="297"/>
      <c r="AFP36" s="297"/>
      <c r="AFQ36" s="297"/>
      <c r="AFR36" s="297"/>
      <c r="AFS36" s="297"/>
      <c r="AFT36" s="297"/>
      <c r="AFU36" s="297"/>
      <c r="AFV36" s="297"/>
      <c r="AFW36" s="297"/>
      <c r="AFX36" s="297"/>
      <c r="AFY36" s="297"/>
      <c r="AFZ36" s="297"/>
      <c r="AGA36" s="297"/>
      <c r="AGB36" s="297"/>
      <c r="AGC36" s="297"/>
      <c r="AGD36" s="297"/>
      <c r="AGE36" s="297"/>
      <c r="AGF36" s="297"/>
      <c r="AGG36" s="297"/>
      <c r="AGH36" s="297"/>
      <c r="AGI36" s="297"/>
      <c r="AGJ36" s="297"/>
      <c r="AGK36" s="297"/>
      <c r="AGL36" s="297"/>
      <c r="AGM36" s="297"/>
      <c r="AGN36" s="297"/>
      <c r="AGO36" s="297"/>
      <c r="AGP36" s="297"/>
      <c r="AGQ36" s="297"/>
      <c r="AGR36" s="297"/>
      <c r="AGS36" s="297"/>
      <c r="AGT36" s="297"/>
      <c r="AGU36" s="297"/>
      <c r="AGV36" s="297"/>
      <c r="AGW36" s="297"/>
      <c r="AGX36" s="297"/>
      <c r="AGY36" s="297"/>
      <c r="AGZ36" s="297"/>
      <c r="AHA36" s="297"/>
      <c r="AHB36" s="297"/>
      <c r="AHC36" s="297"/>
      <c r="AHD36" s="297"/>
      <c r="AHE36" s="297"/>
      <c r="AHF36" s="297"/>
      <c r="AHG36" s="297"/>
      <c r="AHH36" s="297"/>
      <c r="AHI36" s="297"/>
      <c r="AHJ36" s="297"/>
      <c r="AHK36" s="297"/>
      <c r="AHL36" s="297"/>
      <c r="AHM36" s="297"/>
      <c r="AHN36" s="297"/>
      <c r="AHO36" s="297"/>
      <c r="AHP36" s="297"/>
      <c r="AHQ36" s="297"/>
      <c r="AHR36" s="297"/>
      <c r="AHS36" s="297"/>
      <c r="AHT36" s="297"/>
      <c r="AHU36" s="297"/>
      <c r="AHV36" s="297"/>
      <c r="AHW36" s="297"/>
      <c r="AHX36" s="297"/>
      <c r="AHY36" s="297"/>
      <c r="AHZ36" s="297"/>
      <c r="AIA36" s="297"/>
      <c r="AIB36" s="297"/>
      <c r="AIC36" s="297"/>
      <c r="AID36" s="297"/>
      <c r="AIE36" s="297"/>
      <c r="AIF36" s="297"/>
      <c r="AIG36" s="297"/>
      <c r="AIH36" s="297"/>
      <c r="AII36" s="297"/>
      <c r="AIJ36" s="297"/>
      <c r="AIK36" s="297"/>
      <c r="AIL36" s="297"/>
      <c r="AIM36" s="297"/>
      <c r="AIN36" s="297"/>
      <c r="AIO36" s="297"/>
      <c r="AIP36" s="297"/>
      <c r="AIQ36" s="297"/>
      <c r="AIR36" s="297"/>
      <c r="AIS36" s="297"/>
      <c r="AIT36" s="297"/>
      <c r="AIU36" s="297"/>
      <c r="AIV36" s="297"/>
      <c r="AIW36" s="297"/>
      <c r="AIX36" s="297"/>
      <c r="AIY36" s="297"/>
      <c r="AIZ36" s="297"/>
      <c r="AJA36" s="297"/>
      <c r="AJB36" s="297"/>
      <c r="AJC36" s="297"/>
      <c r="AJD36" s="297"/>
      <c r="AJE36" s="297"/>
      <c r="AJF36" s="297"/>
      <c r="AJG36" s="297"/>
      <c r="AJH36" s="297"/>
      <c r="AJI36" s="297"/>
      <c r="AJJ36" s="297"/>
      <c r="AJK36" s="297"/>
      <c r="AJL36" s="297"/>
      <c r="AJM36" s="297"/>
      <c r="AJN36" s="297"/>
      <c r="AJO36" s="297"/>
      <c r="AJP36" s="297"/>
      <c r="AJQ36" s="297"/>
      <c r="AJR36" s="297"/>
      <c r="AJS36" s="297"/>
      <c r="AJT36" s="297"/>
      <c r="AJU36" s="297"/>
      <c r="AJV36" s="297"/>
      <c r="AJW36" s="297"/>
      <c r="AJX36" s="297"/>
      <c r="AJY36" s="297"/>
      <c r="AJZ36" s="297"/>
      <c r="AKA36" s="297"/>
      <c r="AKB36" s="297"/>
      <c r="AKC36" s="297"/>
      <c r="AKD36" s="297"/>
      <c r="AKE36" s="297"/>
      <c r="AKF36" s="297"/>
      <c r="AKG36" s="297"/>
      <c r="AKH36" s="297"/>
      <c r="AKI36" s="297"/>
      <c r="AKJ36" s="297"/>
      <c r="AKK36" s="297"/>
      <c r="AKL36" s="297"/>
      <c r="AKM36" s="297"/>
      <c r="AKN36" s="297"/>
      <c r="AKO36" s="297"/>
      <c r="AKP36" s="297"/>
      <c r="AKQ36" s="297"/>
      <c r="AKR36" s="297"/>
      <c r="AKS36" s="297"/>
      <c r="AKT36" s="297"/>
      <c r="AKU36" s="297"/>
      <c r="AKV36" s="297"/>
      <c r="AKW36" s="297"/>
      <c r="AKX36" s="297"/>
      <c r="AKY36" s="297"/>
      <c r="AKZ36" s="297"/>
      <c r="ALA36" s="297"/>
      <c r="ALB36" s="297"/>
      <c r="ALC36" s="297"/>
      <c r="ALD36" s="297"/>
      <c r="ALE36" s="297"/>
      <c r="ALF36" s="297"/>
      <c r="ALG36" s="297"/>
      <c r="ALH36" s="297"/>
      <c r="ALI36" s="297"/>
      <c r="ALJ36" s="297"/>
      <c r="ALK36" s="297"/>
      <c r="ALL36" s="297"/>
      <c r="ALM36" s="297"/>
      <c r="ALN36" s="297"/>
      <c r="ALO36" s="297"/>
      <c r="ALP36" s="297"/>
      <c r="ALQ36" s="297"/>
      <c r="ALR36" s="297"/>
      <c r="ALS36" s="297"/>
      <c r="ALT36" s="297"/>
      <c r="ALU36" s="297"/>
      <c r="ALV36" s="297"/>
      <c r="ALW36" s="297"/>
      <c r="ALX36" s="297"/>
      <c r="ALY36" s="297"/>
      <c r="ALZ36" s="297"/>
      <c r="AMA36" s="297"/>
      <c r="AMB36" s="297"/>
      <c r="AMC36" s="297"/>
      <c r="AMD36" s="297"/>
      <c r="AME36" s="297"/>
      <c r="AMF36" s="297"/>
      <c r="AMG36" s="297"/>
      <c r="AMH36" s="297"/>
      <c r="AMI36" s="297"/>
      <c r="AMJ36" s="297"/>
      <c r="AMK36" s="297"/>
      <c r="AML36" s="297"/>
      <c r="AMM36" s="297"/>
      <c r="AMN36" s="297"/>
      <c r="AMO36" s="297"/>
      <c r="AMP36" s="297"/>
      <c r="AMQ36" s="297"/>
      <c r="AMR36" s="297"/>
      <c r="AMS36" s="297"/>
      <c r="AMT36" s="297"/>
      <c r="AMU36" s="297"/>
      <c r="AMV36" s="297"/>
      <c r="AMW36" s="297"/>
      <c r="AMX36" s="297"/>
      <c r="AMY36" s="297"/>
      <c r="AMZ36" s="297"/>
      <c r="ANA36" s="297"/>
      <c r="ANB36" s="297"/>
      <c r="ANC36" s="297"/>
      <c r="AND36" s="297"/>
      <c r="ANE36" s="297"/>
      <c r="ANF36" s="297"/>
      <c r="ANG36" s="297"/>
      <c r="ANH36" s="297"/>
      <c r="ANI36" s="297"/>
      <c r="ANJ36" s="297"/>
      <c r="ANK36" s="297"/>
      <c r="ANL36" s="297"/>
      <c r="ANM36" s="297"/>
      <c r="ANN36" s="297"/>
      <c r="ANO36" s="297"/>
      <c r="ANP36" s="297"/>
      <c r="ANQ36" s="297"/>
      <c r="ANR36" s="297"/>
      <c r="ANS36" s="297"/>
      <c r="ANT36" s="297"/>
      <c r="ANU36" s="297"/>
      <c r="ANV36" s="297"/>
      <c r="ANW36" s="297"/>
      <c r="ANX36" s="297"/>
      <c r="ANY36" s="297"/>
      <c r="ANZ36" s="297"/>
      <c r="AOA36" s="297"/>
      <c r="AOB36" s="297"/>
      <c r="AOC36" s="297"/>
      <c r="AOD36" s="297"/>
      <c r="AOE36" s="297"/>
      <c r="AOF36" s="297"/>
      <c r="AOG36" s="297"/>
      <c r="AOH36" s="297"/>
      <c r="AOI36" s="297"/>
      <c r="AOJ36" s="297"/>
      <c r="AOK36" s="297"/>
      <c r="AOL36" s="297"/>
      <c r="AOM36" s="297"/>
      <c r="AON36" s="297"/>
      <c r="AOO36" s="297"/>
      <c r="AOP36" s="297"/>
      <c r="AOQ36" s="297"/>
      <c r="AOR36" s="297"/>
      <c r="AOS36" s="297"/>
      <c r="AOT36" s="297"/>
      <c r="AOU36" s="297"/>
      <c r="AOV36" s="297"/>
      <c r="AOW36" s="297"/>
      <c r="AOX36" s="297"/>
      <c r="AOY36" s="297"/>
      <c r="AOZ36" s="297"/>
      <c r="APA36" s="297"/>
      <c r="APB36" s="297"/>
      <c r="APC36" s="297"/>
      <c r="APD36" s="297"/>
      <c r="APE36" s="297"/>
      <c r="APF36" s="297"/>
      <c r="APG36" s="297"/>
      <c r="APH36" s="297"/>
      <c r="API36" s="297"/>
      <c r="APJ36" s="297"/>
      <c r="APK36" s="297"/>
      <c r="APL36" s="297"/>
      <c r="APM36" s="297"/>
      <c r="APN36" s="297"/>
      <c r="APO36" s="297"/>
      <c r="APP36" s="297"/>
      <c r="APQ36" s="297"/>
      <c r="APR36" s="297"/>
      <c r="APS36" s="297"/>
      <c r="APT36" s="297"/>
      <c r="APU36" s="297"/>
      <c r="APV36" s="297"/>
      <c r="APW36" s="297"/>
      <c r="APX36" s="297"/>
      <c r="APY36" s="297"/>
      <c r="APZ36" s="297"/>
      <c r="AQA36" s="297"/>
      <c r="AQB36" s="297"/>
      <c r="AQC36" s="297"/>
      <c r="AQD36" s="297"/>
      <c r="AQE36" s="297"/>
      <c r="AQF36" s="297"/>
      <c r="AQG36" s="297"/>
      <c r="AQH36" s="297"/>
      <c r="AQI36" s="297"/>
      <c r="AQJ36" s="297"/>
      <c r="AQK36" s="297"/>
      <c r="AQL36" s="297"/>
      <c r="AQM36" s="297"/>
      <c r="AQN36" s="297"/>
      <c r="AQO36" s="297"/>
      <c r="AQP36" s="297"/>
      <c r="AQQ36" s="297"/>
      <c r="AQR36" s="297"/>
      <c r="AQS36" s="297"/>
      <c r="AQT36" s="297"/>
      <c r="AQU36" s="297"/>
      <c r="AQV36" s="297"/>
      <c r="AQW36" s="297"/>
      <c r="AQX36" s="297"/>
      <c r="AQY36" s="297"/>
      <c r="AQZ36" s="297"/>
      <c r="ARA36" s="297"/>
      <c r="ARB36" s="297"/>
      <c r="ARC36" s="297"/>
      <c r="ARD36" s="297"/>
      <c r="ARE36" s="297"/>
      <c r="ARF36" s="297"/>
      <c r="ARG36" s="297"/>
      <c r="ARH36" s="297"/>
      <c r="ARI36" s="297"/>
      <c r="ARJ36" s="297"/>
      <c r="ARK36" s="297"/>
      <c r="ARL36" s="297"/>
      <c r="ARM36" s="297"/>
      <c r="ARN36" s="297"/>
      <c r="ARO36" s="297"/>
      <c r="ARP36" s="297"/>
      <c r="ARQ36" s="297"/>
      <c r="ARR36" s="297"/>
      <c r="ARS36" s="297"/>
      <c r="ART36" s="297"/>
      <c r="ARU36" s="297"/>
      <c r="ARV36" s="297"/>
      <c r="ARW36" s="297"/>
      <c r="ARX36" s="297"/>
      <c r="ARY36" s="297"/>
      <c r="ARZ36" s="297"/>
      <c r="ASA36" s="297"/>
      <c r="ASB36" s="297"/>
      <c r="ASC36" s="297"/>
      <c r="ASD36" s="297"/>
      <c r="ASE36" s="297"/>
      <c r="ASF36" s="297"/>
      <c r="ASG36" s="297"/>
      <c r="ASH36" s="297"/>
      <c r="ASI36" s="297"/>
      <c r="ASJ36" s="297"/>
      <c r="ASK36" s="297"/>
      <c r="ASL36" s="297"/>
      <c r="ASM36" s="297"/>
      <c r="ASN36" s="297"/>
      <c r="ASO36" s="297"/>
      <c r="ASP36" s="297"/>
      <c r="ASQ36" s="297"/>
      <c r="ASR36" s="297"/>
      <c r="ASS36" s="297"/>
      <c r="AST36" s="297"/>
      <c r="ASU36" s="297"/>
      <c r="ASV36" s="297"/>
      <c r="ASW36" s="297"/>
      <c r="ASX36" s="297"/>
      <c r="ASY36" s="297"/>
      <c r="ASZ36" s="297"/>
      <c r="ATA36" s="297"/>
      <c r="ATB36" s="297"/>
      <c r="ATC36" s="297"/>
      <c r="ATD36" s="297"/>
      <c r="ATE36" s="297"/>
      <c r="ATF36" s="297"/>
      <c r="ATG36" s="297"/>
      <c r="ATH36" s="297"/>
      <c r="ATI36" s="297"/>
      <c r="ATJ36" s="297"/>
      <c r="ATK36" s="297"/>
      <c r="ATL36" s="297"/>
      <c r="ATM36" s="297"/>
      <c r="ATN36" s="297"/>
      <c r="ATO36" s="297"/>
      <c r="ATP36" s="297"/>
      <c r="ATQ36" s="297"/>
      <c r="ATR36" s="297"/>
      <c r="ATS36" s="297"/>
      <c r="ATT36" s="297"/>
      <c r="ATU36" s="297"/>
      <c r="ATV36" s="297"/>
      <c r="ATW36" s="297"/>
      <c r="ATX36" s="297"/>
      <c r="ATY36" s="297"/>
      <c r="ATZ36" s="297"/>
      <c r="AUA36" s="297"/>
      <c r="AUB36" s="297"/>
      <c r="AUC36" s="297"/>
      <c r="AUD36" s="297"/>
      <c r="AUE36" s="297"/>
      <c r="AUF36" s="297"/>
      <c r="AUG36" s="297"/>
      <c r="AUH36" s="297"/>
      <c r="AUI36" s="297"/>
      <c r="AUJ36" s="297"/>
      <c r="AUK36" s="297"/>
      <c r="AUL36" s="297"/>
      <c r="AUM36" s="297"/>
      <c r="AUN36" s="297"/>
      <c r="AUO36" s="297"/>
      <c r="AUP36" s="297"/>
      <c r="AUQ36" s="297"/>
      <c r="AUR36" s="297"/>
      <c r="AUS36" s="297"/>
      <c r="AUT36" s="297"/>
      <c r="AUU36" s="297"/>
      <c r="AUV36" s="297"/>
      <c r="AUW36" s="297"/>
      <c r="AUX36" s="297"/>
      <c r="AUY36" s="297"/>
      <c r="AUZ36" s="297"/>
      <c r="AVA36" s="297"/>
      <c r="AVB36" s="297"/>
      <c r="AVC36" s="297"/>
      <c r="AVD36" s="297"/>
      <c r="AVE36" s="297"/>
      <c r="AVF36" s="297"/>
      <c r="AVG36" s="297"/>
      <c r="AVH36" s="297"/>
      <c r="AVI36" s="297"/>
      <c r="AVJ36" s="297"/>
      <c r="AVK36" s="297"/>
      <c r="AVL36" s="297"/>
      <c r="AVM36" s="297"/>
      <c r="AVN36" s="297"/>
      <c r="AVO36" s="297"/>
      <c r="AVP36" s="297"/>
      <c r="AVQ36" s="297"/>
      <c r="AVR36" s="297"/>
      <c r="AVS36" s="297"/>
      <c r="AVT36" s="297"/>
      <c r="AVU36" s="297"/>
      <c r="AVV36" s="297"/>
      <c r="AVW36" s="297"/>
      <c r="AVX36" s="297"/>
      <c r="AVY36" s="297"/>
      <c r="AVZ36" s="297"/>
      <c r="AWA36" s="297"/>
      <c r="AWB36" s="297"/>
      <c r="AWC36" s="297"/>
      <c r="AWD36" s="297"/>
      <c r="AWE36" s="297"/>
      <c r="AWF36" s="297"/>
      <c r="AWG36" s="297"/>
      <c r="AWH36" s="297"/>
      <c r="AWI36" s="297"/>
      <c r="AWJ36" s="297"/>
      <c r="AWK36" s="297"/>
      <c r="AWL36" s="297"/>
      <c r="AWM36" s="297"/>
      <c r="AWN36" s="297"/>
      <c r="AWO36" s="297"/>
      <c r="AWP36" s="297"/>
      <c r="AWQ36" s="297"/>
      <c r="AWR36" s="297"/>
      <c r="AWS36" s="297"/>
      <c r="AWT36" s="297"/>
      <c r="AWU36" s="297"/>
      <c r="AWV36" s="297"/>
      <c r="AWW36" s="297"/>
      <c r="AWX36" s="297"/>
      <c r="AWY36" s="297"/>
      <c r="AWZ36" s="297"/>
      <c r="AXA36" s="297"/>
      <c r="AXB36" s="297"/>
      <c r="AXC36" s="297"/>
      <c r="AXD36" s="297"/>
      <c r="AXE36" s="297"/>
      <c r="AXF36" s="297"/>
      <c r="AXG36" s="297"/>
      <c r="AXH36" s="297"/>
      <c r="AXI36" s="297"/>
      <c r="AXJ36" s="297"/>
      <c r="AXK36" s="297"/>
      <c r="AXL36" s="297"/>
      <c r="AXM36" s="297"/>
      <c r="AXN36" s="297"/>
      <c r="AXO36" s="297"/>
      <c r="AXP36" s="297"/>
      <c r="AXQ36" s="297"/>
      <c r="AXR36" s="297"/>
      <c r="AXS36" s="297"/>
      <c r="AXT36" s="297"/>
      <c r="AXU36" s="297"/>
      <c r="AXV36" s="297"/>
      <c r="AXW36" s="297"/>
      <c r="AXX36" s="297"/>
      <c r="AXY36" s="297"/>
      <c r="AXZ36" s="297"/>
      <c r="AYA36" s="297"/>
      <c r="AYB36" s="297"/>
      <c r="AYC36" s="297"/>
      <c r="AYD36" s="297"/>
      <c r="AYE36" s="297"/>
      <c r="AYF36" s="297"/>
      <c r="AYG36" s="297"/>
      <c r="AYH36" s="297"/>
      <c r="AYI36" s="297"/>
      <c r="AYJ36" s="297"/>
      <c r="AYK36" s="297"/>
      <c r="AYL36" s="297"/>
      <c r="AYM36" s="297"/>
      <c r="AYN36" s="297"/>
      <c r="AYO36" s="297"/>
      <c r="AYP36" s="297"/>
      <c r="AYQ36" s="297"/>
      <c r="AYR36" s="297"/>
      <c r="AYS36" s="297"/>
      <c r="AYT36" s="297"/>
      <c r="AYU36" s="297"/>
      <c r="AYV36" s="297"/>
      <c r="AYW36" s="297"/>
      <c r="AYX36" s="297"/>
      <c r="AYY36" s="297"/>
      <c r="AYZ36" s="297"/>
      <c r="AZA36" s="297"/>
      <c r="AZB36" s="297"/>
      <c r="AZC36" s="297"/>
      <c r="AZD36" s="297"/>
      <c r="AZE36" s="297"/>
      <c r="AZF36" s="297"/>
      <c r="AZG36" s="297"/>
      <c r="AZH36" s="297"/>
      <c r="AZI36" s="297"/>
      <c r="AZJ36" s="297"/>
      <c r="AZK36" s="297"/>
      <c r="AZL36" s="297"/>
      <c r="AZM36" s="297"/>
      <c r="AZN36" s="297"/>
      <c r="AZO36" s="297"/>
      <c r="AZP36" s="297"/>
      <c r="AZQ36" s="297"/>
      <c r="AZR36" s="297"/>
      <c r="AZS36" s="297"/>
      <c r="AZT36" s="297"/>
      <c r="AZU36" s="297"/>
      <c r="AZV36" s="297"/>
      <c r="AZW36" s="297"/>
      <c r="AZX36" s="297"/>
      <c r="AZY36" s="297"/>
      <c r="AZZ36" s="297"/>
      <c r="BAA36" s="297"/>
      <c r="BAB36" s="297"/>
      <c r="BAC36" s="297"/>
      <c r="BAD36" s="297"/>
      <c r="BAE36" s="297"/>
      <c r="BAF36" s="297"/>
      <c r="BAG36" s="297"/>
      <c r="BAH36" s="297"/>
      <c r="BAI36" s="297"/>
      <c r="BAJ36" s="297"/>
      <c r="BAK36" s="297"/>
      <c r="BAL36" s="297"/>
      <c r="BAM36" s="297"/>
      <c r="BAN36" s="297"/>
      <c r="BAO36" s="297"/>
      <c r="BAP36" s="297"/>
      <c r="BAQ36" s="297"/>
      <c r="BAR36" s="297"/>
      <c r="BAS36" s="297"/>
      <c r="BAT36" s="297"/>
      <c r="BAU36" s="297"/>
      <c r="BAV36" s="297"/>
      <c r="BAW36" s="297"/>
      <c r="BAX36" s="297"/>
      <c r="BAY36" s="297"/>
      <c r="BAZ36" s="297"/>
      <c r="BBA36" s="297"/>
      <c r="BBB36" s="297"/>
      <c r="BBC36" s="297"/>
      <c r="BBD36" s="297"/>
      <c r="BBE36" s="297"/>
      <c r="BBF36" s="297"/>
      <c r="BBG36" s="297"/>
      <c r="BBH36" s="297"/>
      <c r="BBI36" s="297"/>
      <c r="BBJ36" s="297"/>
      <c r="BBK36" s="297"/>
      <c r="BBL36" s="297"/>
      <c r="BBM36" s="297"/>
      <c r="BBN36" s="297"/>
      <c r="BBO36" s="297"/>
      <c r="BBP36" s="297"/>
      <c r="BBQ36" s="297"/>
      <c r="BBR36" s="297"/>
      <c r="BBS36" s="297"/>
      <c r="BBT36" s="297"/>
      <c r="BBU36" s="297"/>
      <c r="BBV36" s="297"/>
      <c r="BBW36" s="297"/>
      <c r="BBX36" s="297"/>
      <c r="BBY36" s="297"/>
      <c r="BBZ36" s="297"/>
      <c r="BCA36" s="297"/>
      <c r="BCB36" s="297"/>
      <c r="BCC36" s="297"/>
      <c r="BCD36" s="297"/>
      <c r="BCE36" s="297"/>
      <c r="BCF36" s="297"/>
      <c r="BCG36" s="297"/>
      <c r="BCH36" s="297"/>
      <c r="BCI36" s="297"/>
      <c r="BCJ36" s="297"/>
      <c r="BCK36" s="297"/>
      <c r="BCL36" s="297"/>
      <c r="BCM36" s="297"/>
      <c r="BCN36" s="297"/>
      <c r="BCO36" s="297"/>
      <c r="BCP36" s="297"/>
      <c r="BCQ36" s="297"/>
      <c r="BCR36" s="297"/>
      <c r="BCS36" s="297"/>
      <c r="BCT36" s="297"/>
      <c r="BCU36" s="297"/>
      <c r="BCV36" s="297"/>
      <c r="BCW36" s="297"/>
      <c r="BCX36" s="297"/>
      <c r="BCY36" s="297"/>
      <c r="BCZ36" s="297"/>
      <c r="BDA36" s="297"/>
      <c r="BDB36" s="297"/>
      <c r="BDC36" s="297"/>
      <c r="BDD36" s="297"/>
      <c r="BDE36" s="297"/>
      <c r="BDF36" s="297"/>
      <c r="BDG36" s="297"/>
      <c r="BDH36" s="297"/>
      <c r="BDI36" s="297"/>
      <c r="BDJ36" s="297"/>
      <c r="BDK36" s="297"/>
      <c r="BDL36" s="297"/>
      <c r="BDM36" s="297"/>
      <c r="BDN36" s="297"/>
      <c r="BDO36" s="297"/>
      <c r="BDP36" s="297"/>
      <c r="BDQ36" s="297"/>
      <c r="BDR36" s="297"/>
      <c r="BDS36" s="297"/>
      <c r="BDT36" s="297"/>
      <c r="BDU36" s="297"/>
      <c r="BDV36" s="297"/>
      <c r="BDW36" s="297"/>
      <c r="BDX36" s="297"/>
      <c r="BDY36" s="297"/>
      <c r="BDZ36" s="297"/>
      <c r="BEA36" s="297"/>
      <c r="BEB36" s="297"/>
      <c r="BEC36" s="297"/>
      <c r="BED36" s="297"/>
      <c r="BEE36" s="297"/>
      <c r="BEF36" s="297"/>
      <c r="BEG36" s="297"/>
      <c r="BEH36" s="297"/>
      <c r="BEI36" s="297"/>
      <c r="BEJ36" s="297"/>
      <c r="BEK36" s="297"/>
      <c r="BEL36" s="297"/>
      <c r="BEM36" s="297"/>
      <c r="BEN36" s="297"/>
      <c r="BEO36" s="297"/>
      <c r="BEP36" s="297"/>
      <c r="BEQ36" s="297"/>
      <c r="BER36" s="297"/>
      <c r="BES36" s="297"/>
      <c r="BET36" s="297"/>
      <c r="BEU36" s="297"/>
      <c r="BEV36" s="297"/>
      <c r="BEW36" s="297"/>
      <c r="BEX36" s="297"/>
      <c r="BEY36" s="297"/>
      <c r="BEZ36" s="297"/>
      <c r="BFA36" s="297"/>
      <c r="BFB36" s="297"/>
      <c r="BFC36" s="297"/>
      <c r="BFD36" s="297"/>
      <c r="BFE36" s="297"/>
      <c r="BFF36" s="297"/>
      <c r="BFG36" s="297"/>
      <c r="BFH36" s="297"/>
      <c r="BFI36" s="297"/>
      <c r="BFJ36" s="297"/>
      <c r="BFK36" s="297"/>
      <c r="BFL36" s="297"/>
      <c r="BFM36" s="297"/>
      <c r="BFN36" s="297"/>
      <c r="BFO36" s="297"/>
      <c r="BFP36" s="297"/>
      <c r="BFQ36" s="297"/>
      <c r="BFR36" s="297"/>
      <c r="BFS36" s="297"/>
      <c r="BFT36" s="297"/>
      <c r="BFU36" s="297"/>
      <c r="BFV36" s="297"/>
      <c r="BFW36" s="297"/>
      <c r="BFX36" s="297"/>
      <c r="BFY36" s="297"/>
      <c r="BFZ36" s="297"/>
      <c r="BGA36" s="297"/>
      <c r="BGB36" s="297"/>
      <c r="BGC36" s="297"/>
      <c r="BGD36" s="297"/>
      <c r="BGE36" s="297"/>
      <c r="BGF36" s="297"/>
      <c r="BGG36" s="297"/>
      <c r="BGH36" s="297"/>
      <c r="BGI36" s="297"/>
      <c r="BGJ36" s="297"/>
      <c r="BGK36" s="297"/>
      <c r="BGL36" s="297"/>
      <c r="BGM36" s="297"/>
      <c r="BGN36" s="297"/>
      <c r="BGO36" s="297"/>
      <c r="BGP36" s="297"/>
      <c r="BGQ36" s="297"/>
      <c r="BGR36" s="297"/>
      <c r="BGS36" s="297"/>
      <c r="BGT36" s="297"/>
      <c r="BGU36" s="297"/>
      <c r="BGV36" s="297"/>
      <c r="BGW36" s="297"/>
      <c r="BGX36" s="297"/>
      <c r="BGY36" s="297"/>
      <c r="BGZ36" s="297"/>
      <c r="BHA36" s="297"/>
      <c r="BHB36" s="297"/>
      <c r="BHC36" s="297"/>
      <c r="BHD36" s="297"/>
      <c r="BHE36" s="297"/>
      <c r="BHF36" s="297"/>
      <c r="BHG36" s="297"/>
      <c r="BHH36" s="297"/>
      <c r="BHI36" s="297"/>
      <c r="BHJ36" s="297"/>
      <c r="BHK36" s="297"/>
      <c r="BHL36" s="297"/>
      <c r="BHM36" s="297"/>
      <c r="BHN36" s="297"/>
      <c r="BHO36" s="297"/>
      <c r="BHP36" s="297"/>
      <c r="BHQ36" s="297"/>
      <c r="BHR36" s="297"/>
      <c r="BHS36" s="297"/>
      <c r="BHT36" s="297"/>
      <c r="BHU36" s="297"/>
      <c r="BHV36" s="297"/>
      <c r="BHW36" s="297"/>
      <c r="BHX36" s="297"/>
      <c r="BHY36" s="297"/>
      <c r="BHZ36" s="297"/>
      <c r="BIA36" s="297"/>
      <c r="BIB36" s="297"/>
      <c r="BIC36" s="297"/>
      <c r="BID36" s="297"/>
      <c r="BIE36" s="297"/>
      <c r="BIF36" s="297"/>
      <c r="BIG36" s="297"/>
      <c r="BIH36" s="297"/>
      <c r="BII36" s="297"/>
      <c r="BIJ36" s="297"/>
      <c r="BIK36" s="297"/>
      <c r="BIL36" s="297"/>
      <c r="BIM36" s="297"/>
      <c r="BIN36" s="297"/>
      <c r="BIO36" s="297"/>
      <c r="BIP36" s="297"/>
      <c r="BIQ36" s="297"/>
      <c r="BIR36" s="297"/>
      <c r="BIS36" s="297"/>
      <c r="BIT36" s="297"/>
      <c r="BIU36" s="297"/>
      <c r="BIV36" s="297"/>
      <c r="BIW36" s="297"/>
      <c r="BIX36" s="297"/>
      <c r="BIY36" s="297"/>
      <c r="BIZ36" s="297"/>
      <c r="BJA36" s="297"/>
      <c r="BJB36" s="297"/>
      <c r="BJC36" s="297"/>
      <c r="BJD36" s="297"/>
      <c r="BJE36" s="297"/>
      <c r="BJF36" s="297"/>
      <c r="BJG36" s="297"/>
      <c r="BJH36" s="297"/>
      <c r="BJI36" s="297"/>
      <c r="BJJ36" s="297"/>
      <c r="BJK36" s="297"/>
      <c r="BJL36" s="297"/>
      <c r="BJM36" s="297"/>
      <c r="BJN36" s="297"/>
      <c r="BJO36" s="297"/>
      <c r="BJP36" s="297"/>
      <c r="BJQ36" s="297"/>
      <c r="BJR36" s="297"/>
      <c r="BJS36" s="297"/>
      <c r="BJT36" s="297"/>
      <c r="BJU36" s="297"/>
      <c r="BJV36" s="297"/>
      <c r="BJW36" s="297"/>
      <c r="BJX36" s="297"/>
      <c r="BJY36" s="297"/>
      <c r="BJZ36" s="297"/>
      <c r="BKA36" s="297"/>
      <c r="BKB36" s="297"/>
      <c r="BKC36" s="297"/>
      <c r="BKD36" s="297"/>
      <c r="BKE36" s="297"/>
      <c r="BKF36" s="297"/>
      <c r="BKG36" s="297"/>
      <c r="BKH36" s="297"/>
      <c r="BKI36" s="297"/>
      <c r="BKJ36" s="297"/>
      <c r="BKK36" s="297"/>
      <c r="BKL36" s="297"/>
      <c r="BKM36" s="297"/>
      <c r="BKN36" s="297"/>
      <c r="BKO36" s="297"/>
      <c r="BKP36" s="297"/>
      <c r="BKQ36" s="297"/>
      <c r="BKR36" s="297"/>
      <c r="BKS36" s="297"/>
      <c r="BKT36" s="297"/>
      <c r="BKU36" s="297"/>
      <c r="BKV36" s="297"/>
      <c r="BKW36" s="297"/>
      <c r="BKX36" s="297"/>
      <c r="BKY36" s="297"/>
      <c r="BKZ36" s="297"/>
      <c r="BLA36" s="297"/>
      <c r="BLB36" s="297"/>
      <c r="BLC36" s="297"/>
      <c r="BLD36" s="297"/>
      <c r="BLE36" s="297"/>
      <c r="BLF36" s="297"/>
      <c r="BLG36" s="297"/>
      <c r="BLH36" s="297"/>
      <c r="BLI36" s="297"/>
      <c r="BLJ36" s="297"/>
      <c r="BLK36" s="297"/>
      <c r="BLL36" s="297"/>
      <c r="BLM36" s="297"/>
      <c r="BLN36" s="297"/>
      <c r="BLO36" s="297"/>
      <c r="BLP36" s="297"/>
      <c r="BLQ36" s="297"/>
      <c r="BLR36" s="297"/>
      <c r="BLS36" s="297"/>
      <c r="BLT36" s="297"/>
      <c r="BLU36" s="297"/>
      <c r="BLV36" s="297"/>
      <c r="BLW36" s="297"/>
      <c r="BLX36" s="297"/>
      <c r="BLY36" s="297"/>
      <c r="BLZ36" s="297"/>
      <c r="BMA36" s="297"/>
      <c r="BMB36" s="297"/>
      <c r="BMC36" s="297"/>
      <c r="BMD36" s="297"/>
      <c r="BME36" s="297"/>
      <c r="BMF36" s="297"/>
      <c r="BMG36" s="297"/>
      <c r="BMH36" s="297"/>
      <c r="BMI36" s="297"/>
      <c r="BMJ36" s="297"/>
      <c r="BMK36" s="297"/>
      <c r="BML36" s="297"/>
      <c r="BMM36" s="297"/>
      <c r="BMN36" s="297"/>
      <c r="BMO36" s="297"/>
      <c r="BMP36" s="297"/>
      <c r="BMQ36" s="297"/>
      <c r="BMR36" s="297"/>
      <c r="BMS36" s="297"/>
      <c r="BMT36" s="297"/>
      <c r="BMU36" s="297"/>
      <c r="BMV36" s="297"/>
      <c r="BMW36" s="297"/>
      <c r="BMX36" s="297"/>
      <c r="BMY36" s="297"/>
      <c r="BMZ36" s="297"/>
      <c r="BNA36" s="297"/>
      <c r="BNB36" s="297"/>
      <c r="BNC36" s="297"/>
      <c r="BND36" s="297"/>
      <c r="BNE36" s="297"/>
      <c r="BNF36" s="297"/>
      <c r="BNG36" s="297"/>
      <c r="BNH36" s="297"/>
      <c r="BNI36" s="297"/>
      <c r="BNJ36" s="297"/>
      <c r="BNK36" s="297"/>
      <c r="BNL36" s="297"/>
      <c r="BNM36" s="297"/>
      <c r="BNN36" s="297"/>
      <c r="BNO36" s="297"/>
      <c r="BNP36" s="297"/>
      <c r="BNQ36" s="297"/>
      <c r="BNR36" s="297"/>
      <c r="BNS36" s="297"/>
      <c r="BNT36" s="297"/>
      <c r="BNU36" s="297"/>
      <c r="BNV36" s="297"/>
      <c r="BNW36" s="297"/>
      <c r="BNX36" s="297"/>
      <c r="BNY36" s="297"/>
      <c r="BNZ36" s="297"/>
      <c r="BOA36" s="297"/>
      <c r="BOB36" s="297"/>
      <c r="BOC36" s="297"/>
      <c r="BOD36" s="297"/>
      <c r="BOE36" s="297"/>
      <c r="BOF36" s="297"/>
      <c r="BOG36" s="297"/>
      <c r="BOH36" s="297"/>
      <c r="BOI36" s="297"/>
      <c r="BOJ36" s="297"/>
      <c r="BOK36" s="297"/>
      <c r="BOL36" s="297"/>
      <c r="BOM36" s="297"/>
      <c r="BON36" s="297"/>
      <c r="BOO36" s="297"/>
      <c r="BOP36" s="297"/>
      <c r="BOQ36" s="297"/>
      <c r="BOR36" s="297"/>
      <c r="BOS36" s="297"/>
      <c r="BOT36" s="297"/>
      <c r="BOU36" s="297"/>
      <c r="BOV36" s="297"/>
      <c r="BOW36" s="297"/>
      <c r="BOX36" s="297"/>
      <c r="BOY36" s="297"/>
      <c r="BOZ36" s="297"/>
      <c r="BPA36" s="297"/>
      <c r="BPB36" s="297"/>
      <c r="BPC36" s="297"/>
      <c r="BPD36" s="297"/>
      <c r="BPE36" s="297"/>
      <c r="BPF36" s="297"/>
      <c r="BPG36" s="297"/>
      <c r="BPH36" s="297"/>
      <c r="BPI36" s="297"/>
      <c r="BPJ36" s="297"/>
      <c r="BPK36" s="297"/>
      <c r="BPL36" s="297"/>
      <c r="BPM36" s="297"/>
      <c r="BPN36" s="297"/>
      <c r="BPO36" s="297"/>
      <c r="BPP36" s="297"/>
      <c r="BPQ36" s="297"/>
      <c r="BPR36" s="297"/>
      <c r="BPS36" s="297"/>
      <c r="BPT36" s="297"/>
      <c r="BPU36" s="297"/>
      <c r="BPV36" s="297"/>
      <c r="BPW36" s="297"/>
      <c r="BPX36" s="297"/>
      <c r="BPY36" s="297"/>
      <c r="BPZ36" s="297"/>
      <c r="BQA36" s="297"/>
      <c r="BQB36" s="297"/>
      <c r="BQC36" s="297"/>
      <c r="BQD36" s="297"/>
      <c r="BQE36" s="297"/>
      <c r="BQF36" s="297"/>
      <c r="BQG36" s="297"/>
      <c r="BQH36" s="297"/>
      <c r="BQI36" s="297"/>
      <c r="BQJ36" s="297"/>
      <c r="BQK36" s="297"/>
      <c r="BQL36" s="297"/>
      <c r="BQM36" s="297"/>
      <c r="BQN36" s="297"/>
      <c r="BQO36" s="297"/>
      <c r="BQP36" s="297"/>
      <c r="BQQ36" s="297"/>
      <c r="BQR36" s="297"/>
      <c r="BQS36" s="297"/>
      <c r="BQT36" s="297"/>
      <c r="BQU36" s="297"/>
      <c r="BQV36" s="297"/>
      <c r="BQW36" s="297"/>
      <c r="BQX36" s="297"/>
      <c r="BQY36" s="297"/>
      <c r="BQZ36" s="297"/>
      <c r="BRA36" s="297"/>
      <c r="BRB36" s="297"/>
      <c r="BRC36" s="297"/>
      <c r="BRD36" s="297"/>
      <c r="BRE36" s="297"/>
      <c r="BRF36" s="297"/>
      <c r="BRG36" s="297"/>
      <c r="BRH36" s="297"/>
      <c r="BRI36" s="297"/>
      <c r="BRJ36" s="297"/>
      <c r="BRK36" s="297"/>
      <c r="BRL36" s="297"/>
      <c r="BRM36" s="297"/>
      <c r="BRN36" s="297"/>
      <c r="BRO36" s="297"/>
      <c r="BRP36" s="297"/>
      <c r="BRQ36" s="297"/>
      <c r="BRR36" s="297"/>
      <c r="BRS36" s="297"/>
      <c r="BRT36" s="297"/>
      <c r="BRU36" s="297"/>
      <c r="BRV36" s="297"/>
      <c r="BRW36" s="297"/>
      <c r="BRX36" s="297"/>
      <c r="BRY36" s="297"/>
      <c r="BRZ36" s="297"/>
      <c r="BSA36" s="297"/>
      <c r="BSB36" s="297"/>
      <c r="BSC36" s="297"/>
      <c r="BSD36" s="297"/>
      <c r="BSE36" s="297"/>
      <c r="BSF36" s="297"/>
      <c r="BSG36" s="297"/>
      <c r="BSH36" s="297"/>
      <c r="BSI36" s="297"/>
      <c r="BSJ36" s="297"/>
      <c r="BSK36" s="297"/>
      <c r="BSL36" s="297"/>
      <c r="BSM36" s="297"/>
      <c r="BSN36" s="297"/>
      <c r="BSO36" s="297"/>
      <c r="BSP36" s="297"/>
      <c r="BSQ36" s="297"/>
      <c r="BSR36" s="297"/>
      <c r="BSS36" s="297"/>
      <c r="BST36" s="297"/>
      <c r="BSU36" s="297"/>
      <c r="BSV36" s="297"/>
      <c r="BSW36" s="297"/>
      <c r="BSX36" s="297"/>
      <c r="BSY36" s="297"/>
      <c r="BSZ36" s="297"/>
      <c r="BTA36" s="297"/>
      <c r="BTB36" s="297"/>
      <c r="BTC36" s="297"/>
      <c r="BTD36" s="297"/>
      <c r="BTE36" s="297"/>
      <c r="BTF36" s="297"/>
      <c r="BTG36" s="297"/>
      <c r="BTH36" s="297"/>
      <c r="BTI36" s="297"/>
      <c r="BTJ36" s="297"/>
      <c r="BTK36" s="297"/>
      <c r="BTL36" s="297"/>
      <c r="BTM36" s="297"/>
      <c r="BTN36" s="297"/>
      <c r="BTO36" s="297"/>
      <c r="BTP36" s="297"/>
      <c r="BTQ36" s="297"/>
      <c r="BTR36" s="297"/>
      <c r="BTS36" s="297"/>
      <c r="BTT36" s="297"/>
      <c r="BTU36" s="297"/>
      <c r="BTV36" s="297"/>
      <c r="BTW36" s="297"/>
      <c r="BTX36" s="297"/>
      <c r="BTY36" s="297"/>
      <c r="BTZ36" s="297"/>
      <c r="BUA36" s="297"/>
      <c r="BUB36" s="297"/>
      <c r="BUC36" s="297"/>
      <c r="BUD36" s="297"/>
      <c r="BUE36" s="297"/>
      <c r="BUF36" s="297"/>
      <c r="BUG36" s="297"/>
      <c r="BUH36" s="297"/>
      <c r="BUI36" s="297"/>
      <c r="BUJ36" s="297"/>
      <c r="BUK36" s="297"/>
      <c r="BUL36" s="297"/>
      <c r="BUM36" s="297"/>
      <c r="BUN36" s="297"/>
      <c r="BUO36" s="297"/>
      <c r="BUP36" s="297"/>
      <c r="BUQ36" s="297"/>
      <c r="BUR36" s="297"/>
      <c r="BUS36" s="297"/>
      <c r="BUT36" s="297"/>
      <c r="BUU36" s="297"/>
      <c r="BUV36" s="297"/>
      <c r="BUW36" s="297"/>
      <c r="BUX36" s="297"/>
      <c r="BUY36" s="297"/>
      <c r="BUZ36" s="297"/>
      <c r="BVA36" s="297"/>
      <c r="BVB36" s="297"/>
      <c r="BVC36" s="297"/>
      <c r="BVD36" s="297"/>
      <c r="BVE36" s="297"/>
      <c r="BVF36" s="297"/>
      <c r="BVG36" s="297"/>
      <c r="BVH36" s="297"/>
      <c r="BVI36" s="297"/>
      <c r="BVJ36" s="297"/>
      <c r="BVK36" s="297"/>
      <c r="BVL36" s="297"/>
      <c r="BVM36" s="297"/>
      <c r="BVN36" s="297"/>
      <c r="BVO36" s="297"/>
      <c r="BVP36" s="297"/>
      <c r="BVQ36" s="297"/>
      <c r="BVR36" s="297"/>
      <c r="BVS36" s="297"/>
      <c r="BVT36" s="297"/>
      <c r="BVU36" s="297"/>
      <c r="BVV36" s="297"/>
      <c r="BVW36" s="297"/>
      <c r="BVX36" s="297"/>
      <c r="BVY36" s="297"/>
      <c r="BVZ36" s="297"/>
      <c r="BWA36" s="297"/>
      <c r="BWB36" s="297"/>
      <c r="BWC36" s="297"/>
      <c r="BWD36" s="297"/>
      <c r="BWE36" s="297"/>
      <c r="BWF36" s="297"/>
      <c r="BWG36" s="297"/>
      <c r="BWH36" s="297"/>
      <c r="BWI36" s="297"/>
      <c r="BWJ36" s="297"/>
      <c r="BWK36" s="297"/>
      <c r="BWL36" s="297"/>
      <c r="BWM36" s="297"/>
      <c r="BWN36" s="297"/>
      <c r="BWO36" s="297"/>
      <c r="BWP36" s="297"/>
      <c r="BWQ36" s="297"/>
      <c r="BWR36" s="297"/>
      <c r="BWS36" s="297"/>
      <c r="BWT36" s="297"/>
      <c r="BWU36" s="297"/>
      <c r="BWV36" s="297"/>
      <c r="BWW36" s="297"/>
      <c r="BWX36" s="297"/>
      <c r="BWY36" s="297"/>
      <c r="BWZ36" s="297"/>
      <c r="BXA36" s="297"/>
      <c r="BXB36" s="297"/>
      <c r="BXC36" s="297"/>
      <c r="BXD36" s="297"/>
      <c r="BXE36" s="297"/>
      <c r="BXF36" s="297"/>
      <c r="BXG36" s="297"/>
      <c r="BXH36" s="297"/>
      <c r="BXI36" s="297"/>
      <c r="BXJ36" s="297"/>
      <c r="BXK36" s="297"/>
      <c r="BXL36" s="297"/>
      <c r="BXM36" s="297"/>
      <c r="BXN36" s="297"/>
      <c r="BXO36" s="297"/>
      <c r="BXP36" s="297"/>
      <c r="BXQ36" s="297"/>
      <c r="BXR36" s="297"/>
      <c r="BXS36" s="297"/>
      <c r="BXT36" s="297"/>
      <c r="BXU36" s="297"/>
      <c r="BXV36" s="297"/>
      <c r="BXW36" s="297"/>
      <c r="BXX36" s="297"/>
      <c r="BXY36" s="297"/>
      <c r="BXZ36" s="297"/>
      <c r="BYA36" s="297"/>
      <c r="BYB36" s="297"/>
      <c r="BYC36" s="297"/>
      <c r="BYD36" s="297"/>
      <c r="BYE36" s="297"/>
      <c r="BYF36" s="297"/>
      <c r="BYG36" s="297"/>
      <c r="BYH36" s="297"/>
      <c r="BYI36" s="297"/>
      <c r="BYJ36" s="297"/>
      <c r="BYK36" s="297"/>
      <c r="BYL36" s="297"/>
      <c r="BYM36" s="297"/>
      <c r="BYN36" s="297"/>
      <c r="BYO36" s="297"/>
      <c r="BYP36" s="297"/>
      <c r="BYQ36" s="297"/>
      <c r="BYR36" s="297"/>
      <c r="BYS36" s="297"/>
      <c r="BYT36" s="297"/>
      <c r="BYU36" s="297"/>
      <c r="BYV36" s="297"/>
      <c r="BYW36" s="297"/>
      <c r="BYX36" s="297"/>
      <c r="BYY36" s="297"/>
      <c r="BYZ36" s="297"/>
      <c r="BZA36" s="297"/>
      <c r="BZB36" s="297"/>
      <c r="BZC36" s="297"/>
      <c r="BZD36" s="297"/>
      <c r="BZE36" s="297"/>
      <c r="BZF36" s="297"/>
      <c r="BZG36" s="297"/>
      <c r="BZH36" s="297"/>
      <c r="BZI36" s="297"/>
      <c r="BZJ36" s="297"/>
      <c r="BZK36" s="297"/>
      <c r="BZL36" s="297"/>
      <c r="BZM36" s="297"/>
      <c r="BZN36" s="297"/>
      <c r="BZO36" s="297"/>
      <c r="BZP36" s="297"/>
      <c r="BZQ36" s="297"/>
      <c r="BZR36" s="297"/>
      <c r="BZS36" s="297"/>
      <c r="BZT36" s="297"/>
      <c r="BZU36" s="297"/>
      <c r="BZV36" s="297"/>
      <c r="BZW36" s="297"/>
      <c r="BZX36" s="297"/>
      <c r="BZY36" s="297"/>
      <c r="BZZ36" s="297"/>
      <c r="CAA36" s="297"/>
      <c r="CAB36" s="297"/>
      <c r="CAC36" s="297"/>
      <c r="CAD36" s="297"/>
      <c r="CAE36" s="297"/>
      <c r="CAF36" s="297"/>
      <c r="CAG36" s="297"/>
      <c r="CAH36" s="297"/>
      <c r="CAI36" s="297"/>
      <c r="CAJ36" s="297"/>
      <c r="CAK36" s="297"/>
      <c r="CAL36" s="297"/>
      <c r="CAM36" s="297"/>
      <c r="CAN36" s="297"/>
      <c r="CAO36" s="297"/>
      <c r="CAP36" s="297"/>
      <c r="CAQ36" s="297"/>
      <c r="CAR36" s="297"/>
      <c r="CAS36" s="297"/>
      <c r="CAT36" s="297"/>
      <c r="CAU36" s="297"/>
      <c r="CAV36" s="297"/>
      <c r="CAW36" s="297"/>
      <c r="CAX36" s="297"/>
      <c r="CAY36" s="297"/>
      <c r="CAZ36" s="297"/>
      <c r="CBA36" s="297"/>
      <c r="CBB36" s="297"/>
      <c r="CBC36" s="297"/>
      <c r="CBD36" s="297"/>
      <c r="CBE36" s="297"/>
      <c r="CBF36" s="297"/>
      <c r="CBG36" s="297"/>
      <c r="CBH36" s="297"/>
      <c r="CBI36" s="297"/>
      <c r="CBJ36" s="297"/>
      <c r="CBK36" s="297"/>
      <c r="CBL36" s="297"/>
      <c r="CBM36" s="297"/>
      <c r="CBN36" s="297"/>
      <c r="CBO36" s="297"/>
      <c r="CBP36" s="297"/>
      <c r="CBQ36" s="297"/>
      <c r="CBR36" s="297"/>
      <c r="CBS36" s="297"/>
      <c r="CBT36" s="297"/>
      <c r="CBU36" s="297"/>
      <c r="CBV36" s="297"/>
      <c r="CBW36" s="297"/>
      <c r="CBX36" s="297"/>
      <c r="CBY36" s="297"/>
      <c r="CBZ36" s="297"/>
      <c r="CCA36" s="297"/>
      <c r="CCB36" s="297"/>
      <c r="CCC36" s="297"/>
      <c r="CCD36" s="297"/>
      <c r="CCE36" s="297"/>
      <c r="CCF36" s="297"/>
      <c r="CCG36" s="297"/>
      <c r="CCH36" s="297"/>
      <c r="CCI36" s="297"/>
      <c r="CCJ36" s="297"/>
      <c r="CCK36" s="297"/>
      <c r="CCL36" s="297"/>
      <c r="CCM36" s="297"/>
      <c r="CCN36" s="297"/>
      <c r="CCO36" s="297"/>
      <c r="CCP36" s="297"/>
      <c r="CCQ36" s="297"/>
      <c r="CCR36" s="297"/>
      <c r="CCS36" s="297"/>
      <c r="CCT36" s="297"/>
      <c r="CCU36" s="297"/>
      <c r="CCV36" s="297"/>
      <c r="CCW36" s="297"/>
      <c r="CCX36" s="297"/>
      <c r="CCY36" s="297"/>
      <c r="CCZ36" s="297"/>
      <c r="CDA36" s="297"/>
      <c r="CDB36" s="297"/>
      <c r="CDC36" s="297"/>
      <c r="CDD36" s="297"/>
      <c r="CDE36" s="297"/>
      <c r="CDF36" s="297"/>
      <c r="CDG36" s="297"/>
      <c r="CDH36" s="297"/>
      <c r="CDI36" s="297"/>
      <c r="CDJ36" s="297"/>
      <c r="CDK36" s="297"/>
      <c r="CDL36" s="297"/>
      <c r="CDM36" s="297"/>
      <c r="CDN36" s="297"/>
      <c r="CDO36" s="297"/>
      <c r="CDP36" s="297"/>
      <c r="CDQ36" s="297"/>
      <c r="CDR36" s="297"/>
      <c r="CDS36" s="297"/>
      <c r="CDT36" s="297"/>
      <c r="CDU36" s="297"/>
      <c r="CDV36" s="297"/>
      <c r="CDW36" s="297"/>
      <c r="CDX36" s="297"/>
      <c r="CDY36" s="297"/>
      <c r="CDZ36" s="297"/>
      <c r="CEA36" s="297"/>
      <c r="CEB36" s="297"/>
      <c r="CEC36" s="297"/>
      <c r="CED36" s="297"/>
      <c r="CEE36" s="297"/>
      <c r="CEF36" s="297"/>
      <c r="CEG36" s="297"/>
      <c r="CEH36" s="297"/>
      <c r="CEI36" s="297"/>
      <c r="CEJ36" s="297"/>
      <c r="CEK36" s="297"/>
      <c r="CEL36" s="297"/>
      <c r="CEM36" s="297"/>
      <c r="CEN36" s="297"/>
      <c r="CEO36" s="297"/>
      <c r="CEP36" s="297"/>
      <c r="CEQ36" s="297"/>
      <c r="CER36" s="297"/>
      <c r="CES36" s="297"/>
      <c r="CET36" s="297"/>
      <c r="CEU36" s="297"/>
      <c r="CEV36" s="297"/>
      <c r="CEW36" s="297"/>
      <c r="CEX36" s="297"/>
      <c r="CEY36" s="297"/>
      <c r="CEZ36" s="297"/>
      <c r="CFA36" s="297"/>
      <c r="CFB36" s="297"/>
      <c r="CFC36" s="297"/>
      <c r="CFD36" s="297"/>
      <c r="CFE36" s="297"/>
      <c r="CFF36" s="297"/>
      <c r="CFG36" s="297"/>
      <c r="CFH36" s="297"/>
      <c r="CFI36" s="297"/>
      <c r="CFJ36" s="297"/>
      <c r="CFK36" s="297"/>
      <c r="CFL36" s="297"/>
      <c r="CFM36" s="297"/>
      <c r="CFN36" s="297"/>
      <c r="CFO36" s="297"/>
      <c r="CFP36" s="297"/>
      <c r="CFQ36" s="297"/>
      <c r="CFR36" s="297"/>
      <c r="CFS36" s="297"/>
      <c r="CFT36" s="297"/>
      <c r="CFU36" s="297"/>
      <c r="CFV36" s="297"/>
      <c r="CFW36" s="297"/>
      <c r="CFX36" s="297"/>
      <c r="CFY36" s="297"/>
      <c r="CFZ36" s="297"/>
      <c r="CGA36" s="297"/>
      <c r="CGB36" s="297"/>
      <c r="CGC36" s="297"/>
      <c r="CGD36" s="297"/>
      <c r="CGE36" s="297"/>
      <c r="CGF36" s="297"/>
      <c r="CGG36" s="297"/>
      <c r="CGH36" s="297"/>
      <c r="CGI36" s="297"/>
      <c r="CGJ36" s="297"/>
      <c r="CGK36" s="297"/>
      <c r="CGL36" s="297"/>
      <c r="CGM36" s="297"/>
      <c r="CGN36" s="297"/>
      <c r="CGO36" s="297"/>
      <c r="CGP36" s="297"/>
      <c r="CGQ36" s="297"/>
      <c r="CGR36" s="297"/>
      <c r="CGS36" s="297"/>
      <c r="CGT36" s="297"/>
      <c r="CGU36" s="297"/>
      <c r="CGV36" s="297"/>
      <c r="CGW36" s="297"/>
      <c r="CGX36" s="297"/>
      <c r="CGY36" s="297"/>
      <c r="CGZ36" s="297"/>
      <c r="CHA36" s="297"/>
      <c r="CHB36" s="297"/>
      <c r="CHC36" s="297"/>
      <c r="CHD36" s="297"/>
      <c r="CHE36" s="297"/>
      <c r="CHF36" s="297"/>
      <c r="CHG36" s="297"/>
      <c r="CHH36" s="297"/>
      <c r="CHI36" s="297"/>
      <c r="CHJ36" s="297"/>
      <c r="CHK36" s="297"/>
      <c r="CHL36" s="297"/>
      <c r="CHM36" s="297"/>
      <c r="CHN36" s="297"/>
      <c r="CHO36" s="297"/>
      <c r="CHP36" s="297"/>
      <c r="CHQ36" s="297"/>
      <c r="CHR36" s="297"/>
      <c r="CHS36" s="297"/>
      <c r="CHT36" s="297"/>
      <c r="CHU36" s="297"/>
      <c r="CHV36" s="297"/>
      <c r="CHW36" s="297"/>
      <c r="CHX36" s="297"/>
      <c r="CHY36" s="297"/>
      <c r="CHZ36" s="297"/>
      <c r="CIA36" s="297"/>
      <c r="CIB36" s="297"/>
      <c r="CIC36" s="297"/>
      <c r="CID36" s="297"/>
      <c r="CIE36" s="297"/>
      <c r="CIF36" s="297"/>
      <c r="CIG36" s="297"/>
      <c r="CIH36" s="297"/>
      <c r="CII36" s="297"/>
      <c r="CIJ36" s="297"/>
      <c r="CIK36" s="297"/>
      <c r="CIL36" s="297"/>
      <c r="CIM36" s="297"/>
      <c r="CIN36" s="297"/>
      <c r="CIO36" s="297"/>
      <c r="CIP36" s="297"/>
      <c r="CIQ36" s="297"/>
      <c r="CIR36" s="297"/>
      <c r="CIS36" s="297"/>
      <c r="CIT36" s="297"/>
      <c r="CIU36" s="297"/>
      <c r="CIV36" s="297"/>
      <c r="CIW36" s="297"/>
      <c r="CIX36" s="297"/>
      <c r="CIY36" s="297"/>
      <c r="CIZ36" s="297"/>
      <c r="CJA36" s="297"/>
      <c r="CJB36" s="297"/>
      <c r="CJC36" s="297"/>
      <c r="CJD36" s="297"/>
      <c r="CJE36" s="297"/>
      <c r="CJF36" s="297"/>
      <c r="CJG36" s="297"/>
      <c r="CJH36" s="297"/>
      <c r="CJI36" s="297"/>
      <c r="CJJ36" s="297"/>
      <c r="CJK36" s="297"/>
      <c r="CJL36" s="297"/>
      <c r="CJM36" s="297"/>
      <c r="CJN36" s="297"/>
      <c r="CJO36" s="297"/>
      <c r="CJP36" s="297"/>
      <c r="CJQ36" s="297"/>
      <c r="CJR36" s="297"/>
      <c r="CJS36" s="297"/>
      <c r="CJT36" s="297"/>
      <c r="CJU36" s="297"/>
      <c r="CJV36" s="297"/>
      <c r="CJW36" s="297"/>
      <c r="CJX36" s="297"/>
      <c r="CJY36" s="297"/>
      <c r="CJZ36" s="297"/>
      <c r="CKA36" s="297"/>
      <c r="CKB36" s="297"/>
      <c r="CKC36" s="297"/>
      <c r="CKD36" s="297"/>
      <c r="CKE36" s="297"/>
      <c r="CKF36" s="297"/>
      <c r="CKG36" s="297"/>
      <c r="CKH36" s="297"/>
      <c r="CKI36" s="297"/>
      <c r="CKJ36" s="297"/>
      <c r="CKK36" s="297"/>
      <c r="CKL36" s="297"/>
      <c r="CKM36" s="297"/>
      <c r="CKN36" s="297"/>
      <c r="CKO36" s="297"/>
      <c r="CKP36" s="297"/>
      <c r="CKQ36" s="297"/>
      <c r="CKR36" s="297"/>
      <c r="CKS36" s="297"/>
      <c r="CKT36" s="297"/>
      <c r="CKU36" s="297"/>
      <c r="CKV36" s="297"/>
      <c r="CKW36" s="297"/>
      <c r="CKX36" s="297"/>
      <c r="CKY36" s="297"/>
      <c r="CKZ36" s="297"/>
      <c r="CLA36" s="297"/>
      <c r="CLB36" s="297"/>
      <c r="CLC36" s="297"/>
      <c r="CLD36" s="297"/>
      <c r="CLE36" s="297"/>
      <c r="CLF36" s="297"/>
      <c r="CLG36" s="297"/>
      <c r="CLH36" s="297"/>
      <c r="CLI36" s="297"/>
      <c r="CLJ36" s="297"/>
      <c r="CLK36" s="297"/>
      <c r="CLL36" s="297"/>
      <c r="CLM36" s="297"/>
      <c r="CLN36" s="297"/>
      <c r="CLO36" s="297"/>
      <c r="CLP36" s="297"/>
      <c r="CLQ36" s="297"/>
      <c r="CLR36" s="297"/>
      <c r="CLS36" s="297"/>
      <c r="CLT36" s="297"/>
      <c r="CLU36" s="297"/>
      <c r="CLV36" s="297"/>
      <c r="CLW36" s="297"/>
      <c r="CLX36" s="297"/>
      <c r="CLY36" s="297"/>
      <c r="CLZ36" s="297"/>
      <c r="CMA36" s="297"/>
      <c r="CMB36" s="297"/>
      <c r="CMC36" s="297"/>
      <c r="CMD36" s="297"/>
      <c r="CME36" s="297"/>
      <c r="CMF36" s="297"/>
      <c r="CMG36" s="297"/>
      <c r="CMH36" s="297"/>
      <c r="CMI36" s="297"/>
      <c r="CMJ36" s="297"/>
      <c r="CMK36" s="297"/>
      <c r="CML36" s="297"/>
      <c r="CMM36" s="297"/>
      <c r="CMN36" s="297"/>
      <c r="CMO36" s="297"/>
      <c r="CMP36" s="297"/>
      <c r="CMQ36" s="297"/>
      <c r="CMR36" s="297"/>
      <c r="CMS36" s="297"/>
      <c r="CMT36" s="297"/>
      <c r="CMU36" s="297"/>
      <c r="CMV36" s="297"/>
      <c r="CMW36" s="297"/>
      <c r="CMX36" s="297"/>
      <c r="CMY36" s="297"/>
      <c r="CMZ36" s="297"/>
      <c r="CNA36" s="297"/>
      <c r="CNB36" s="297"/>
      <c r="CNC36" s="297"/>
      <c r="CND36" s="297"/>
      <c r="CNE36" s="297"/>
      <c r="CNF36" s="297"/>
      <c r="CNG36" s="297"/>
      <c r="CNH36" s="297"/>
      <c r="CNI36" s="297"/>
      <c r="CNJ36" s="297"/>
      <c r="CNK36" s="297"/>
      <c r="CNL36" s="297"/>
      <c r="CNM36" s="297"/>
      <c r="CNN36" s="297"/>
      <c r="CNO36" s="297"/>
      <c r="CNP36" s="297"/>
      <c r="CNQ36" s="297"/>
      <c r="CNR36" s="297"/>
      <c r="CNS36" s="297"/>
      <c r="CNT36" s="297"/>
      <c r="CNU36" s="297"/>
      <c r="CNV36" s="297"/>
      <c r="CNW36" s="297"/>
      <c r="CNX36" s="297"/>
      <c r="CNY36" s="297"/>
      <c r="CNZ36" s="297"/>
      <c r="COA36" s="297"/>
      <c r="COB36" s="297"/>
      <c r="COC36" s="297"/>
      <c r="COD36" s="297"/>
      <c r="COE36" s="297"/>
      <c r="COF36" s="297"/>
      <c r="COG36" s="297"/>
      <c r="COH36" s="297"/>
      <c r="COI36" s="297"/>
      <c r="COJ36" s="297"/>
      <c r="COK36" s="297"/>
      <c r="COL36" s="297"/>
      <c r="COM36" s="297"/>
      <c r="CON36" s="297"/>
      <c r="COO36" s="297"/>
      <c r="COP36" s="297"/>
      <c r="COQ36" s="297"/>
      <c r="COR36" s="297"/>
      <c r="COS36" s="297"/>
      <c r="COT36" s="297"/>
      <c r="COU36" s="297"/>
      <c r="COV36" s="297"/>
      <c r="COW36" s="297"/>
      <c r="COX36" s="297"/>
      <c r="COY36" s="297"/>
      <c r="COZ36" s="297"/>
      <c r="CPA36" s="297"/>
      <c r="CPB36" s="297"/>
      <c r="CPC36" s="297"/>
      <c r="CPD36" s="297"/>
      <c r="CPE36" s="297"/>
      <c r="CPF36" s="297"/>
      <c r="CPG36" s="297"/>
      <c r="CPH36" s="297"/>
      <c r="CPI36" s="297"/>
      <c r="CPJ36" s="297"/>
      <c r="CPK36" s="297"/>
      <c r="CPL36" s="297"/>
      <c r="CPM36" s="297"/>
      <c r="CPN36" s="297"/>
      <c r="CPO36" s="297"/>
      <c r="CPP36" s="297"/>
      <c r="CPQ36" s="297"/>
      <c r="CPR36" s="297"/>
      <c r="CPS36" s="297"/>
      <c r="CPT36" s="297"/>
      <c r="CPU36" s="297"/>
      <c r="CPV36" s="297"/>
      <c r="CPW36" s="297"/>
      <c r="CPX36" s="297"/>
      <c r="CPY36" s="297"/>
      <c r="CPZ36" s="297"/>
      <c r="CQA36" s="297"/>
      <c r="CQB36" s="297"/>
      <c r="CQC36" s="297"/>
      <c r="CQD36" s="297"/>
      <c r="CQE36" s="297"/>
      <c r="CQF36" s="297"/>
      <c r="CQG36" s="297"/>
      <c r="CQH36" s="297"/>
      <c r="CQI36" s="297"/>
      <c r="CQJ36" s="297"/>
      <c r="CQK36" s="297"/>
      <c r="CQL36" s="297"/>
      <c r="CQM36" s="297"/>
      <c r="CQN36" s="297"/>
      <c r="CQO36" s="297"/>
      <c r="CQP36" s="297"/>
      <c r="CQQ36" s="297"/>
      <c r="CQR36" s="297"/>
      <c r="CQS36" s="297"/>
      <c r="CQT36" s="297"/>
      <c r="CQU36" s="297"/>
      <c r="CQV36" s="297"/>
      <c r="CQW36" s="297"/>
      <c r="CQX36" s="297"/>
      <c r="CQY36" s="297"/>
      <c r="CQZ36" s="297"/>
      <c r="CRA36" s="297"/>
      <c r="CRB36" s="297"/>
      <c r="CRC36" s="297"/>
      <c r="CRD36" s="297"/>
      <c r="CRE36" s="297"/>
      <c r="CRF36" s="297"/>
      <c r="CRG36" s="297"/>
      <c r="CRH36" s="297"/>
      <c r="CRI36" s="297"/>
      <c r="CRJ36" s="297"/>
      <c r="CRK36" s="297"/>
      <c r="CRL36" s="297"/>
      <c r="CRM36" s="297"/>
      <c r="CRN36" s="297"/>
      <c r="CRO36" s="297"/>
      <c r="CRP36" s="297"/>
      <c r="CRQ36" s="297"/>
      <c r="CRR36" s="297"/>
      <c r="CRS36" s="297"/>
      <c r="CRT36" s="297"/>
      <c r="CRU36" s="297"/>
      <c r="CRV36" s="297"/>
      <c r="CRW36" s="297"/>
      <c r="CRX36" s="297"/>
      <c r="CRY36" s="297"/>
      <c r="CRZ36" s="297"/>
      <c r="CSA36" s="297"/>
      <c r="CSB36" s="297"/>
      <c r="CSC36" s="297"/>
      <c r="CSD36" s="297"/>
      <c r="CSE36" s="297"/>
      <c r="CSF36" s="297"/>
      <c r="CSG36" s="297"/>
      <c r="CSH36" s="297"/>
      <c r="CSI36" s="297"/>
      <c r="CSJ36" s="297"/>
      <c r="CSK36" s="297"/>
      <c r="CSL36" s="297"/>
      <c r="CSM36" s="297"/>
      <c r="CSN36" s="297"/>
      <c r="CSO36" s="297"/>
      <c r="CSP36" s="297"/>
      <c r="CSQ36" s="297"/>
      <c r="CSR36" s="297"/>
      <c r="CSS36" s="297"/>
      <c r="CST36" s="297"/>
      <c r="CSU36" s="297"/>
      <c r="CSV36" s="297"/>
      <c r="CSW36" s="297"/>
      <c r="CSX36" s="297"/>
      <c r="CSY36" s="297"/>
      <c r="CSZ36" s="297"/>
      <c r="CTA36" s="297"/>
      <c r="CTB36" s="297"/>
      <c r="CTC36" s="297"/>
      <c r="CTD36" s="297"/>
      <c r="CTE36" s="297"/>
      <c r="CTF36" s="297"/>
      <c r="CTG36" s="297"/>
      <c r="CTH36" s="297"/>
      <c r="CTI36" s="297"/>
      <c r="CTJ36" s="297"/>
      <c r="CTK36" s="297"/>
      <c r="CTL36" s="297"/>
      <c r="CTM36" s="297"/>
      <c r="CTN36" s="297"/>
      <c r="CTO36" s="297"/>
      <c r="CTP36" s="297"/>
      <c r="CTQ36" s="297"/>
      <c r="CTR36" s="297"/>
      <c r="CTS36" s="297"/>
      <c r="CTT36" s="297"/>
      <c r="CTU36" s="297"/>
      <c r="CTV36" s="297"/>
      <c r="CTW36" s="297"/>
      <c r="CTX36" s="297"/>
      <c r="CTY36" s="297"/>
      <c r="CTZ36" s="297"/>
      <c r="CUA36" s="297"/>
      <c r="CUB36" s="297"/>
      <c r="CUC36" s="297"/>
      <c r="CUD36" s="297"/>
      <c r="CUE36" s="297"/>
      <c r="CUF36" s="297"/>
      <c r="CUG36" s="297"/>
      <c r="CUH36" s="297"/>
      <c r="CUI36" s="297"/>
      <c r="CUJ36" s="297"/>
      <c r="CUK36" s="297"/>
      <c r="CUL36" s="297"/>
      <c r="CUM36" s="297"/>
      <c r="CUN36" s="297"/>
      <c r="CUO36" s="297"/>
      <c r="CUP36" s="297"/>
      <c r="CUQ36" s="297"/>
      <c r="CUR36" s="297"/>
      <c r="CUS36" s="297"/>
      <c r="CUT36" s="297"/>
      <c r="CUU36" s="297"/>
      <c r="CUV36" s="297"/>
      <c r="CUW36" s="297"/>
      <c r="CUX36" s="297"/>
      <c r="CUY36" s="297"/>
      <c r="CUZ36" s="297"/>
      <c r="CVA36" s="297"/>
      <c r="CVB36" s="297"/>
      <c r="CVC36" s="297"/>
      <c r="CVD36" s="297"/>
      <c r="CVE36" s="297"/>
      <c r="CVF36" s="297"/>
      <c r="CVG36" s="297"/>
      <c r="CVH36" s="297"/>
      <c r="CVI36" s="297"/>
      <c r="CVJ36" s="297"/>
      <c r="CVK36" s="297"/>
      <c r="CVL36" s="297"/>
      <c r="CVM36" s="297"/>
      <c r="CVN36" s="297"/>
      <c r="CVO36" s="297"/>
      <c r="CVP36" s="297"/>
      <c r="CVQ36" s="297"/>
      <c r="CVR36" s="297"/>
      <c r="CVS36" s="297"/>
      <c r="CVT36" s="297"/>
      <c r="CVU36" s="297"/>
      <c r="CVV36" s="297"/>
      <c r="CVW36" s="297"/>
      <c r="CVX36" s="297"/>
      <c r="CVY36" s="297"/>
      <c r="CVZ36" s="297"/>
      <c r="CWA36" s="297"/>
      <c r="CWB36" s="297"/>
      <c r="CWC36" s="297"/>
      <c r="CWD36" s="297"/>
      <c r="CWE36" s="297"/>
      <c r="CWF36" s="297"/>
      <c r="CWG36" s="297"/>
      <c r="CWH36" s="297"/>
      <c r="CWI36" s="297"/>
      <c r="CWJ36" s="297"/>
      <c r="CWK36" s="297"/>
      <c r="CWL36" s="297"/>
      <c r="CWM36" s="297"/>
      <c r="CWN36" s="297"/>
      <c r="CWO36" s="297"/>
      <c r="CWP36" s="297"/>
      <c r="CWQ36" s="297"/>
      <c r="CWR36" s="297"/>
      <c r="CWS36" s="297"/>
      <c r="CWT36" s="297"/>
      <c r="CWU36" s="297"/>
      <c r="CWV36" s="297"/>
      <c r="CWW36" s="297"/>
      <c r="CWX36" s="297"/>
      <c r="CWY36" s="297"/>
      <c r="CWZ36" s="297"/>
      <c r="CXA36" s="297"/>
      <c r="CXB36" s="297"/>
      <c r="CXC36" s="297"/>
      <c r="CXD36" s="297"/>
      <c r="CXE36" s="297"/>
      <c r="CXF36" s="297"/>
      <c r="CXG36" s="297"/>
      <c r="CXH36" s="297"/>
      <c r="CXI36" s="297"/>
      <c r="CXJ36" s="297"/>
      <c r="CXK36" s="297"/>
      <c r="CXL36" s="297"/>
      <c r="CXM36" s="297"/>
      <c r="CXN36" s="297"/>
      <c r="CXO36" s="297"/>
      <c r="CXP36" s="297"/>
      <c r="CXQ36" s="297"/>
      <c r="CXR36" s="297"/>
      <c r="CXS36" s="297"/>
      <c r="CXT36" s="297"/>
      <c r="CXU36" s="297"/>
      <c r="CXV36" s="297"/>
      <c r="CXW36" s="297"/>
      <c r="CXX36" s="297"/>
      <c r="CXY36" s="297"/>
      <c r="CXZ36" s="297"/>
      <c r="CYA36" s="297"/>
      <c r="CYB36" s="297"/>
      <c r="CYC36" s="297"/>
      <c r="CYD36" s="297"/>
      <c r="CYE36" s="297"/>
      <c r="CYF36" s="297"/>
      <c r="CYG36" s="297"/>
      <c r="CYH36" s="297"/>
      <c r="CYI36" s="297"/>
      <c r="CYJ36" s="297"/>
      <c r="CYK36" s="297"/>
      <c r="CYL36" s="297"/>
      <c r="CYM36" s="297"/>
      <c r="CYN36" s="297"/>
      <c r="CYO36" s="297"/>
      <c r="CYP36" s="297"/>
      <c r="CYQ36" s="297"/>
      <c r="CYR36" s="297"/>
      <c r="CYS36" s="297"/>
      <c r="CYT36" s="297"/>
      <c r="CYU36" s="297"/>
      <c r="CYV36" s="297"/>
      <c r="CYW36" s="297"/>
      <c r="CYX36" s="297"/>
      <c r="CYY36" s="297"/>
      <c r="CYZ36" s="297"/>
      <c r="CZA36" s="297"/>
      <c r="CZB36" s="297"/>
      <c r="CZC36" s="297"/>
      <c r="CZD36" s="297"/>
      <c r="CZE36" s="297"/>
      <c r="CZF36" s="297"/>
      <c r="CZG36" s="297"/>
      <c r="CZH36" s="297"/>
      <c r="CZI36" s="297"/>
      <c r="CZJ36" s="297"/>
      <c r="CZK36" s="297"/>
      <c r="CZL36" s="297"/>
      <c r="CZM36" s="297"/>
      <c r="CZN36" s="297"/>
      <c r="CZO36" s="297"/>
      <c r="CZP36" s="297"/>
      <c r="CZQ36" s="297"/>
      <c r="CZR36" s="297"/>
      <c r="CZS36" s="297"/>
      <c r="CZT36" s="297"/>
      <c r="CZU36" s="297"/>
      <c r="CZV36" s="297"/>
      <c r="CZW36" s="297"/>
      <c r="CZX36" s="297"/>
      <c r="CZY36" s="297"/>
      <c r="CZZ36" s="297"/>
      <c r="DAA36" s="297"/>
      <c r="DAB36" s="297"/>
      <c r="DAC36" s="297"/>
      <c r="DAD36" s="297"/>
      <c r="DAE36" s="297"/>
      <c r="DAF36" s="297"/>
      <c r="DAG36" s="297"/>
      <c r="DAH36" s="297"/>
      <c r="DAI36" s="297"/>
      <c r="DAJ36" s="297"/>
      <c r="DAK36" s="297"/>
      <c r="DAL36" s="297"/>
      <c r="DAM36" s="297"/>
      <c r="DAN36" s="297"/>
      <c r="DAO36" s="297"/>
      <c r="DAP36" s="297"/>
      <c r="DAQ36" s="297"/>
      <c r="DAR36" s="297"/>
      <c r="DAS36" s="297"/>
      <c r="DAT36" s="297"/>
      <c r="DAU36" s="297"/>
      <c r="DAV36" s="297"/>
      <c r="DAW36" s="297"/>
      <c r="DAX36" s="297"/>
      <c r="DAY36" s="297"/>
      <c r="DAZ36" s="297"/>
      <c r="DBA36" s="297"/>
      <c r="DBB36" s="297"/>
      <c r="DBC36" s="297"/>
      <c r="DBD36" s="297"/>
      <c r="DBE36" s="297"/>
      <c r="DBF36" s="297"/>
      <c r="DBG36" s="297"/>
      <c r="DBH36" s="297"/>
      <c r="DBI36" s="297"/>
      <c r="DBJ36" s="297"/>
      <c r="DBK36" s="297"/>
      <c r="DBL36" s="297"/>
      <c r="DBM36" s="297"/>
      <c r="DBN36" s="297"/>
      <c r="DBO36" s="297"/>
      <c r="DBP36" s="297"/>
      <c r="DBQ36" s="297"/>
      <c r="DBR36" s="297"/>
      <c r="DBS36" s="297"/>
      <c r="DBT36" s="297"/>
      <c r="DBU36" s="297"/>
      <c r="DBV36" s="297"/>
      <c r="DBW36" s="297"/>
      <c r="DBX36" s="297"/>
      <c r="DBY36" s="297"/>
      <c r="DBZ36" s="297"/>
      <c r="DCA36" s="297"/>
      <c r="DCB36" s="297"/>
      <c r="DCC36" s="297"/>
      <c r="DCD36" s="297"/>
      <c r="DCE36" s="297"/>
      <c r="DCF36" s="297"/>
      <c r="DCG36" s="297"/>
      <c r="DCH36" s="297"/>
      <c r="DCI36" s="297"/>
      <c r="DCJ36" s="297"/>
      <c r="DCK36" s="297"/>
      <c r="DCL36" s="297"/>
      <c r="DCM36" s="297"/>
      <c r="DCN36" s="297"/>
      <c r="DCO36" s="297"/>
      <c r="DCP36" s="297"/>
      <c r="DCQ36" s="297"/>
      <c r="DCR36" s="297"/>
      <c r="DCS36" s="297"/>
      <c r="DCT36" s="297"/>
      <c r="DCU36" s="297"/>
      <c r="DCV36" s="297"/>
      <c r="DCW36" s="297"/>
      <c r="DCX36" s="297"/>
      <c r="DCY36" s="297"/>
      <c r="DCZ36" s="297"/>
      <c r="DDA36" s="297"/>
      <c r="DDB36" s="297"/>
      <c r="DDC36" s="297"/>
      <c r="DDD36" s="297"/>
      <c r="DDE36" s="297"/>
      <c r="DDF36" s="297"/>
      <c r="DDG36" s="297"/>
      <c r="DDH36" s="297"/>
      <c r="DDI36" s="297"/>
      <c r="DDJ36" s="297"/>
      <c r="DDK36" s="297"/>
      <c r="DDL36" s="297"/>
      <c r="DDM36" s="297"/>
      <c r="DDN36" s="297"/>
      <c r="DDO36" s="297"/>
      <c r="DDP36" s="297"/>
      <c r="DDQ36" s="297"/>
      <c r="DDR36" s="297"/>
      <c r="DDS36" s="297"/>
      <c r="DDT36" s="297"/>
      <c r="DDU36" s="297"/>
      <c r="DDV36" s="297"/>
      <c r="DDW36" s="297"/>
      <c r="DDX36" s="297"/>
      <c r="DDY36" s="297"/>
      <c r="DDZ36" s="297"/>
      <c r="DEA36" s="297"/>
      <c r="DEB36" s="297"/>
      <c r="DEC36" s="297"/>
      <c r="DED36" s="297"/>
      <c r="DEE36" s="297"/>
      <c r="DEF36" s="297"/>
      <c r="DEG36" s="297"/>
      <c r="DEH36" s="297"/>
      <c r="DEI36" s="297"/>
      <c r="DEJ36" s="297"/>
      <c r="DEK36" s="297"/>
      <c r="DEL36" s="297"/>
      <c r="DEM36" s="297"/>
      <c r="DEN36" s="297"/>
      <c r="DEO36" s="297"/>
      <c r="DEP36" s="297"/>
      <c r="DEQ36" s="297"/>
      <c r="DER36" s="297"/>
      <c r="DES36" s="297"/>
      <c r="DET36" s="297"/>
      <c r="DEU36" s="297"/>
      <c r="DEV36" s="297"/>
      <c r="DEW36" s="297"/>
      <c r="DEX36" s="297"/>
      <c r="DEY36" s="297"/>
      <c r="DEZ36" s="297"/>
      <c r="DFA36" s="297"/>
      <c r="DFB36" s="297"/>
      <c r="DFC36" s="297"/>
      <c r="DFD36" s="297"/>
      <c r="DFE36" s="297"/>
      <c r="DFF36" s="297"/>
      <c r="DFG36" s="297"/>
      <c r="DFH36" s="297"/>
      <c r="DFI36" s="297"/>
      <c r="DFJ36" s="297"/>
      <c r="DFK36" s="297"/>
      <c r="DFL36" s="297"/>
      <c r="DFM36" s="297"/>
      <c r="DFN36" s="297"/>
      <c r="DFO36" s="297"/>
      <c r="DFP36" s="297"/>
      <c r="DFQ36" s="297"/>
      <c r="DFR36" s="297"/>
      <c r="DFS36" s="297"/>
      <c r="DFT36" s="297"/>
      <c r="DFU36" s="297"/>
      <c r="DFV36" s="297"/>
      <c r="DFW36" s="297"/>
      <c r="DFX36" s="297"/>
      <c r="DFY36" s="297"/>
      <c r="DFZ36" s="297"/>
      <c r="DGA36" s="297"/>
      <c r="DGB36" s="297"/>
      <c r="DGC36" s="297"/>
      <c r="DGD36" s="297"/>
      <c r="DGE36" s="297"/>
      <c r="DGF36" s="297"/>
      <c r="DGG36" s="297"/>
      <c r="DGH36" s="297"/>
      <c r="DGI36" s="297"/>
      <c r="DGJ36" s="297"/>
      <c r="DGK36" s="297"/>
      <c r="DGL36" s="297"/>
      <c r="DGM36" s="297"/>
      <c r="DGN36" s="297"/>
      <c r="DGO36" s="297"/>
      <c r="DGP36" s="297"/>
      <c r="DGQ36" s="297"/>
      <c r="DGR36" s="297"/>
      <c r="DGS36" s="297"/>
      <c r="DGT36" s="297"/>
      <c r="DGU36" s="297"/>
      <c r="DGV36" s="297"/>
      <c r="DGW36" s="297"/>
      <c r="DGX36" s="297"/>
      <c r="DGY36" s="297"/>
      <c r="DGZ36" s="297"/>
      <c r="DHA36" s="297"/>
      <c r="DHB36" s="297"/>
      <c r="DHC36" s="297"/>
      <c r="DHD36" s="297"/>
      <c r="DHE36" s="297"/>
      <c r="DHF36" s="297"/>
      <c r="DHG36" s="297"/>
      <c r="DHH36" s="297"/>
      <c r="DHI36" s="297"/>
      <c r="DHJ36" s="297"/>
      <c r="DHK36" s="297"/>
      <c r="DHL36" s="297"/>
      <c r="DHM36" s="297"/>
      <c r="DHN36" s="297"/>
      <c r="DHO36" s="297"/>
      <c r="DHP36" s="297"/>
      <c r="DHQ36" s="297"/>
      <c r="DHR36" s="297"/>
      <c r="DHS36" s="297"/>
      <c r="DHT36" s="297"/>
      <c r="DHU36" s="297"/>
      <c r="DHV36" s="297"/>
      <c r="DHW36" s="297"/>
      <c r="DHX36" s="297"/>
      <c r="DHY36" s="297"/>
      <c r="DHZ36" s="297"/>
      <c r="DIA36" s="297"/>
      <c r="DIB36" s="297"/>
      <c r="DIC36" s="297"/>
      <c r="DID36" s="297"/>
      <c r="DIE36" s="297"/>
      <c r="DIF36" s="297"/>
      <c r="DIG36" s="297"/>
      <c r="DIH36" s="297"/>
      <c r="DII36" s="297"/>
      <c r="DIJ36" s="297"/>
      <c r="DIK36" s="297"/>
      <c r="DIL36" s="297"/>
      <c r="DIM36" s="297"/>
      <c r="DIN36" s="297"/>
      <c r="DIO36" s="297"/>
      <c r="DIP36" s="297"/>
      <c r="DIQ36" s="297"/>
      <c r="DIR36" s="297"/>
      <c r="DIS36" s="297"/>
      <c r="DIT36" s="297"/>
      <c r="DIU36" s="297"/>
      <c r="DIV36" s="297"/>
      <c r="DIW36" s="297"/>
      <c r="DIX36" s="297"/>
      <c r="DIY36" s="297"/>
      <c r="DIZ36" s="297"/>
      <c r="DJA36" s="297"/>
      <c r="DJB36" s="297"/>
      <c r="DJC36" s="297"/>
      <c r="DJD36" s="297"/>
      <c r="DJE36" s="297"/>
      <c r="DJF36" s="297"/>
      <c r="DJG36" s="297"/>
      <c r="DJH36" s="297"/>
      <c r="DJI36" s="297"/>
      <c r="DJJ36" s="297"/>
      <c r="DJK36" s="297"/>
      <c r="DJL36" s="297"/>
      <c r="DJM36" s="297"/>
      <c r="DJN36" s="297"/>
      <c r="DJO36" s="297"/>
      <c r="DJP36" s="297"/>
      <c r="DJQ36" s="297"/>
      <c r="DJR36" s="297"/>
      <c r="DJS36" s="297"/>
      <c r="DJT36" s="297"/>
      <c r="DJU36" s="297"/>
      <c r="DJV36" s="297"/>
      <c r="DJW36" s="297"/>
      <c r="DJX36" s="297"/>
      <c r="DJY36" s="297"/>
      <c r="DJZ36" s="297"/>
      <c r="DKA36" s="297"/>
      <c r="DKB36" s="297"/>
      <c r="DKC36" s="297"/>
      <c r="DKD36" s="297"/>
      <c r="DKE36" s="297"/>
      <c r="DKF36" s="297"/>
      <c r="DKG36" s="297"/>
      <c r="DKH36" s="297"/>
      <c r="DKI36" s="297"/>
      <c r="DKJ36" s="297"/>
      <c r="DKK36" s="297"/>
      <c r="DKL36" s="297"/>
      <c r="DKM36" s="297"/>
      <c r="DKN36" s="297"/>
      <c r="DKO36" s="297"/>
      <c r="DKP36" s="297"/>
      <c r="DKQ36" s="297"/>
      <c r="DKR36" s="297"/>
      <c r="DKS36" s="297"/>
      <c r="DKT36" s="297"/>
      <c r="DKU36" s="297"/>
      <c r="DKV36" s="297"/>
      <c r="DKW36" s="297"/>
      <c r="DKX36" s="297"/>
      <c r="DKY36" s="297"/>
      <c r="DKZ36" s="297"/>
      <c r="DLA36" s="297"/>
      <c r="DLB36" s="297"/>
      <c r="DLC36" s="297"/>
      <c r="DLD36" s="297"/>
      <c r="DLE36" s="297"/>
      <c r="DLF36" s="297"/>
      <c r="DLG36" s="297"/>
      <c r="DLH36" s="297"/>
      <c r="DLI36" s="297"/>
      <c r="DLJ36" s="297"/>
      <c r="DLK36" s="297"/>
      <c r="DLL36" s="297"/>
      <c r="DLM36" s="297"/>
      <c r="DLN36" s="297"/>
      <c r="DLO36" s="297"/>
      <c r="DLP36" s="297"/>
      <c r="DLQ36" s="297"/>
      <c r="DLR36" s="297"/>
      <c r="DLS36" s="297"/>
      <c r="DLT36" s="297"/>
      <c r="DLU36" s="297"/>
      <c r="DLV36" s="297"/>
      <c r="DLW36" s="297"/>
      <c r="DLX36" s="297"/>
      <c r="DLY36" s="297"/>
      <c r="DLZ36" s="297"/>
      <c r="DMA36" s="297"/>
      <c r="DMB36" s="297"/>
      <c r="DMC36" s="297"/>
      <c r="DMD36" s="297"/>
      <c r="DME36" s="297"/>
      <c r="DMF36" s="297"/>
      <c r="DMG36" s="297"/>
      <c r="DMH36" s="297"/>
      <c r="DMI36" s="297"/>
      <c r="DMJ36" s="297"/>
      <c r="DMK36" s="297"/>
      <c r="DML36" s="297"/>
      <c r="DMM36" s="297"/>
      <c r="DMN36" s="297"/>
      <c r="DMO36" s="297"/>
      <c r="DMP36" s="297"/>
      <c r="DMQ36" s="297"/>
      <c r="DMR36" s="297"/>
      <c r="DMS36" s="297"/>
      <c r="DMT36" s="297"/>
      <c r="DMU36" s="297"/>
      <c r="DMV36" s="297"/>
      <c r="DMW36" s="297"/>
      <c r="DMX36" s="297"/>
      <c r="DMY36" s="297"/>
      <c r="DMZ36" s="297"/>
      <c r="DNA36" s="297"/>
      <c r="DNB36" s="297"/>
      <c r="DNC36" s="297"/>
      <c r="DND36" s="297"/>
      <c r="DNE36" s="297"/>
      <c r="DNF36" s="297"/>
      <c r="DNG36" s="297"/>
      <c r="DNH36" s="297"/>
      <c r="DNI36" s="297"/>
      <c r="DNJ36" s="297"/>
      <c r="DNK36" s="297"/>
      <c r="DNL36" s="297"/>
      <c r="DNM36" s="297"/>
      <c r="DNN36" s="297"/>
      <c r="DNO36" s="297"/>
      <c r="DNP36" s="297"/>
      <c r="DNQ36" s="297"/>
      <c r="DNR36" s="297"/>
      <c r="DNS36" s="297"/>
      <c r="DNT36" s="297"/>
      <c r="DNU36" s="297"/>
      <c r="DNV36" s="297"/>
      <c r="DNW36" s="297"/>
      <c r="DNX36" s="297"/>
      <c r="DNY36" s="297"/>
      <c r="DNZ36" s="297"/>
      <c r="DOA36" s="297"/>
      <c r="DOB36" s="297"/>
      <c r="DOC36" s="297"/>
      <c r="DOD36" s="297"/>
      <c r="DOE36" s="297"/>
      <c r="DOF36" s="297"/>
      <c r="DOG36" s="297"/>
      <c r="DOH36" s="297"/>
      <c r="DOI36" s="297"/>
      <c r="DOJ36" s="297"/>
      <c r="DOK36" s="297"/>
      <c r="DOL36" s="297"/>
      <c r="DOM36" s="297"/>
      <c r="DON36" s="297"/>
      <c r="DOO36" s="297"/>
      <c r="DOP36" s="297"/>
      <c r="DOQ36" s="297"/>
      <c r="DOR36" s="297"/>
      <c r="DOS36" s="297"/>
      <c r="DOT36" s="297"/>
      <c r="DOU36" s="297"/>
      <c r="DOV36" s="297"/>
      <c r="DOW36" s="297"/>
      <c r="DOX36" s="297"/>
      <c r="DOY36" s="297"/>
      <c r="DOZ36" s="297"/>
      <c r="DPA36" s="297"/>
      <c r="DPB36" s="297"/>
      <c r="DPC36" s="297"/>
      <c r="DPD36" s="297"/>
      <c r="DPE36" s="297"/>
      <c r="DPF36" s="297"/>
      <c r="DPG36" s="297"/>
      <c r="DPH36" s="297"/>
      <c r="DPI36" s="297"/>
      <c r="DPJ36" s="297"/>
      <c r="DPK36" s="297"/>
      <c r="DPL36" s="297"/>
      <c r="DPM36" s="297"/>
      <c r="DPN36" s="297"/>
      <c r="DPO36" s="297"/>
      <c r="DPP36" s="297"/>
      <c r="DPQ36" s="297"/>
      <c r="DPR36" s="297"/>
      <c r="DPS36" s="297"/>
      <c r="DPT36" s="297"/>
      <c r="DPU36" s="297"/>
      <c r="DPV36" s="297"/>
      <c r="DPW36" s="297"/>
      <c r="DPX36" s="297"/>
      <c r="DPY36" s="297"/>
      <c r="DPZ36" s="297"/>
      <c r="DQA36" s="297"/>
      <c r="DQB36" s="297"/>
      <c r="DQC36" s="297"/>
      <c r="DQD36" s="297"/>
      <c r="DQE36" s="297"/>
      <c r="DQF36" s="297"/>
      <c r="DQG36" s="297"/>
      <c r="DQH36" s="297"/>
      <c r="DQI36" s="297"/>
      <c r="DQJ36" s="297"/>
      <c r="DQK36" s="297"/>
      <c r="DQL36" s="297"/>
      <c r="DQM36" s="297"/>
      <c r="DQN36" s="297"/>
      <c r="DQO36" s="297"/>
      <c r="DQP36" s="297"/>
      <c r="DQQ36" s="297"/>
      <c r="DQR36" s="297"/>
      <c r="DQS36" s="297"/>
      <c r="DQT36" s="297"/>
      <c r="DQU36" s="297"/>
      <c r="DQV36" s="297"/>
      <c r="DQW36" s="297"/>
      <c r="DQX36" s="297"/>
      <c r="DQY36" s="297"/>
      <c r="DQZ36" s="297"/>
      <c r="DRA36" s="297"/>
      <c r="DRB36" s="297"/>
      <c r="DRC36" s="297"/>
      <c r="DRD36" s="297"/>
      <c r="DRE36" s="297"/>
      <c r="DRF36" s="297"/>
      <c r="DRG36" s="297"/>
      <c r="DRH36" s="297"/>
      <c r="DRI36" s="297"/>
      <c r="DRJ36" s="297"/>
      <c r="DRK36" s="297"/>
      <c r="DRL36" s="297"/>
      <c r="DRM36" s="297"/>
      <c r="DRN36" s="297"/>
      <c r="DRO36" s="297"/>
      <c r="DRP36" s="297"/>
      <c r="DRQ36" s="297"/>
      <c r="DRR36" s="297"/>
      <c r="DRS36" s="297"/>
      <c r="DRT36" s="297"/>
      <c r="DRU36" s="297"/>
      <c r="DRV36" s="297"/>
      <c r="DRW36" s="297"/>
      <c r="DRX36" s="297"/>
      <c r="DRY36" s="297"/>
      <c r="DRZ36" s="297"/>
      <c r="DSA36" s="297"/>
      <c r="DSB36" s="297"/>
      <c r="DSC36" s="297"/>
      <c r="DSD36" s="297"/>
      <c r="DSE36" s="297"/>
      <c r="DSF36" s="297"/>
      <c r="DSG36" s="297"/>
      <c r="DSH36" s="297"/>
      <c r="DSI36" s="297"/>
      <c r="DSJ36" s="297"/>
      <c r="DSK36" s="297"/>
      <c r="DSL36" s="297"/>
      <c r="DSM36" s="297"/>
      <c r="DSN36" s="297"/>
      <c r="DSO36" s="297"/>
      <c r="DSP36" s="297"/>
      <c r="DSQ36" s="297"/>
      <c r="DSR36" s="297"/>
      <c r="DSS36" s="297"/>
      <c r="DST36" s="297"/>
      <c r="DSU36" s="297"/>
      <c r="DSV36" s="297"/>
      <c r="DSW36" s="297"/>
      <c r="DSX36" s="297"/>
      <c r="DSY36" s="297"/>
      <c r="DSZ36" s="297"/>
      <c r="DTA36" s="297"/>
      <c r="DTB36" s="297"/>
      <c r="DTC36" s="297"/>
      <c r="DTD36" s="297"/>
      <c r="DTE36" s="297"/>
      <c r="DTF36" s="297"/>
      <c r="DTG36" s="297"/>
      <c r="DTH36" s="297"/>
      <c r="DTI36" s="297"/>
      <c r="DTJ36" s="297"/>
      <c r="DTK36" s="297"/>
      <c r="DTL36" s="297"/>
      <c r="DTM36" s="297"/>
      <c r="DTN36" s="297"/>
      <c r="DTO36" s="297"/>
      <c r="DTP36" s="297"/>
      <c r="DTQ36" s="297"/>
      <c r="DTR36" s="297"/>
      <c r="DTS36" s="297"/>
      <c r="DTT36" s="297"/>
      <c r="DTU36" s="297"/>
      <c r="DTV36" s="297"/>
      <c r="DTW36" s="297"/>
      <c r="DTX36" s="297"/>
      <c r="DTY36" s="297"/>
      <c r="DTZ36" s="297"/>
      <c r="DUA36" s="297"/>
      <c r="DUB36" s="297"/>
      <c r="DUC36" s="297"/>
      <c r="DUD36" s="297"/>
      <c r="DUE36" s="297"/>
      <c r="DUF36" s="297"/>
      <c r="DUG36" s="297"/>
      <c r="DUH36" s="297"/>
      <c r="DUI36" s="297"/>
      <c r="DUJ36" s="297"/>
      <c r="DUK36" s="297"/>
      <c r="DUL36" s="297"/>
      <c r="DUM36" s="297"/>
      <c r="DUN36" s="297"/>
      <c r="DUO36" s="297"/>
      <c r="DUP36" s="297"/>
      <c r="DUQ36" s="297"/>
      <c r="DUR36" s="297"/>
      <c r="DUS36" s="297"/>
      <c r="DUT36" s="297"/>
      <c r="DUU36" s="297"/>
      <c r="DUV36" s="297"/>
      <c r="DUW36" s="297"/>
      <c r="DUX36" s="297"/>
      <c r="DUY36" s="297"/>
      <c r="DUZ36" s="297"/>
      <c r="DVA36" s="297"/>
      <c r="DVB36" s="297"/>
      <c r="DVC36" s="297"/>
      <c r="DVD36" s="297"/>
      <c r="DVE36" s="297"/>
      <c r="DVF36" s="297"/>
      <c r="DVG36" s="297"/>
      <c r="DVH36" s="297"/>
      <c r="DVI36" s="297"/>
      <c r="DVJ36" s="297"/>
      <c r="DVK36" s="297"/>
      <c r="DVL36" s="297"/>
      <c r="DVM36" s="297"/>
      <c r="DVN36" s="297"/>
      <c r="DVO36" s="297"/>
      <c r="DVP36" s="297"/>
      <c r="DVQ36" s="297"/>
      <c r="DVR36" s="297"/>
      <c r="DVS36" s="297"/>
      <c r="DVT36" s="297"/>
      <c r="DVU36" s="297"/>
      <c r="DVV36" s="297"/>
      <c r="DVW36" s="297"/>
      <c r="DVX36" s="297"/>
      <c r="DVY36" s="297"/>
      <c r="DVZ36" s="297"/>
      <c r="DWA36" s="297"/>
      <c r="DWB36" s="297"/>
      <c r="DWC36" s="297"/>
      <c r="DWD36" s="297"/>
      <c r="DWE36" s="297"/>
      <c r="DWF36" s="297"/>
      <c r="DWG36" s="297"/>
      <c r="DWH36" s="297"/>
      <c r="DWI36" s="297"/>
      <c r="DWJ36" s="297"/>
      <c r="DWK36" s="297"/>
      <c r="DWL36" s="297"/>
      <c r="DWM36" s="297"/>
      <c r="DWN36" s="297"/>
      <c r="DWO36" s="297"/>
      <c r="DWP36" s="297"/>
      <c r="DWQ36" s="297"/>
      <c r="DWR36" s="297"/>
      <c r="DWS36" s="297"/>
      <c r="DWT36" s="297"/>
      <c r="DWU36" s="297"/>
      <c r="DWV36" s="297"/>
      <c r="DWW36" s="297"/>
      <c r="DWX36" s="297"/>
      <c r="DWY36" s="297"/>
      <c r="DWZ36" s="297"/>
      <c r="DXA36" s="297"/>
      <c r="DXB36" s="297"/>
      <c r="DXC36" s="297"/>
      <c r="DXD36" s="297"/>
      <c r="DXE36" s="297"/>
      <c r="DXF36" s="297"/>
      <c r="DXG36" s="297"/>
      <c r="DXH36" s="297"/>
      <c r="DXI36" s="297"/>
      <c r="DXJ36" s="297"/>
      <c r="DXK36" s="297"/>
      <c r="DXL36" s="297"/>
      <c r="DXM36" s="297"/>
      <c r="DXN36" s="297"/>
      <c r="DXO36" s="297"/>
      <c r="DXP36" s="297"/>
      <c r="DXQ36" s="297"/>
      <c r="DXR36" s="297"/>
      <c r="DXS36" s="297"/>
      <c r="DXT36" s="297"/>
      <c r="DXU36" s="297"/>
      <c r="DXV36" s="297"/>
      <c r="DXW36" s="297"/>
      <c r="DXX36" s="297"/>
      <c r="DXY36" s="297"/>
      <c r="DXZ36" s="297"/>
      <c r="DYA36" s="297"/>
      <c r="DYB36" s="297"/>
      <c r="DYC36" s="297"/>
      <c r="DYD36" s="297"/>
      <c r="DYE36" s="297"/>
      <c r="DYF36" s="297"/>
      <c r="DYG36" s="297"/>
      <c r="DYH36" s="297"/>
      <c r="DYI36" s="297"/>
      <c r="DYJ36" s="297"/>
      <c r="DYK36" s="297"/>
      <c r="DYL36" s="297"/>
      <c r="DYM36" s="297"/>
      <c r="DYN36" s="297"/>
      <c r="DYO36" s="297"/>
      <c r="DYP36" s="297"/>
      <c r="DYQ36" s="297"/>
      <c r="DYR36" s="297"/>
      <c r="DYS36" s="297"/>
      <c r="DYT36" s="297"/>
      <c r="DYU36" s="297"/>
      <c r="DYV36" s="297"/>
      <c r="DYW36" s="297"/>
      <c r="DYX36" s="297"/>
      <c r="DYY36" s="297"/>
      <c r="DYZ36" s="297"/>
      <c r="DZA36" s="297"/>
      <c r="DZB36" s="297"/>
      <c r="DZC36" s="297"/>
      <c r="DZD36" s="297"/>
      <c r="DZE36" s="297"/>
      <c r="DZF36" s="297"/>
      <c r="DZG36" s="297"/>
      <c r="DZH36" s="297"/>
      <c r="DZI36" s="297"/>
      <c r="DZJ36" s="297"/>
      <c r="DZK36" s="297"/>
      <c r="DZL36" s="297"/>
      <c r="DZM36" s="297"/>
      <c r="DZN36" s="297"/>
      <c r="DZO36" s="297"/>
      <c r="DZP36" s="297"/>
      <c r="DZQ36" s="297"/>
      <c r="DZR36" s="297"/>
      <c r="DZS36" s="297"/>
      <c r="DZT36" s="297"/>
      <c r="DZU36" s="297"/>
      <c r="DZV36" s="297"/>
      <c r="DZW36" s="297"/>
      <c r="DZX36" s="297"/>
      <c r="DZY36" s="297"/>
      <c r="DZZ36" s="297"/>
      <c r="EAA36" s="297"/>
      <c r="EAB36" s="297"/>
      <c r="EAC36" s="297"/>
      <c r="EAD36" s="297"/>
      <c r="EAE36" s="297"/>
      <c r="EAF36" s="297"/>
      <c r="EAG36" s="297"/>
      <c r="EAH36" s="297"/>
      <c r="EAI36" s="297"/>
      <c r="EAJ36" s="297"/>
      <c r="EAK36" s="297"/>
      <c r="EAL36" s="297"/>
      <c r="EAM36" s="297"/>
      <c r="EAN36" s="297"/>
      <c r="EAO36" s="297"/>
      <c r="EAP36" s="297"/>
      <c r="EAQ36" s="297"/>
      <c r="EAR36" s="297"/>
      <c r="EAS36" s="297"/>
      <c r="EAT36" s="297"/>
      <c r="EAU36" s="297"/>
      <c r="EAV36" s="297"/>
      <c r="EAW36" s="297"/>
      <c r="EAX36" s="297"/>
      <c r="EAY36" s="297"/>
      <c r="EAZ36" s="297"/>
      <c r="EBA36" s="297"/>
      <c r="EBB36" s="297"/>
      <c r="EBC36" s="297"/>
      <c r="EBD36" s="297"/>
      <c r="EBE36" s="297"/>
      <c r="EBF36" s="297"/>
      <c r="EBG36" s="297"/>
      <c r="EBH36" s="297"/>
      <c r="EBI36" s="297"/>
      <c r="EBJ36" s="297"/>
      <c r="EBK36" s="297"/>
      <c r="EBL36" s="297"/>
      <c r="EBM36" s="297"/>
      <c r="EBN36" s="297"/>
      <c r="EBO36" s="297"/>
      <c r="EBP36" s="297"/>
      <c r="EBQ36" s="297"/>
      <c r="EBR36" s="297"/>
      <c r="EBS36" s="297"/>
      <c r="EBT36" s="297"/>
      <c r="EBU36" s="297"/>
      <c r="EBV36" s="297"/>
      <c r="EBW36" s="297"/>
      <c r="EBX36" s="297"/>
      <c r="EBY36" s="297"/>
      <c r="EBZ36" s="297"/>
      <c r="ECA36" s="297"/>
      <c r="ECB36" s="297"/>
      <c r="ECC36" s="297"/>
      <c r="ECD36" s="297"/>
      <c r="ECE36" s="297"/>
      <c r="ECF36" s="297"/>
      <c r="ECG36" s="297"/>
      <c r="ECH36" s="297"/>
      <c r="ECI36" s="297"/>
      <c r="ECJ36" s="297"/>
      <c r="ECK36" s="297"/>
      <c r="ECL36" s="297"/>
      <c r="ECM36" s="297"/>
      <c r="ECN36" s="297"/>
      <c r="ECO36" s="297"/>
      <c r="ECP36" s="297"/>
      <c r="ECQ36" s="297"/>
      <c r="ECR36" s="297"/>
      <c r="ECS36" s="297"/>
      <c r="ECT36" s="297"/>
      <c r="ECU36" s="297"/>
      <c r="ECV36" s="297"/>
      <c r="ECW36" s="297"/>
      <c r="ECX36" s="297"/>
      <c r="ECY36" s="297"/>
      <c r="ECZ36" s="297"/>
      <c r="EDA36" s="297"/>
      <c r="EDB36" s="297"/>
      <c r="EDC36" s="297"/>
      <c r="EDD36" s="297"/>
      <c r="EDE36" s="297"/>
      <c r="EDF36" s="297"/>
      <c r="EDG36" s="297"/>
      <c r="EDH36" s="297"/>
      <c r="EDI36" s="297"/>
      <c r="EDJ36" s="297"/>
      <c r="EDK36" s="297"/>
      <c r="EDL36" s="297"/>
      <c r="EDM36" s="297"/>
      <c r="EDN36" s="297"/>
      <c r="EDO36" s="297"/>
      <c r="EDP36" s="297"/>
      <c r="EDQ36" s="297"/>
      <c r="EDR36" s="297"/>
      <c r="EDS36" s="297"/>
      <c r="EDT36" s="297"/>
      <c r="EDU36" s="297"/>
      <c r="EDV36" s="297"/>
      <c r="EDW36" s="297"/>
      <c r="EDX36" s="297"/>
      <c r="EDY36" s="297"/>
      <c r="EDZ36" s="297"/>
      <c r="EEA36" s="297"/>
      <c r="EEB36" s="297"/>
      <c r="EEC36" s="297"/>
      <c r="EED36" s="297"/>
      <c r="EEE36" s="297"/>
      <c r="EEF36" s="297"/>
      <c r="EEG36" s="297"/>
      <c r="EEH36" s="297"/>
      <c r="EEI36" s="297"/>
      <c r="EEJ36" s="297"/>
      <c r="EEK36" s="297"/>
      <c r="EEL36" s="297"/>
      <c r="EEM36" s="297"/>
      <c r="EEN36" s="297"/>
      <c r="EEO36" s="297"/>
      <c r="EEP36" s="297"/>
      <c r="EEQ36" s="297"/>
      <c r="EER36" s="297"/>
      <c r="EES36" s="297"/>
      <c r="EET36" s="297"/>
      <c r="EEU36" s="297"/>
      <c r="EEV36" s="297"/>
      <c r="EEW36" s="297"/>
      <c r="EEX36" s="297"/>
      <c r="EEY36" s="297"/>
      <c r="EEZ36" s="297"/>
      <c r="EFA36" s="297"/>
      <c r="EFB36" s="297"/>
      <c r="EFC36" s="297"/>
      <c r="EFD36" s="297"/>
      <c r="EFE36" s="297"/>
      <c r="EFF36" s="297"/>
      <c r="EFG36" s="297"/>
      <c r="EFH36" s="297"/>
      <c r="EFI36" s="297"/>
      <c r="EFJ36" s="297"/>
      <c r="EFK36" s="297"/>
      <c r="EFL36" s="297"/>
      <c r="EFM36" s="297"/>
      <c r="EFN36" s="297"/>
      <c r="EFO36" s="297"/>
      <c r="EFP36" s="297"/>
      <c r="EFQ36" s="297"/>
      <c r="EFR36" s="297"/>
      <c r="EFS36" s="297"/>
      <c r="EFT36" s="297"/>
      <c r="EFU36" s="297"/>
      <c r="EFV36" s="297"/>
      <c r="EFW36" s="297"/>
      <c r="EFX36" s="297"/>
      <c r="EFY36" s="297"/>
      <c r="EFZ36" s="297"/>
      <c r="EGA36" s="297"/>
      <c r="EGB36" s="297"/>
      <c r="EGC36" s="297"/>
      <c r="EGD36" s="297"/>
      <c r="EGE36" s="297"/>
      <c r="EGF36" s="297"/>
      <c r="EGG36" s="297"/>
      <c r="EGH36" s="297"/>
      <c r="EGI36" s="297"/>
      <c r="EGJ36" s="297"/>
      <c r="EGK36" s="297"/>
      <c r="EGL36" s="297"/>
      <c r="EGM36" s="297"/>
      <c r="EGN36" s="297"/>
      <c r="EGO36" s="297"/>
      <c r="EGP36" s="297"/>
      <c r="EGQ36" s="297"/>
      <c r="EGR36" s="297"/>
      <c r="EGS36" s="297"/>
      <c r="EGT36" s="297"/>
      <c r="EGU36" s="297"/>
      <c r="EGV36" s="297"/>
      <c r="EGW36" s="297"/>
      <c r="EGX36" s="297"/>
      <c r="EGY36" s="297"/>
      <c r="EGZ36" s="297"/>
      <c r="EHA36" s="297"/>
      <c r="EHB36" s="297"/>
      <c r="EHC36" s="297"/>
      <c r="EHD36" s="297"/>
      <c r="EHE36" s="297"/>
      <c r="EHF36" s="297"/>
      <c r="EHG36" s="297"/>
      <c r="EHH36" s="297"/>
      <c r="EHI36" s="297"/>
      <c r="EHJ36" s="297"/>
      <c r="EHK36" s="297"/>
      <c r="EHL36" s="297"/>
      <c r="EHM36" s="297"/>
      <c r="EHN36" s="297"/>
      <c r="EHO36" s="297"/>
      <c r="EHP36" s="297"/>
      <c r="EHQ36" s="297"/>
      <c r="EHR36" s="297"/>
      <c r="EHS36" s="297"/>
      <c r="EHT36" s="297"/>
      <c r="EHU36" s="297"/>
      <c r="EHV36" s="297"/>
      <c r="EHW36" s="297"/>
      <c r="EHX36" s="297"/>
      <c r="EHY36" s="297"/>
      <c r="EHZ36" s="297"/>
      <c r="EIA36" s="297"/>
      <c r="EIB36" s="297"/>
      <c r="EIC36" s="297"/>
      <c r="EID36" s="297"/>
      <c r="EIE36" s="297"/>
      <c r="EIF36" s="297"/>
      <c r="EIG36" s="297"/>
      <c r="EIH36" s="297"/>
      <c r="EII36" s="297"/>
      <c r="EIJ36" s="297"/>
      <c r="EIK36" s="297"/>
      <c r="EIL36" s="297"/>
      <c r="EIM36" s="297"/>
      <c r="EIN36" s="297"/>
      <c r="EIO36" s="297"/>
      <c r="EIP36" s="297"/>
      <c r="EIQ36" s="297"/>
      <c r="EIR36" s="297"/>
      <c r="EIS36" s="297"/>
      <c r="EIT36" s="297"/>
      <c r="EIU36" s="297"/>
      <c r="EIV36" s="297"/>
      <c r="EIW36" s="297"/>
      <c r="EIX36" s="297"/>
      <c r="EIY36" s="297"/>
      <c r="EIZ36" s="297"/>
      <c r="EJA36" s="297"/>
      <c r="EJB36" s="297"/>
      <c r="EJC36" s="297"/>
      <c r="EJD36" s="297"/>
      <c r="EJE36" s="297"/>
      <c r="EJF36" s="297"/>
      <c r="EJG36" s="297"/>
      <c r="EJH36" s="297"/>
      <c r="EJI36" s="297"/>
      <c r="EJJ36" s="297"/>
      <c r="EJK36" s="297"/>
      <c r="EJL36" s="297"/>
      <c r="EJM36" s="297"/>
      <c r="EJN36" s="297"/>
      <c r="EJO36" s="297"/>
      <c r="EJP36" s="297"/>
      <c r="EJQ36" s="297"/>
      <c r="EJR36" s="297"/>
      <c r="EJS36" s="297"/>
      <c r="EJT36" s="297"/>
      <c r="EJU36" s="297"/>
      <c r="EJV36" s="297"/>
      <c r="EJW36" s="297"/>
      <c r="EJX36" s="297"/>
      <c r="EJY36" s="297"/>
      <c r="EJZ36" s="297"/>
      <c r="EKA36" s="297"/>
      <c r="EKB36" s="297"/>
      <c r="EKC36" s="297"/>
      <c r="EKD36" s="297"/>
      <c r="EKE36" s="297"/>
      <c r="EKF36" s="297"/>
      <c r="EKG36" s="297"/>
      <c r="EKH36" s="297"/>
      <c r="EKI36" s="297"/>
      <c r="EKJ36" s="297"/>
      <c r="EKK36" s="297"/>
      <c r="EKL36" s="297"/>
      <c r="EKM36" s="297"/>
      <c r="EKN36" s="297"/>
      <c r="EKO36" s="297"/>
      <c r="EKP36" s="297"/>
      <c r="EKQ36" s="297"/>
      <c r="EKR36" s="297"/>
      <c r="EKS36" s="297"/>
      <c r="EKT36" s="297"/>
      <c r="EKU36" s="297"/>
      <c r="EKV36" s="297"/>
      <c r="EKW36" s="297"/>
      <c r="EKX36" s="297"/>
      <c r="EKY36" s="297"/>
      <c r="EKZ36" s="297"/>
      <c r="ELA36" s="297"/>
      <c r="ELB36" s="297"/>
      <c r="ELC36" s="297"/>
      <c r="ELD36" s="297"/>
      <c r="ELE36" s="297"/>
      <c r="ELF36" s="297"/>
      <c r="ELG36" s="297"/>
      <c r="ELH36" s="297"/>
      <c r="ELI36" s="297"/>
      <c r="ELJ36" s="297"/>
      <c r="ELK36" s="297"/>
      <c r="ELL36" s="297"/>
      <c r="ELM36" s="297"/>
      <c r="ELN36" s="297"/>
      <c r="ELO36" s="297"/>
      <c r="ELP36" s="297"/>
      <c r="ELQ36" s="297"/>
      <c r="ELR36" s="297"/>
      <c r="ELS36" s="297"/>
      <c r="ELT36" s="297"/>
      <c r="ELU36" s="297"/>
      <c r="ELV36" s="297"/>
      <c r="ELW36" s="297"/>
      <c r="ELX36" s="297"/>
      <c r="ELY36" s="297"/>
      <c r="ELZ36" s="297"/>
      <c r="EMA36" s="297"/>
      <c r="EMB36" s="297"/>
      <c r="EMC36" s="297"/>
      <c r="EMD36" s="297"/>
      <c r="EME36" s="297"/>
      <c r="EMF36" s="297"/>
      <c r="EMG36" s="297"/>
      <c r="EMH36" s="297"/>
      <c r="EMI36" s="297"/>
      <c r="EMJ36" s="297"/>
      <c r="EMK36" s="297"/>
      <c r="EML36" s="297"/>
      <c r="EMM36" s="297"/>
      <c r="EMN36" s="297"/>
      <c r="EMO36" s="297"/>
      <c r="EMP36" s="297"/>
      <c r="EMQ36" s="297"/>
      <c r="EMR36" s="297"/>
      <c r="EMS36" s="297"/>
      <c r="EMT36" s="297"/>
      <c r="EMU36" s="297"/>
      <c r="EMV36" s="297"/>
      <c r="EMW36" s="297"/>
      <c r="EMX36" s="297"/>
      <c r="EMY36" s="297"/>
      <c r="EMZ36" s="297"/>
      <c r="ENA36" s="297"/>
      <c r="ENB36" s="297"/>
      <c r="ENC36" s="297"/>
      <c r="END36" s="297"/>
      <c r="ENE36" s="297"/>
      <c r="ENF36" s="297"/>
      <c r="ENG36" s="297"/>
      <c r="ENH36" s="297"/>
      <c r="ENI36" s="297"/>
      <c r="ENJ36" s="297"/>
      <c r="ENK36" s="297"/>
      <c r="ENL36" s="297"/>
      <c r="ENM36" s="297"/>
      <c r="ENN36" s="297"/>
      <c r="ENO36" s="297"/>
      <c r="ENP36" s="297"/>
      <c r="ENQ36" s="297"/>
      <c r="ENR36" s="297"/>
      <c r="ENS36" s="297"/>
      <c r="ENT36" s="297"/>
      <c r="ENU36" s="297"/>
      <c r="ENV36" s="297"/>
      <c r="ENW36" s="297"/>
      <c r="ENX36" s="297"/>
      <c r="ENY36" s="297"/>
      <c r="ENZ36" s="297"/>
      <c r="EOA36" s="297"/>
      <c r="EOB36" s="297"/>
      <c r="EOC36" s="297"/>
      <c r="EOD36" s="297"/>
      <c r="EOE36" s="297"/>
      <c r="EOF36" s="297"/>
      <c r="EOG36" s="297"/>
      <c r="EOH36" s="297"/>
      <c r="EOI36" s="297"/>
      <c r="EOJ36" s="297"/>
      <c r="EOK36" s="297"/>
      <c r="EOL36" s="297"/>
      <c r="EOM36" s="297"/>
      <c r="EON36" s="297"/>
      <c r="EOO36" s="297"/>
      <c r="EOP36" s="297"/>
      <c r="EOQ36" s="297"/>
      <c r="EOR36" s="297"/>
      <c r="EOS36" s="297"/>
      <c r="EOT36" s="297"/>
      <c r="EOU36" s="297"/>
      <c r="EOV36" s="297"/>
      <c r="EOW36" s="297"/>
      <c r="EOX36" s="297"/>
      <c r="EOY36" s="297"/>
      <c r="EOZ36" s="297"/>
      <c r="EPA36" s="297"/>
      <c r="EPB36" s="297"/>
      <c r="EPC36" s="297"/>
      <c r="EPD36" s="297"/>
      <c r="EPE36" s="297"/>
      <c r="EPF36" s="297"/>
      <c r="EPG36" s="297"/>
      <c r="EPH36" s="297"/>
      <c r="EPI36" s="297"/>
      <c r="EPJ36" s="297"/>
      <c r="EPK36" s="297"/>
      <c r="EPL36" s="297"/>
      <c r="EPM36" s="297"/>
      <c r="EPN36" s="297"/>
      <c r="EPO36" s="297"/>
      <c r="EPP36" s="297"/>
      <c r="EPQ36" s="297"/>
      <c r="EPR36" s="297"/>
      <c r="EPS36" s="297"/>
      <c r="EPT36" s="297"/>
      <c r="EPU36" s="297"/>
      <c r="EPV36" s="297"/>
      <c r="EPW36" s="297"/>
      <c r="EPX36" s="297"/>
      <c r="EPY36" s="297"/>
      <c r="EPZ36" s="297"/>
      <c r="EQA36" s="297"/>
      <c r="EQB36" s="297"/>
      <c r="EQC36" s="297"/>
      <c r="EQD36" s="297"/>
      <c r="EQE36" s="297"/>
      <c r="EQF36" s="297"/>
      <c r="EQG36" s="297"/>
      <c r="EQH36" s="297"/>
      <c r="EQI36" s="297"/>
      <c r="EQJ36" s="297"/>
      <c r="EQK36" s="297"/>
      <c r="EQL36" s="297"/>
      <c r="EQM36" s="297"/>
      <c r="EQN36" s="297"/>
      <c r="EQO36" s="297"/>
      <c r="EQP36" s="297"/>
      <c r="EQQ36" s="297"/>
      <c r="EQR36" s="297"/>
      <c r="EQS36" s="297"/>
      <c r="EQT36" s="297"/>
      <c r="EQU36" s="297"/>
      <c r="EQV36" s="297"/>
      <c r="EQW36" s="297"/>
      <c r="EQX36" s="297"/>
      <c r="EQY36" s="297"/>
      <c r="EQZ36" s="297"/>
      <c r="ERA36" s="297"/>
      <c r="ERB36" s="297"/>
      <c r="ERC36" s="297"/>
      <c r="ERD36" s="297"/>
      <c r="ERE36" s="297"/>
      <c r="ERF36" s="297"/>
      <c r="ERG36" s="297"/>
      <c r="ERH36" s="297"/>
      <c r="ERI36" s="297"/>
      <c r="ERJ36" s="297"/>
      <c r="ERK36" s="297"/>
      <c r="ERL36" s="297"/>
      <c r="ERM36" s="297"/>
      <c r="ERN36" s="297"/>
      <c r="ERO36" s="297"/>
      <c r="ERP36" s="297"/>
      <c r="ERQ36" s="297"/>
      <c r="ERR36" s="297"/>
      <c r="ERS36" s="297"/>
      <c r="ERT36" s="297"/>
      <c r="ERU36" s="297"/>
      <c r="ERV36" s="297"/>
      <c r="ERW36" s="297"/>
      <c r="ERX36" s="297"/>
      <c r="ERY36" s="297"/>
      <c r="ERZ36" s="297"/>
      <c r="ESA36" s="297"/>
      <c r="ESB36" s="297"/>
      <c r="ESC36" s="297"/>
      <c r="ESD36" s="297"/>
      <c r="ESE36" s="297"/>
      <c r="ESF36" s="297"/>
      <c r="ESG36" s="297"/>
      <c r="ESH36" s="297"/>
      <c r="ESI36" s="297"/>
      <c r="ESJ36" s="297"/>
      <c r="ESK36" s="297"/>
      <c r="ESL36" s="297"/>
      <c r="ESM36" s="297"/>
      <c r="ESN36" s="297"/>
      <c r="ESO36" s="297"/>
      <c r="ESP36" s="297"/>
      <c r="ESQ36" s="297"/>
      <c r="ESR36" s="297"/>
      <c r="ESS36" s="297"/>
      <c r="EST36" s="297"/>
      <c r="ESU36" s="297"/>
      <c r="ESV36" s="297"/>
      <c r="ESW36" s="297"/>
      <c r="ESX36" s="297"/>
      <c r="ESY36" s="297"/>
      <c r="ESZ36" s="297"/>
      <c r="ETA36" s="297"/>
      <c r="ETB36" s="297"/>
      <c r="ETC36" s="297"/>
      <c r="ETD36" s="297"/>
      <c r="ETE36" s="297"/>
      <c r="ETF36" s="297"/>
      <c r="ETG36" s="297"/>
      <c r="ETH36" s="297"/>
      <c r="ETI36" s="297"/>
      <c r="ETJ36" s="297"/>
      <c r="ETK36" s="297"/>
      <c r="ETL36" s="297"/>
      <c r="ETM36" s="297"/>
      <c r="ETN36" s="297"/>
      <c r="ETO36" s="297"/>
      <c r="ETP36" s="297"/>
      <c r="ETQ36" s="297"/>
      <c r="ETR36" s="297"/>
      <c r="ETS36" s="297"/>
      <c r="ETT36" s="297"/>
      <c r="ETU36" s="297"/>
      <c r="ETV36" s="297"/>
      <c r="ETW36" s="297"/>
      <c r="ETX36" s="297"/>
      <c r="ETY36" s="297"/>
      <c r="ETZ36" s="297"/>
      <c r="EUA36" s="297"/>
      <c r="EUB36" s="297"/>
      <c r="EUC36" s="297"/>
      <c r="EUD36" s="297"/>
      <c r="EUE36" s="297"/>
      <c r="EUF36" s="297"/>
      <c r="EUG36" s="297"/>
      <c r="EUH36" s="297"/>
      <c r="EUI36" s="297"/>
      <c r="EUJ36" s="297"/>
      <c r="EUK36" s="297"/>
      <c r="EUL36" s="297"/>
      <c r="EUM36" s="297"/>
      <c r="EUN36" s="297"/>
      <c r="EUO36" s="297"/>
      <c r="EUP36" s="297"/>
      <c r="EUQ36" s="297"/>
      <c r="EUR36" s="297"/>
      <c r="EUS36" s="297"/>
      <c r="EUT36" s="297"/>
      <c r="EUU36" s="297"/>
      <c r="EUV36" s="297"/>
      <c r="EUW36" s="297"/>
      <c r="EUX36" s="297"/>
      <c r="EUY36" s="297"/>
      <c r="EUZ36" s="297"/>
      <c r="EVA36" s="297"/>
      <c r="EVB36" s="297"/>
      <c r="EVC36" s="297"/>
      <c r="EVD36" s="297"/>
      <c r="EVE36" s="297"/>
      <c r="EVF36" s="297"/>
      <c r="EVG36" s="297"/>
      <c r="EVH36" s="297"/>
      <c r="EVI36" s="297"/>
      <c r="EVJ36" s="297"/>
      <c r="EVK36" s="297"/>
      <c r="EVL36" s="297"/>
      <c r="EVM36" s="297"/>
      <c r="EVN36" s="297"/>
      <c r="EVO36" s="297"/>
      <c r="EVP36" s="297"/>
      <c r="EVQ36" s="297"/>
      <c r="EVR36" s="297"/>
      <c r="EVS36" s="297"/>
      <c r="EVT36" s="297"/>
      <c r="EVU36" s="297"/>
      <c r="EVV36" s="297"/>
      <c r="EVW36" s="297"/>
      <c r="EVX36" s="297"/>
      <c r="EVY36" s="297"/>
      <c r="EVZ36" s="297"/>
      <c r="EWA36" s="297"/>
      <c r="EWB36" s="297"/>
      <c r="EWC36" s="297"/>
      <c r="EWD36" s="297"/>
      <c r="EWE36" s="297"/>
      <c r="EWF36" s="297"/>
      <c r="EWG36" s="297"/>
      <c r="EWH36" s="297"/>
      <c r="EWI36" s="297"/>
      <c r="EWJ36" s="297"/>
      <c r="EWK36" s="297"/>
      <c r="EWL36" s="297"/>
      <c r="EWM36" s="297"/>
      <c r="EWN36" s="297"/>
      <c r="EWO36" s="297"/>
      <c r="EWP36" s="297"/>
      <c r="EWQ36" s="297"/>
      <c r="EWR36" s="297"/>
      <c r="EWS36" s="297"/>
      <c r="EWT36" s="297"/>
      <c r="EWU36" s="297"/>
      <c r="EWV36" s="297"/>
      <c r="EWW36" s="297"/>
      <c r="EWX36" s="297"/>
      <c r="EWY36" s="297"/>
      <c r="EWZ36" s="297"/>
      <c r="EXA36" s="297"/>
      <c r="EXB36" s="297"/>
      <c r="EXC36" s="297"/>
      <c r="EXD36" s="297"/>
      <c r="EXE36" s="297"/>
      <c r="EXF36" s="297"/>
      <c r="EXG36" s="297"/>
      <c r="EXH36" s="297"/>
      <c r="EXI36" s="297"/>
      <c r="EXJ36" s="297"/>
      <c r="EXK36" s="297"/>
      <c r="EXL36" s="297"/>
      <c r="EXM36" s="297"/>
      <c r="EXN36" s="297"/>
      <c r="EXO36" s="297"/>
      <c r="EXP36" s="297"/>
      <c r="EXQ36" s="297"/>
      <c r="EXR36" s="297"/>
      <c r="EXS36" s="297"/>
      <c r="EXT36" s="297"/>
      <c r="EXU36" s="297"/>
      <c r="EXV36" s="297"/>
      <c r="EXW36" s="297"/>
      <c r="EXX36" s="297"/>
      <c r="EXY36" s="297"/>
      <c r="EXZ36" s="297"/>
      <c r="EYA36" s="297"/>
      <c r="EYB36" s="297"/>
      <c r="EYC36" s="297"/>
      <c r="EYD36" s="297"/>
      <c r="EYE36" s="297"/>
      <c r="EYF36" s="297"/>
      <c r="EYG36" s="297"/>
      <c r="EYH36" s="297"/>
      <c r="EYI36" s="297"/>
      <c r="EYJ36" s="297"/>
      <c r="EYK36" s="297"/>
      <c r="EYL36" s="297"/>
      <c r="EYM36" s="297"/>
      <c r="EYN36" s="297"/>
      <c r="EYO36" s="297"/>
      <c r="EYP36" s="297"/>
      <c r="EYQ36" s="297"/>
      <c r="EYR36" s="297"/>
      <c r="EYS36" s="297"/>
      <c r="EYT36" s="297"/>
      <c r="EYU36" s="297"/>
      <c r="EYV36" s="297"/>
      <c r="EYW36" s="297"/>
      <c r="EYX36" s="297"/>
      <c r="EYY36" s="297"/>
      <c r="EYZ36" s="297"/>
      <c r="EZA36" s="297"/>
      <c r="EZB36" s="297"/>
      <c r="EZC36" s="297"/>
      <c r="EZD36" s="297"/>
      <c r="EZE36" s="297"/>
      <c r="EZF36" s="297"/>
      <c r="EZG36" s="297"/>
      <c r="EZH36" s="297"/>
      <c r="EZI36" s="297"/>
      <c r="EZJ36" s="297"/>
      <c r="EZK36" s="297"/>
      <c r="EZL36" s="297"/>
      <c r="EZM36" s="297"/>
      <c r="EZN36" s="297"/>
      <c r="EZO36" s="297"/>
      <c r="EZP36" s="297"/>
      <c r="EZQ36" s="297"/>
      <c r="EZR36" s="297"/>
      <c r="EZS36" s="297"/>
      <c r="EZT36" s="297"/>
      <c r="EZU36" s="297"/>
      <c r="EZV36" s="297"/>
      <c r="EZW36" s="297"/>
      <c r="EZX36" s="297"/>
      <c r="EZY36" s="297"/>
      <c r="EZZ36" s="297"/>
      <c r="FAA36" s="297"/>
      <c r="FAB36" s="297"/>
      <c r="FAC36" s="297"/>
      <c r="FAD36" s="297"/>
      <c r="FAE36" s="297"/>
      <c r="FAF36" s="297"/>
      <c r="FAG36" s="297"/>
      <c r="FAH36" s="297"/>
      <c r="FAI36" s="297"/>
      <c r="FAJ36" s="297"/>
      <c r="FAK36" s="297"/>
      <c r="FAL36" s="297"/>
      <c r="FAM36" s="297"/>
      <c r="FAN36" s="297"/>
      <c r="FAO36" s="297"/>
      <c r="FAP36" s="297"/>
      <c r="FAQ36" s="297"/>
      <c r="FAR36" s="297"/>
      <c r="FAS36" s="297"/>
      <c r="FAT36" s="297"/>
      <c r="FAU36" s="297"/>
      <c r="FAV36" s="297"/>
      <c r="FAW36" s="297"/>
      <c r="FAX36" s="297"/>
      <c r="FAY36" s="297"/>
      <c r="FAZ36" s="297"/>
      <c r="FBA36" s="297"/>
      <c r="FBB36" s="297"/>
      <c r="FBC36" s="297"/>
      <c r="FBD36" s="297"/>
      <c r="FBE36" s="297"/>
      <c r="FBF36" s="297"/>
      <c r="FBG36" s="297"/>
      <c r="FBH36" s="297"/>
      <c r="FBI36" s="297"/>
      <c r="FBJ36" s="297"/>
      <c r="FBK36" s="297"/>
      <c r="FBL36" s="297"/>
      <c r="FBM36" s="297"/>
      <c r="FBN36" s="297"/>
      <c r="FBO36" s="297"/>
      <c r="FBP36" s="297"/>
      <c r="FBQ36" s="297"/>
      <c r="FBR36" s="297"/>
      <c r="FBS36" s="297"/>
      <c r="FBT36" s="297"/>
      <c r="FBU36" s="297"/>
      <c r="FBV36" s="297"/>
      <c r="FBW36" s="297"/>
      <c r="FBX36" s="297"/>
      <c r="FBY36" s="297"/>
      <c r="FBZ36" s="297"/>
      <c r="FCA36" s="297"/>
      <c r="FCB36" s="297"/>
      <c r="FCC36" s="297"/>
      <c r="FCD36" s="297"/>
      <c r="FCE36" s="297"/>
      <c r="FCF36" s="297"/>
      <c r="FCG36" s="297"/>
      <c r="FCH36" s="297"/>
      <c r="FCI36" s="297"/>
      <c r="FCJ36" s="297"/>
      <c r="FCK36" s="297"/>
      <c r="FCL36" s="297"/>
      <c r="FCM36" s="297"/>
      <c r="FCN36" s="297"/>
      <c r="FCO36" s="297"/>
      <c r="FCP36" s="297"/>
      <c r="FCQ36" s="297"/>
      <c r="FCR36" s="297"/>
      <c r="FCS36" s="297"/>
      <c r="FCT36" s="297"/>
      <c r="FCU36" s="297"/>
      <c r="FCV36" s="297"/>
      <c r="FCW36" s="297"/>
      <c r="FCX36" s="297"/>
      <c r="FCY36" s="297"/>
      <c r="FCZ36" s="297"/>
      <c r="FDA36" s="297"/>
      <c r="FDB36" s="297"/>
      <c r="FDC36" s="297"/>
      <c r="FDD36" s="297"/>
      <c r="FDE36" s="297"/>
      <c r="FDF36" s="297"/>
      <c r="FDG36" s="297"/>
      <c r="FDH36" s="297"/>
      <c r="FDI36" s="297"/>
      <c r="FDJ36" s="297"/>
      <c r="FDK36" s="297"/>
      <c r="FDL36" s="297"/>
      <c r="FDM36" s="297"/>
      <c r="FDN36" s="297"/>
      <c r="FDO36" s="297"/>
      <c r="FDP36" s="297"/>
      <c r="FDQ36" s="297"/>
      <c r="FDR36" s="297"/>
      <c r="FDS36" s="297"/>
      <c r="FDT36" s="297"/>
      <c r="FDU36" s="297"/>
      <c r="FDV36" s="297"/>
      <c r="FDW36" s="297"/>
      <c r="FDX36" s="297"/>
      <c r="FDY36" s="297"/>
      <c r="FDZ36" s="297"/>
      <c r="FEA36" s="297"/>
      <c r="FEB36" s="297"/>
      <c r="FEC36" s="297"/>
      <c r="FED36" s="297"/>
      <c r="FEE36" s="297"/>
      <c r="FEF36" s="297"/>
      <c r="FEG36" s="297"/>
      <c r="FEH36" s="297"/>
      <c r="FEI36" s="297"/>
      <c r="FEJ36" s="297"/>
      <c r="FEK36" s="297"/>
      <c r="FEL36" s="297"/>
      <c r="FEM36" s="297"/>
      <c r="FEN36" s="297"/>
      <c r="FEO36" s="297"/>
      <c r="FEP36" s="297"/>
      <c r="FEQ36" s="297"/>
      <c r="FER36" s="297"/>
      <c r="FES36" s="297"/>
      <c r="FET36" s="297"/>
      <c r="FEU36" s="297"/>
      <c r="FEV36" s="297"/>
      <c r="FEW36" s="297"/>
      <c r="FEX36" s="297"/>
      <c r="FEY36" s="297"/>
      <c r="FEZ36" s="297"/>
      <c r="FFA36" s="297"/>
      <c r="FFB36" s="297"/>
      <c r="FFC36" s="297"/>
      <c r="FFD36" s="297"/>
      <c r="FFE36" s="297"/>
      <c r="FFF36" s="297"/>
      <c r="FFG36" s="297"/>
      <c r="FFH36" s="297"/>
      <c r="FFI36" s="297"/>
      <c r="FFJ36" s="297"/>
      <c r="FFK36" s="297"/>
      <c r="FFL36" s="297"/>
      <c r="FFM36" s="297"/>
      <c r="FFN36" s="297"/>
      <c r="FFO36" s="297"/>
      <c r="FFP36" s="297"/>
      <c r="FFQ36" s="297"/>
      <c r="FFR36" s="297"/>
      <c r="FFS36" s="297"/>
      <c r="FFT36" s="297"/>
      <c r="FFU36" s="297"/>
      <c r="FFV36" s="297"/>
      <c r="FFW36" s="297"/>
      <c r="FFX36" s="297"/>
      <c r="FFY36" s="297"/>
      <c r="FFZ36" s="297"/>
      <c r="FGA36" s="297"/>
      <c r="FGB36" s="297"/>
      <c r="FGC36" s="297"/>
      <c r="FGD36" s="297"/>
      <c r="FGE36" s="297"/>
      <c r="FGF36" s="297"/>
      <c r="FGG36" s="297"/>
      <c r="FGH36" s="297"/>
      <c r="FGI36" s="297"/>
      <c r="FGJ36" s="297"/>
      <c r="FGK36" s="297"/>
      <c r="FGL36" s="297"/>
      <c r="FGM36" s="297"/>
      <c r="FGN36" s="297"/>
      <c r="FGO36" s="297"/>
      <c r="FGP36" s="297"/>
      <c r="FGQ36" s="297"/>
      <c r="FGR36" s="297"/>
      <c r="FGS36" s="297"/>
      <c r="FGT36" s="297"/>
      <c r="FGU36" s="297"/>
      <c r="FGV36" s="297"/>
      <c r="FGW36" s="297"/>
      <c r="FGX36" s="297"/>
      <c r="FGY36" s="297"/>
      <c r="FGZ36" s="297"/>
      <c r="FHA36" s="297"/>
      <c r="FHB36" s="297"/>
      <c r="FHC36" s="297"/>
      <c r="FHD36" s="297"/>
      <c r="FHE36" s="297"/>
      <c r="FHF36" s="297"/>
      <c r="FHG36" s="297"/>
      <c r="FHH36" s="297"/>
      <c r="FHI36" s="297"/>
      <c r="FHJ36" s="297"/>
      <c r="FHK36" s="297"/>
      <c r="FHL36" s="297"/>
      <c r="FHM36" s="297"/>
      <c r="FHN36" s="297"/>
      <c r="FHO36" s="297"/>
      <c r="FHP36" s="297"/>
      <c r="FHQ36" s="297"/>
      <c r="FHR36" s="297"/>
      <c r="FHS36" s="297"/>
      <c r="FHT36" s="297"/>
      <c r="FHU36" s="297"/>
      <c r="FHV36" s="297"/>
      <c r="FHW36" s="297"/>
      <c r="FHX36" s="297"/>
      <c r="FHY36" s="297"/>
      <c r="FHZ36" s="297"/>
      <c r="FIA36" s="297"/>
      <c r="FIB36" s="297"/>
      <c r="FIC36" s="297"/>
      <c r="FID36" s="297"/>
      <c r="FIE36" s="297"/>
      <c r="FIF36" s="297"/>
      <c r="FIG36" s="297"/>
      <c r="FIH36" s="297"/>
      <c r="FII36" s="297"/>
      <c r="FIJ36" s="297"/>
      <c r="FIK36" s="297"/>
      <c r="FIL36" s="297"/>
      <c r="FIM36" s="297"/>
      <c r="FIN36" s="297"/>
      <c r="FIO36" s="297"/>
      <c r="FIP36" s="297"/>
      <c r="FIQ36" s="297"/>
      <c r="FIR36" s="297"/>
      <c r="FIS36" s="297"/>
      <c r="FIT36" s="297"/>
      <c r="FIU36" s="297"/>
      <c r="FIV36" s="297"/>
      <c r="FIW36" s="297"/>
      <c r="FIX36" s="297"/>
      <c r="FIY36" s="297"/>
      <c r="FIZ36" s="297"/>
      <c r="FJA36" s="297"/>
      <c r="FJB36" s="297"/>
      <c r="FJC36" s="297"/>
      <c r="FJD36" s="297"/>
      <c r="FJE36" s="297"/>
      <c r="FJF36" s="297"/>
      <c r="FJG36" s="297"/>
      <c r="FJH36" s="297"/>
      <c r="FJI36" s="297"/>
      <c r="FJJ36" s="297"/>
      <c r="FJK36" s="297"/>
      <c r="FJL36" s="297"/>
      <c r="FJM36" s="297"/>
      <c r="FJN36" s="297"/>
      <c r="FJO36" s="297"/>
      <c r="FJP36" s="297"/>
      <c r="FJQ36" s="297"/>
      <c r="FJR36" s="297"/>
      <c r="FJS36" s="297"/>
      <c r="FJT36" s="297"/>
      <c r="FJU36" s="297"/>
      <c r="FJV36" s="297"/>
      <c r="FJW36" s="297"/>
      <c r="FJX36" s="297"/>
      <c r="FJY36" s="297"/>
      <c r="FJZ36" s="297"/>
      <c r="FKA36" s="297"/>
      <c r="FKB36" s="297"/>
      <c r="FKC36" s="297"/>
      <c r="FKD36" s="297"/>
      <c r="FKE36" s="297"/>
      <c r="FKF36" s="297"/>
      <c r="FKG36" s="297"/>
      <c r="FKH36" s="297"/>
      <c r="FKI36" s="297"/>
      <c r="FKJ36" s="297"/>
      <c r="FKK36" s="297"/>
      <c r="FKL36" s="297"/>
      <c r="FKM36" s="297"/>
      <c r="FKN36" s="297"/>
      <c r="FKO36" s="297"/>
      <c r="FKP36" s="297"/>
      <c r="FKQ36" s="297"/>
      <c r="FKR36" s="297"/>
      <c r="FKS36" s="297"/>
      <c r="FKT36" s="297"/>
      <c r="FKU36" s="297"/>
      <c r="FKV36" s="297"/>
      <c r="FKW36" s="297"/>
      <c r="FKX36" s="297"/>
      <c r="FKY36" s="297"/>
      <c r="FKZ36" s="297"/>
      <c r="FLA36" s="297"/>
      <c r="FLB36" s="297"/>
      <c r="FLC36" s="297"/>
      <c r="FLD36" s="297"/>
      <c r="FLE36" s="297"/>
      <c r="FLF36" s="297"/>
      <c r="FLG36" s="297"/>
      <c r="FLH36" s="297"/>
      <c r="FLI36" s="297"/>
      <c r="FLJ36" s="297"/>
      <c r="FLK36" s="297"/>
      <c r="FLL36" s="297"/>
      <c r="FLM36" s="297"/>
      <c r="FLN36" s="297"/>
      <c r="FLO36" s="297"/>
      <c r="FLP36" s="297"/>
      <c r="FLQ36" s="297"/>
      <c r="FLR36" s="297"/>
      <c r="FLS36" s="297"/>
      <c r="FLT36" s="297"/>
      <c r="FLU36" s="297"/>
      <c r="FLV36" s="297"/>
      <c r="FLW36" s="297"/>
      <c r="FLX36" s="297"/>
      <c r="FLY36" s="297"/>
      <c r="FLZ36" s="297"/>
      <c r="FMA36" s="297"/>
      <c r="FMB36" s="297"/>
      <c r="FMC36" s="297"/>
      <c r="FMD36" s="297"/>
      <c r="FME36" s="297"/>
      <c r="FMF36" s="297"/>
      <c r="FMG36" s="297"/>
      <c r="FMH36" s="297"/>
      <c r="FMI36" s="297"/>
      <c r="FMJ36" s="297"/>
      <c r="FMK36" s="297"/>
      <c r="FML36" s="297"/>
      <c r="FMM36" s="297"/>
      <c r="FMN36" s="297"/>
      <c r="FMO36" s="297"/>
      <c r="FMP36" s="297"/>
      <c r="FMQ36" s="297"/>
      <c r="FMR36" s="297"/>
      <c r="FMS36" s="297"/>
      <c r="FMT36" s="297"/>
      <c r="FMU36" s="297"/>
      <c r="FMV36" s="297"/>
      <c r="FMW36" s="297"/>
      <c r="FMX36" s="297"/>
      <c r="FMY36" s="297"/>
      <c r="FMZ36" s="297"/>
      <c r="FNA36" s="297"/>
      <c r="FNB36" s="297"/>
      <c r="FNC36" s="297"/>
      <c r="FND36" s="297"/>
      <c r="FNE36" s="297"/>
      <c r="FNF36" s="297"/>
      <c r="FNG36" s="297"/>
      <c r="FNH36" s="297"/>
      <c r="FNI36" s="297"/>
      <c r="FNJ36" s="297"/>
      <c r="FNK36" s="297"/>
      <c r="FNL36" s="297"/>
      <c r="FNM36" s="297"/>
      <c r="FNN36" s="297"/>
      <c r="FNO36" s="297"/>
      <c r="FNP36" s="297"/>
      <c r="FNQ36" s="297"/>
      <c r="FNR36" s="297"/>
      <c r="FNS36" s="297"/>
      <c r="FNT36" s="297"/>
      <c r="FNU36" s="297"/>
      <c r="FNV36" s="297"/>
      <c r="FNW36" s="297"/>
      <c r="FNX36" s="297"/>
      <c r="FNY36" s="297"/>
      <c r="FNZ36" s="297"/>
      <c r="FOA36" s="297"/>
      <c r="FOB36" s="297"/>
      <c r="FOC36" s="297"/>
      <c r="FOD36" s="297"/>
      <c r="FOE36" s="297"/>
      <c r="FOF36" s="297"/>
      <c r="FOG36" s="297"/>
      <c r="FOH36" s="297"/>
      <c r="FOI36" s="297"/>
      <c r="FOJ36" s="297"/>
      <c r="FOK36" s="297"/>
      <c r="FOL36" s="297"/>
      <c r="FOM36" s="297"/>
      <c r="FON36" s="297"/>
      <c r="FOO36" s="297"/>
      <c r="FOP36" s="297"/>
      <c r="FOQ36" s="297"/>
      <c r="FOR36" s="297"/>
      <c r="FOS36" s="297"/>
      <c r="FOT36" s="297"/>
      <c r="FOU36" s="297"/>
      <c r="FOV36" s="297"/>
      <c r="FOW36" s="297"/>
      <c r="FOX36" s="297"/>
      <c r="FOY36" s="297"/>
      <c r="FOZ36" s="297"/>
      <c r="FPA36" s="297"/>
      <c r="FPB36" s="297"/>
      <c r="FPC36" s="297"/>
      <c r="FPD36" s="297"/>
      <c r="FPE36" s="297"/>
      <c r="FPF36" s="297"/>
      <c r="FPG36" s="297"/>
      <c r="FPH36" s="297"/>
      <c r="FPI36" s="297"/>
      <c r="FPJ36" s="297"/>
      <c r="FPK36" s="297"/>
      <c r="FPL36" s="297"/>
      <c r="FPM36" s="297"/>
      <c r="FPN36" s="297"/>
      <c r="FPO36" s="297"/>
      <c r="FPP36" s="297"/>
      <c r="FPQ36" s="297"/>
      <c r="FPR36" s="297"/>
      <c r="FPS36" s="297"/>
      <c r="FPT36" s="297"/>
      <c r="FPU36" s="297"/>
      <c r="FPV36" s="297"/>
      <c r="FPW36" s="297"/>
      <c r="FPX36" s="297"/>
      <c r="FPY36" s="297"/>
      <c r="FPZ36" s="297"/>
      <c r="FQA36" s="297"/>
      <c r="FQB36" s="297"/>
      <c r="FQC36" s="297"/>
      <c r="FQD36" s="297"/>
      <c r="FQE36" s="297"/>
      <c r="FQF36" s="297"/>
      <c r="FQG36" s="297"/>
      <c r="FQH36" s="297"/>
      <c r="FQI36" s="297"/>
      <c r="FQJ36" s="297"/>
      <c r="FQK36" s="297"/>
      <c r="FQL36" s="297"/>
      <c r="FQM36" s="297"/>
      <c r="FQN36" s="297"/>
      <c r="FQO36" s="297"/>
      <c r="FQP36" s="297"/>
      <c r="FQQ36" s="297"/>
      <c r="FQR36" s="297"/>
      <c r="FQS36" s="297"/>
      <c r="FQT36" s="297"/>
      <c r="FQU36" s="297"/>
      <c r="FQV36" s="297"/>
      <c r="FQW36" s="297"/>
      <c r="FQX36" s="297"/>
      <c r="FQY36" s="297"/>
      <c r="FQZ36" s="297"/>
      <c r="FRA36" s="297"/>
      <c r="FRB36" s="297"/>
      <c r="FRC36" s="297"/>
      <c r="FRD36" s="297"/>
      <c r="FRE36" s="297"/>
      <c r="FRF36" s="297"/>
      <c r="FRG36" s="297"/>
      <c r="FRH36" s="297"/>
      <c r="FRI36" s="297"/>
      <c r="FRJ36" s="297"/>
      <c r="FRK36" s="297"/>
      <c r="FRL36" s="297"/>
      <c r="FRM36" s="297"/>
      <c r="FRN36" s="297"/>
      <c r="FRO36" s="297"/>
      <c r="FRP36" s="297"/>
      <c r="FRQ36" s="297"/>
      <c r="FRR36" s="297"/>
      <c r="FRS36" s="297"/>
      <c r="FRT36" s="297"/>
      <c r="FRU36" s="297"/>
      <c r="FRV36" s="297"/>
      <c r="FRW36" s="297"/>
      <c r="FRX36" s="297"/>
      <c r="FRY36" s="297"/>
      <c r="FRZ36" s="297"/>
      <c r="FSA36" s="297"/>
      <c r="FSB36" s="297"/>
      <c r="FSC36" s="297"/>
      <c r="FSD36" s="297"/>
      <c r="FSE36" s="297"/>
      <c r="FSF36" s="297"/>
      <c r="FSG36" s="297"/>
      <c r="FSH36" s="297"/>
      <c r="FSI36" s="297"/>
      <c r="FSJ36" s="297"/>
      <c r="FSK36" s="297"/>
      <c r="FSL36" s="297"/>
      <c r="FSM36" s="297"/>
      <c r="FSN36" s="297"/>
      <c r="FSO36" s="297"/>
      <c r="FSP36" s="297"/>
      <c r="FSQ36" s="297"/>
      <c r="FSR36" s="297"/>
      <c r="FSS36" s="297"/>
      <c r="FST36" s="297"/>
      <c r="FSU36" s="297"/>
      <c r="FSV36" s="297"/>
      <c r="FSW36" s="297"/>
      <c r="FSX36" s="297"/>
      <c r="FSY36" s="297"/>
      <c r="FSZ36" s="297"/>
      <c r="FTA36" s="297"/>
      <c r="FTB36" s="297"/>
      <c r="FTC36" s="297"/>
      <c r="FTD36" s="297"/>
      <c r="FTE36" s="297"/>
      <c r="FTF36" s="297"/>
      <c r="FTG36" s="297"/>
      <c r="FTH36" s="297"/>
      <c r="FTI36" s="297"/>
      <c r="FTJ36" s="297"/>
      <c r="FTK36" s="297"/>
      <c r="FTL36" s="297"/>
      <c r="FTM36" s="297"/>
      <c r="FTN36" s="297"/>
      <c r="FTO36" s="297"/>
      <c r="FTP36" s="297"/>
      <c r="FTQ36" s="297"/>
      <c r="FTR36" s="297"/>
      <c r="FTS36" s="297"/>
      <c r="FTT36" s="297"/>
      <c r="FTU36" s="297"/>
      <c r="FTV36" s="297"/>
      <c r="FTW36" s="297"/>
      <c r="FTX36" s="297"/>
      <c r="FTY36" s="297"/>
      <c r="FTZ36" s="297"/>
      <c r="FUA36" s="297"/>
      <c r="FUB36" s="297"/>
      <c r="FUC36" s="297"/>
      <c r="FUD36" s="297"/>
      <c r="FUE36" s="297"/>
      <c r="FUF36" s="297"/>
      <c r="FUG36" s="297"/>
      <c r="FUH36" s="297"/>
      <c r="FUI36" s="297"/>
      <c r="FUJ36" s="297"/>
      <c r="FUK36" s="297"/>
      <c r="FUL36" s="297"/>
      <c r="FUM36" s="297"/>
      <c r="FUN36" s="297"/>
      <c r="FUO36" s="297"/>
      <c r="FUP36" s="297"/>
      <c r="FUQ36" s="297"/>
      <c r="FUR36" s="297"/>
      <c r="FUS36" s="297"/>
      <c r="FUT36" s="297"/>
      <c r="FUU36" s="297"/>
      <c r="FUV36" s="297"/>
      <c r="FUW36" s="297"/>
      <c r="FUX36" s="297"/>
      <c r="FUY36" s="297"/>
      <c r="FUZ36" s="297"/>
      <c r="FVA36" s="297"/>
      <c r="FVB36" s="297"/>
      <c r="FVC36" s="297"/>
      <c r="FVD36" s="297"/>
      <c r="FVE36" s="297"/>
      <c r="FVF36" s="297"/>
      <c r="FVG36" s="297"/>
      <c r="FVH36" s="297"/>
      <c r="FVI36" s="297"/>
      <c r="FVJ36" s="297"/>
      <c r="FVK36" s="297"/>
      <c r="FVL36" s="297"/>
      <c r="FVM36" s="297"/>
      <c r="FVN36" s="297"/>
      <c r="FVO36" s="297"/>
      <c r="FVP36" s="297"/>
      <c r="FVQ36" s="297"/>
      <c r="FVR36" s="297"/>
      <c r="FVS36" s="297"/>
      <c r="FVT36" s="297"/>
      <c r="FVU36" s="297"/>
      <c r="FVV36" s="297"/>
      <c r="FVW36" s="297"/>
      <c r="FVX36" s="297"/>
      <c r="FVY36" s="297"/>
      <c r="FVZ36" s="297"/>
      <c r="FWA36" s="297"/>
      <c r="FWB36" s="297"/>
      <c r="FWC36" s="297"/>
      <c r="FWD36" s="297"/>
      <c r="FWE36" s="297"/>
      <c r="FWF36" s="297"/>
      <c r="FWG36" s="297"/>
      <c r="FWH36" s="297"/>
      <c r="FWI36" s="297"/>
      <c r="FWJ36" s="297"/>
      <c r="FWK36" s="297"/>
      <c r="FWL36" s="297"/>
      <c r="FWM36" s="297"/>
      <c r="FWN36" s="297"/>
      <c r="FWO36" s="297"/>
      <c r="FWP36" s="297"/>
      <c r="FWQ36" s="297"/>
      <c r="FWR36" s="297"/>
      <c r="FWS36" s="297"/>
      <c r="FWT36" s="297"/>
      <c r="FWU36" s="297"/>
      <c r="FWV36" s="297"/>
      <c r="FWW36" s="297"/>
      <c r="FWX36" s="297"/>
      <c r="FWY36" s="297"/>
      <c r="FWZ36" s="297"/>
      <c r="FXA36" s="297"/>
      <c r="FXB36" s="297"/>
      <c r="FXC36" s="297"/>
      <c r="FXD36" s="297"/>
      <c r="FXE36" s="297"/>
      <c r="FXF36" s="297"/>
      <c r="FXG36" s="297"/>
      <c r="FXH36" s="297"/>
      <c r="FXI36" s="297"/>
      <c r="FXJ36" s="297"/>
      <c r="FXK36" s="297"/>
      <c r="FXL36" s="297"/>
      <c r="FXM36" s="297"/>
      <c r="FXN36" s="297"/>
      <c r="FXO36" s="297"/>
      <c r="FXP36" s="297"/>
      <c r="FXQ36" s="297"/>
      <c r="FXR36" s="297"/>
      <c r="FXS36" s="297"/>
      <c r="FXT36" s="297"/>
      <c r="FXU36" s="297"/>
      <c r="FXV36" s="297"/>
      <c r="FXW36" s="297"/>
      <c r="FXX36" s="297"/>
      <c r="FXY36" s="297"/>
      <c r="FXZ36" s="297"/>
      <c r="FYA36" s="297"/>
      <c r="FYB36" s="297"/>
      <c r="FYC36" s="297"/>
      <c r="FYD36" s="297"/>
      <c r="FYE36" s="297"/>
      <c r="FYF36" s="297"/>
      <c r="FYG36" s="297"/>
      <c r="FYH36" s="297"/>
      <c r="FYI36" s="297"/>
      <c r="FYJ36" s="297"/>
      <c r="FYK36" s="297"/>
      <c r="FYL36" s="297"/>
      <c r="FYM36" s="297"/>
      <c r="FYN36" s="297"/>
      <c r="FYO36" s="297"/>
      <c r="FYP36" s="297"/>
      <c r="FYQ36" s="297"/>
      <c r="FYR36" s="297"/>
      <c r="FYS36" s="297"/>
      <c r="FYT36" s="297"/>
      <c r="FYU36" s="297"/>
      <c r="FYV36" s="297"/>
      <c r="FYW36" s="297"/>
      <c r="FYX36" s="297"/>
      <c r="FYY36" s="297"/>
      <c r="FYZ36" s="297"/>
      <c r="FZA36" s="297"/>
      <c r="FZB36" s="297"/>
      <c r="FZC36" s="297"/>
      <c r="FZD36" s="297"/>
      <c r="FZE36" s="297"/>
      <c r="FZF36" s="297"/>
      <c r="FZG36" s="297"/>
      <c r="FZH36" s="297"/>
      <c r="FZI36" s="297"/>
      <c r="FZJ36" s="297"/>
      <c r="FZK36" s="297"/>
      <c r="FZL36" s="297"/>
      <c r="FZM36" s="297"/>
      <c r="FZN36" s="297"/>
      <c r="FZO36" s="297"/>
      <c r="FZP36" s="297"/>
      <c r="FZQ36" s="297"/>
      <c r="FZR36" s="297"/>
      <c r="FZS36" s="297"/>
      <c r="FZT36" s="297"/>
      <c r="FZU36" s="297"/>
      <c r="FZV36" s="297"/>
      <c r="FZW36" s="297"/>
      <c r="FZX36" s="297"/>
      <c r="FZY36" s="297"/>
      <c r="FZZ36" s="297"/>
      <c r="GAA36" s="297"/>
      <c r="GAB36" s="297"/>
      <c r="GAC36" s="297"/>
      <c r="GAD36" s="297"/>
      <c r="GAE36" s="297"/>
      <c r="GAF36" s="297"/>
      <c r="GAG36" s="297"/>
      <c r="GAH36" s="297"/>
      <c r="GAI36" s="297"/>
      <c r="GAJ36" s="297"/>
      <c r="GAK36" s="297"/>
      <c r="GAL36" s="297"/>
      <c r="GAM36" s="297"/>
      <c r="GAN36" s="297"/>
      <c r="GAO36" s="297"/>
      <c r="GAP36" s="297"/>
      <c r="GAQ36" s="297"/>
      <c r="GAR36" s="297"/>
      <c r="GAS36" s="297"/>
      <c r="GAT36" s="297"/>
      <c r="GAU36" s="297"/>
      <c r="GAV36" s="297"/>
      <c r="GAW36" s="297"/>
      <c r="GAX36" s="297"/>
      <c r="GAY36" s="297"/>
      <c r="GAZ36" s="297"/>
      <c r="GBA36" s="297"/>
      <c r="GBB36" s="297"/>
      <c r="GBC36" s="297"/>
      <c r="GBD36" s="297"/>
      <c r="GBE36" s="297"/>
      <c r="GBF36" s="297"/>
      <c r="GBG36" s="297"/>
      <c r="GBH36" s="297"/>
      <c r="GBI36" s="297"/>
      <c r="GBJ36" s="297"/>
      <c r="GBK36" s="297"/>
      <c r="GBL36" s="297"/>
      <c r="GBM36" s="297"/>
      <c r="GBN36" s="297"/>
      <c r="GBO36" s="297"/>
      <c r="GBP36" s="297"/>
      <c r="GBQ36" s="297"/>
      <c r="GBR36" s="297"/>
      <c r="GBS36" s="297"/>
      <c r="GBT36" s="297"/>
      <c r="GBU36" s="297"/>
      <c r="GBV36" s="297"/>
      <c r="GBW36" s="297"/>
      <c r="GBX36" s="297"/>
      <c r="GBY36" s="297"/>
      <c r="GBZ36" s="297"/>
      <c r="GCA36" s="297"/>
      <c r="GCB36" s="297"/>
      <c r="GCC36" s="297"/>
      <c r="GCD36" s="297"/>
      <c r="GCE36" s="297"/>
      <c r="GCF36" s="297"/>
      <c r="GCG36" s="297"/>
      <c r="GCH36" s="297"/>
      <c r="GCI36" s="297"/>
      <c r="GCJ36" s="297"/>
      <c r="GCK36" s="297"/>
      <c r="GCL36" s="297"/>
      <c r="GCM36" s="297"/>
      <c r="GCN36" s="297"/>
      <c r="GCO36" s="297"/>
      <c r="GCP36" s="297"/>
      <c r="GCQ36" s="297"/>
      <c r="GCR36" s="297"/>
      <c r="GCS36" s="297"/>
      <c r="GCT36" s="297"/>
      <c r="GCU36" s="297"/>
      <c r="GCV36" s="297"/>
      <c r="GCW36" s="297"/>
      <c r="GCX36" s="297"/>
      <c r="GCY36" s="297"/>
      <c r="GCZ36" s="297"/>
      <c r="GDA36" s="297"/>
      <c r="GDB36" s="297"/>
      <c r="GDC36" s="297"/>
      <c r="GDD36" s="297"/>
      <c r="GDE36" s="297"/>
      <c r="GDF36" s="297"/>
      <c r="GDG36" s="297"/>
      <c r="GDH36" s="297"/>
      <c r="GDI36" s="297"/>
      <c r="GDJ36" s="297"/>
      <c r="GDK36" s="297"/>
      <c r="GDL36" s="297"/>
      <c r="GDM36" s="297"/>
      <c r="GDN36" s="297"/>
      <c r="GDO36" s="297"/>
      <c r="GDP36" s="297"/>
      <c r="GDQ36" s="297"/>
      <c r="GDR36" s="297"/>
      <c r="GDS36" s="297"/>
      <c r="GDT36" s="297"/>
      <c r="GDU36" s="297"/>
      <c r="GDV36" s="297"/>
      <c r="GDW36" s="297"/>
      <c r="GDX36" s="297"/>
      <c r="GDY36" s="297"/>
      <c r="GDZ36" s="297"/>
      <c r="GEA36" s="297"/>
      <c r="GEB36" s="297"/>
      <c r="GEC36" s="297"/>
      <c r="GED36" s="297"/>
      <c r="GEE36" s="297"/>
      <c r="GEF36" s="297"/>
      <c r="GEG36" s="297"/>
      <c r="GEH36" s="297"/>
      <c r="GEI36" s="297"/>
      <c r="GEJ36" s="297"/>
      <c r="GEK36" s="297"/>
      <c r="GEL36" s="297"/>
      <c r="GEM36" s="297"/>
      <c r="GEN36" s="297"/>
      <c r="GEO36" s="297"/>
      <c r="GEP36" s="297"/>
      <c r="GEQ36" s="297"/>
      <c r="GER36" s="297"/>
      <c r="GES36" s="297"/>
      <c r="GET36" s="297"/>
      <c r="GEU36" s="297"/>
      <c r="GEV36" s="297"/>
      <c r="GEW36" s="297"/>
      <c r="GEX36" s="297"/>
      <c r="GEY36" s="297"/>
      <c r="GEZ36" s="297"/>
      <c r="GFA36" s="297"/>
      <c r="GFB36" s="297"/>
      <c r="GFC36" s="297"/>
      <c r="GFD36" s="297"/>
      <c r="GFE36" s="297"/>
      <c r="GFF36" s="297"/>
      <c r="GFG36" s="297"/>
      <c r="GFH36" s="297"/>
      <c r="GFI36" s="297"/>
      <c r="GFJ36" s="297"/>
      <c r="GFK36" s="297"/>
      <c r="GFL36" s="297"/>
      <c r="GFM36" s="297"/>
      <c r="GFN36" s="297"/>
      <c r="GFO36" s="297"/>
      <c r="GFP36" s="297"/>
      <c r="GFQ36" s="297"/>
      <c r="GFR36" s="297"/>
      <c r="GFS36" s="297"/>
      <c r="GFT36" s="297"/>
      <c r="GFU36" s="297"/>
      <c r="GFV36" s="297"/>
      <c r="GFW36" s="297"/>
      <c r="GFX36" s="297"/>
      <c r="GFY36" s="297"/>
      <c r="GFZ36" s="297"/>
      <c r="GGA36" s="297"/>
      <c r="GGB36" s="297"/>
      <c r="GGC36" s="297"/>
      <c r="GGD36" s="297"/>
      <c r="GGE36" s="297"/>
      <c r="GGF36" s="297"/>
      <c r="GGG36" s="297"/>
      <c r="GGH36" s="297"/>
      <c r="GGI36" s="297"/>
      <c r="GGJ36" s="297"/>
      <c r="GGK36" s="297"/>
      <c r="GGL36" s="297"/>
      <c r="GGM36" s="297"/>
      <c r="GGN36" s="297"/>
      <c r="GGO36" s="297"/>
      <c r="GGP36" s="297"/>
      <c r="GGQ36" s="297"/>
      <c r="GGR36" s="297"/>
      <c r="GGS36" s="297"/>
      <c r="GGT36" s="297"/>
      <c r="GGU36" s="297"/>
      <c r="GGV36" s="297"/>
      <c r="GGW36" s="297"/>
      <c r="GGX36" s="297"/>
      <c r="GGY36" s="297"/>
      <c r="GGZ36" s="297"/>
      <c r="GHA36" s="297"/>
      <c r="GHB36" s="297"/>
      <c r="GHC36" s="297"/>
      <c r="GHD36" s="297"/>
      <c r="GHE36" s="297"/>
      <c r="GHF36" s="297"/>
      <c r="GHG36" s="297"/>
      <c r="GHH36" s="297"/>
      <c r="GHI36" s="297"/>
      <c r="GHJ36" s="297"/>
      <c r="GHK36" s="297"/>
      <c r="GHL36" s="297"/>
      <c r="GHM36" s="297"/>
      <c r="GHN36" s="297"/>
      <c r="GHO36" s="297"/>
      <c r="GHP36" s="297"/>
      <c r="GHQ36" s="297"/>
      <c r="GHR36" s="297"/>
      <c r="GHS36" s="297"/>
      <c r="GHT36" s="297"/>
      <c r="GHU36" s="297"/>
      <c r="GHV36" s="297"/>
      <c r="GHW36" s="297"/>
      <c r="GHX36" s="297"/>
      <c r="GHY36" s="297"/>
      <c r="GHZ36" s="297"/>
      <c r="GIA36" s="297"/>
      <c r="GIB36" s="297"/>
      <c r="GIC36" s="297"/>
      <c r="GID36" s="297"/>
      <c r="GIE36" s="297"/>
      <c r="GIF36" s="297"/>
      <c r="GIG36" s="297"/>
      <c r="GIH36" s="297"/>
      <c r="GII36" s="297"/>
      <c r="GIJ36" s="297"/>
      <c r="GIK36" s="297"/>
      <c r="GIL36" s="297"/>
      <c r="GIM36" s="297"/>
      <c r="GIN36" s="297"/>
      <c r="GIO36" s="297"/>
      <c r="GIP36" s="297"/>
      <c r="GIQ36" s="297"/>
      <c r="GIR36" s="297"/>
      <c r="GIS36" s="297"/>
      <c r="GIT36" s="297"/>
      <c r="GIU36" s="297"/>
      <c r="GIV36" s="297"/>
      <c r="GIW36" s="297"/>
      <c r="GIX36" s="297"/>
      <c r="GIY36" s="297"/>
      <c r="GIZ36" s="297"/>
      <c r="GJA36" s="297"/>
      <c r="GJB36" s="297"/>
      <c r="GJC36" s="297"/>
      <c r="GJD36" s="297"/>
      <c r="GJE36" s="297"/>
      <c r="GJF36" s="297"/>
      <c r="GJG36" s="297"/>
      <c r="GJH36" s="297"/>
      <c r="GJI36" s="297"/>
      <c r="GJJ36" s="297"/>
      <c r="GJK36" s="297"/>
      <c r="GJL36" s="297"/>
      <c r="GJM36" s="297"/>
      <c r="GJN36" s="297"/>
      <c r="GJO36" s="297"/>
      <c r="GJP36" s="297"/>
      <c r="GJQ36" s="297"/>
      <c r="GJR36" s="297"/>
      <c r="GJS36" s="297"/>
      <c r="GJT36" s="297"/>
      <c r="GJU36" s="297"/>
      <c r="GJV36" s="297"/>
      <c r="GJW36" s="297"/>
      <c r="GJX36" s="297"/>
      <c r="GJY36" s="297"/>
      <c r="GJZ36" s="297"/>
      <c r="GKA36" s="297"/>
      <c r="GKB36" s="297"/>
      <c r="GKC36" s="297"/>
      <c r="GKD36" s="297"/>
      <c r="GKE36" s="297"/>
      <c r="GKF36" s="297"/>
      <c r="GKG36" s="297"/>
      <c r="GKH36" s="297"/>
      <c r="GKI36" s="297"/>
      <c r="GKJ36" s="297"/>
      <c r="GKK36" s="297"/>
      <c r="GKL36" s="297"/>
      <c r="GKM36" s="297"/>
      <c r="GKN36" s="297"/>
      <c r="GKO36" s="297"/>
      <c r="GKP36" s="297"/>
      <c r="GKQ36" s="297"/>
      <c r="GKR36" s="297"/>
      <c r="GKS36" s="297"/>
      <c r="GKT36" s="297"/>
      <c r="GKU36" s="297"/>
      <c r="GKV36" s="297"/>
      <c r="GKW36" s="297"/>
      <c r="GKX36" s="297"/>
      <c r="GKY36" s="297"/>
      <c r="GKZ36" s="297"/>
      <c r="GLA36" s="297"/>
      <c r="GLB36" s="297"/>
      <c r="GLC36" s="297"/>
      <c r="GLD36" s="297"/>
      <c r="GLE36" s="297"/>
      <c r="GLF36" s="297"/>
      <c r="GLG36" s="297"/>
      <c r="GLH36" s="297"/>
      <c r="GLI36" s="297"/>
      <c r="GLJ36" s="297"/>
      <c r="GLK36" s="297"/>
      <c r="GLL36" s="297"/>
      <c r="GLM36" s="297"/>
      <c r="GLN36" s="297"/>
      <c r="GLO36" s="297"/>
      <c r="GLP36" s="297"/>
      <c r="GLQ36" s="297"/>
      <c r="GLR36" s="297"/>
      <c r="GLS36" s="297"/>
      <c r="GLT36" s="297"/>
      <c r="GLU36" s="297"/>
      <c r="GLV36" s="297"/>
      <c r="GLW36" s="297"/>
      <c r="GLX36" s="297"/>
      <c r="GLY36" s="297"/>
      <c r="GLZ36" s="297"/>
      <c r="GMA36" s="297"/>
      <c r="GMB36" s="297"/>
      <c r="GMC36" s="297"/>
      <c r="GMD36" s="297"/>
      <c r="GME36" s="297"/>
      <c r="GMF36" s="297"/>
      <c r="GMG36" s="297"/>
      <c r="GMH36" s="297"/>
      <c r="GMI36" s="297"/>
      <c r="GMJ36" s="297"/>
      <c r="GMK36" s="297"/>
      <c r="GML36" s="297"/>
      <c r="GMM36" s="297"/>
      <c r="GMN36" s="297"/>
      <c r="GMO36" s="297"/>
      <c r="GMP36" s="297"/>
      <c r="GMQ36" s="297"/>
      <c r="GMR36" s="297"/>
      <c r="GMS36" s="297"/>
      <c r="GMT36" s="297"/>
      <c r="GMU36" s="297"/>
      <c r="GMV36" s="297"/>
      <c r="GMW36" s="297"/>
      <c r="GMX36" s="297"/>
      <c r="GMY36" s="297"/>
      <c r="GMZ36" s="297"/>
      <c r="GNA36" s="297"/>
      <c r="GNB36" s="297"/>
      <c r="GNC36" s="297"/>
      <c r="GND36" s="297"/>
      <c r="GNE36" s="297"/>
      <c r="GNF36" s="297"/>
      <c r="GNG36" s="297"/>
      <c r="GNH36" s="297"/>
      <c r="GNI36" s="297"/>
      <c r="GNJ36" s="297"/>
      <c r="GNK36" s="297"/>
      <c r="GNL36" s="297"/>
      <c r="GNM36" s="297"/>
      <c r="GNN36" s="297"/>
      <c r="GNO36" s="297"/>
      <c r="GNP36" s="297"/>
      <c r="GNQ36" s="297"/>
      <c r="GNR36" s="297"/>
      <c r="GNS36" s="297"/>
      <c r="GNT36" s="297"/>
      <c r="GNU36" s="297"/>
      <c r="GNV36" s="297"/>
      <c r="GNW36" s="297"/>
      <c r="GNX36" s="297"/>
      <c r="GNY36" s="297"/>
      <c r="GNZ36" s="297"/>
      <c r="GOA36" s="297"/>
      <c r="GOB36" s="297"/>
      <c r="GOC36" s="297"/>
      <c r="GOD36" s="297"/>
      <c r="GOE36" s="297"/>
      <c r="GOF36" s="297"/>
      <c r="GOG36" s="297"/>
      <c r="GOH36" s="297"/>
      <c r="GOI36" s="297"/>
      <c r="GOJ36" s="297"/>
      <c r="GOK36" s="297"/>
      <c r="GOL36" s="297"/>
      <c r="GOM36" s="297"/>
      <c r="GON36" s="297"/>
      <c r="GOO36" s="297"/>
      <c r="GOP36" s="297"/>
      <c r="GOQ36" s="297"/>
      <c r="GOR36" s="297"/>
      <c r="GOS36" s="297"/>
      <c r="GOT36" s="297"/>
      <c r="GOU36" s="297"/>
      <c r="GOV36" s="297"/>
      <c r="GOW36" s="297"/>
      <c r="GOX36" s="297"/>
      <c r="GOY36" s="297"/>
      <c r="GOZ36" s="297"/>
      <c r="GPA36" s="297"/>
      <c r="GPB36" s="297"/>
      <c r="GPC36" s="297"/>
      <c r="GPD36" s="297"/>
      <c r="GPE36" s="297"/>
      <c r="GPF36" s="297"/>
      <c r="GPG36" s="297"/>
      <c r="GPH36" s="297"/>
      <c r="GPI36" s="297"/>
      <c r="GPJ36" s="297"/>
      <c r="GPK36" s="297"/>
      <c r="GPL36" s="297"/>
      <c r="GPM36" s="297"/>
      <c r="GPN36" s="297"/>
      <c r="GPO36" s="297"/>
      <c r="GPP36" s="297"/>
      <c r="GPQ36" s="297"/>
      <c r="GPR36" s="297"/>
      <c r="GPS36" s="297"/>
      <c r="GPT36" s="297"/>
      <c r="GPU36" s="297"/>
      <c r="GPV36" s="297"/>
      <c r="GPW36" s="297"/>
      <c r="GPX36" s="297"/>
      <c r="GPY36" s="297"/>
      <c r="GPZ36" s="297"/>
      <c r="GQA36" s="297"/>
      <c r="GQB36" s="297"/>
      <c r="GQC36" s="297"/>
      <c r="GQD36" s="297"/>
      <c r="GQE36" s="297"/>
      <c r="GQF36" s="297"/>
      <c r="GQG36" s="297"/>
      <c r="GQH36" s="297"/>
      <c r="GQI36" s="297"/>
      <c r="GQJ36" s="297"/>
      <c r="GQK36" s="297"/>
      <c r="GQL36" s="297"/>
      <c r="GQM36" s="297"/>
      <c r="GQN36" s="297"/>
      <c r="GQO36" s="297"/>
      <c r="GQP36" s="297"/>
      <c r="GQQ36" s="297"/>
      <c r="GQR36" s="297"/>
      <c r="GQS36" s="297"/>
      <c r="GQT36" s="297"/>
      <c r="GQU36" s="297"/>
      <c r="GQV36" s="297"/>
      <c r="GQW36" s="297"/>
      <c r="GQX36" s="297"/>
      <c r="GQY36" s="297"/>
      <c r="GQZ36" s="297"/>
      <c r="GRA36" s="297"/>
      <c r="GRB36" s="297"/>
      <c r="GRC36" s="297"/>
      <c r="GRD36" s="297"/>
      <c r="GRE36" s="297"/>
      <c r="GRF36" s="297"/>
      <c r="GRG36" s="297"/>
      <c r="GRH36" s="297"/>
      <c r="GRI36" s="297"/>
      <c r="GRJ36" s="297"/>
      <c r="GRK36" s="297"/>
      <c r="GRL36" s="297"/>
      <c r="GRM36" s="297"/>
      <c r="GRN36" s="297"/>
      <c r="GRO36" s="297"/>
      <c r="GRP36" s="297"/>
      <c r="GRQ36" s="297"/>
      <c r="GRR36" s="297"/>
      <c r="GRS36" s="297"/>
      <c r="GRT36" s="297"/>
      <c r="GRU36" s="297"/>
      <c r="GRV36" s="297"/>
      <c r="GRW36" s="297"/>
      <c r="GRX36" s="297"/>
      <c r="GRY36" s="297"/>
      <c r="GRZ36" s="297"/>
      <c r="GSA36" s="297"/>
      <c r="GSB36" s="297"/>
      <c r="GSC36" s="297"/>
      <c r="GSD36" s="297"/>
      <c r="GSE36" s="297"/>
      <c r="GSF36" s="297"/>
      <c r="GSG36" s="297"/>
      <c r="GSH36" s="297"/>
      <c r="GSI36" s="297"/>
      <c r="GSJ36" s="297"/>
      <c r="GSK36" s="297"/>
      <c r="GSL36" s="297"/>
      <c r="GSM36" s="297"/>
      <c r="GSN36" s="297"/>
      <c r="GSO36" s="297"/>
      <c r="GSP36" s="297"/>
      <c r="GSQ36" s="297"/>
      <c r="GSR36" s="297"/>
      <c r="GSS36" s="297"/>
      <c r="GST36" s="297"/>
      <c r="GSU36" s="297"/>
      <c r="GSV36" s="297"/>
      <c r="GSW36" s="297"/>
      <c r="GSX36" s="297"/>
      <c r="GSY36" s="297"/>
      <c r="GSZ36" s="297"/>
      <c r="GTA36" s="297"/>
      <c r="GTB36" s="297"/>
      <c r="GTC36" s="297"/>
      <c r="GTD36" s="297"/>
      <c r="GTE36" s="297"/>
      <c r="GTF36" s="297"/>
      <c r="GTG36" s="297"/>
      <c r="GTH36" s="297"/>
      <c r="GTI36" s="297"/>
      <c r="GTJ36" s="297"/>
      <c r="GTK36" s="297"/>
      <c r="GTL36" s="297"/>
      <c r="GTM36" s="297"/>
      <c r="GTN36" s="297"/>
      <c r="GTO36" s="297"/>
      <c r="GTP36" s="297"/>
      <c r="GTQ36" s="297"/>
      <c r="GTR36" s="297"/>
      <c r="GTS36" s="297"/>
      <c r="GTT36" s="297"/>
      <c r="GTU36" s="297"/>
      <c r="GTV36" s="297"/>
      <c r="GTW36" s="297"/>
      <c r="GTX36" s="297"/>
      <c r="GTY36" s="297"/>
      <c r="GTZ36" s="297"/>
      <c r="GUA36" s="297"/>
      <c r="GUB36" s="297"/>
      <c r="GUC36" s="297"/>
      <c r="GUD36" s="297"/>
      <c r="GUE36" s="297"/>
      <c r="GUF36" s="297"/>
      <c r="GUG36" s="297"/>
      <c r="GUH36" s="297"/>
      <c r="GUI36" s="297"/>
      <c r="GUJ36" s="297"/>
      <c r="GUK36" s="297"/>
      <c r="GUL36" s="297"/>
      <c r="GUM36" s="297"/>
      <c r="GUN36" s="297"/>
      <c r="GUO36" s="297"/>
      <c r="GUP36" s="297"/>
      <c r="GUQ36" s="297"/>
      <c r="GUR36" s="297"/>
      <c r="GUS36" s="297"/>
      <c r="GUT36" s="297"/>
      <c r="GUU36" s="297"/>
      <c r="GUV36" s="297"/>
      <c r="GUW36" s="297"/>
      <c r="GUX36" s="297"/>
      <c r="GUY36" s="297"/>
      <c r="GUZ36" s="297"/>
      <c r="GVA36" s="297"/>
      <c r="GVB36" s="297"/>
      <c r="GVC36" s="297"/>
      <c r="GVD36" s="297"/>
      <c r="GVE36" s="297"/>
      <c r="GVF36" s="297"/>
      <c r="GVG36" s="297"/>
      <c r="GVH36" s="297"/>
      <c r="GVI36" s="297"/>
      <c r="GVJ36" s="297"/>
      <c r="GVK36" s="297"/>
      <c r="GVL36" s="297"/>
      <c r="GVM36" s="297"/>
      <c r="GVN36" s="297"/>
      <c r="GVO36" s="297"/>
      <c r="GVP36" s="297"/>
      <c r="GVQ36" s="297"/>
      <c r="GVR36" s="297"/>
      <c r="GVS36" s="297"/>
      <c r="GVT36" s="297"/>
      <c r="GVU36" s="297"/>
      <c r="GVV36" s="297"/>
      <c r="GVW36" s="297"/>
      <c r="GVX36" s="297"/>
      <c r="GVY36" s="297"/>
      <c r="GVZ36" s="297"/>
      <c r="GWA36" s="297"/>
      <c r="GWB36" s="297"/>
      <c r="GWC36" s="297"/>
      <c r="GWD36" s="297"/>
      <c r="GWE36" s="297"/>
      <c r="GWF36" s="297"/>
      <c r="GWG36" s="297"/>
      <c r="GWH36" s="297"/>
      <c r="GWI36" s="297"/>
      <c r="GWJ36" s="297"/>
      <c r="GWK36" s="297"/>
      <c r="GWL36" s="297"/>
      <c r="GWM36" s="297"/>
      <c r="GWN36" s="297"/>
      <c r="GWO36" s="297"/>
      <c r="GWP36" s="297"/>
      <c r="GWQ36" s="297"/>
      <c r="GWR36" s="297"/>
      <c r="GWS36" s="297"/>
      <c r="GWT36" s="297"/>
      <c r="GWU36" s="297"/>
      <c r="GWV36" s="297"/>
      <c r="GWW36" s="297"/>
      <c r="GWX36" s="297"/>
      <c r="GWY36" s="297"/>
      <c r="GWZ36" s="297"/>
      <c r="GXA36" s="297"/>
      <c r="GXB36" s="297"/>
      <c r="GXC36" s="297"/>
      <c r="GXD36" s="297"/>
      <c r="GXE36" s="297"/>
      <c r="GXF36" s="297"/>
      <c r="GXG36" s="297"/>
      <c r="GXH36" s="297"/>
      <c r="GXI36" s="297"/>
      <c r="GXJ36" s="297"/>
      <c r="GXK36" s="297"/>
      <c r="GXL36" s="297"/>
      <c r="GXM36" s="297"/>
      <c r="GXN36" s="297"/>
      <c r="GXO36" s="297"/>
      <c r="GXP36" s="297"/>
      <c r="GXQ36" s="297"/>
      <c r="GXR36" s="297"/>
      <c r="GXS36" s="297"/>
      <c r="GXT36" s="297"/>
      <c r="GXU36" s="297"/>
      <c r="GXV36" s="297"/>
      <c r="GXW36" s="297"/>
      <c r="GXX36" s="297"/>
      <c r="GXY36" s="297"/>
      <c r="GXZ36" s="297"/>
      <c r="GYA36" s="297"/>
      <c r="GYB36" s="297"/>
      <c r="GYC36" s="297"/>
      <c r="GYD36" s="297"/>
      <c r="GYE36" s="297"/>
      <c r="GYF36" s="297"/>
      <c r="GYG36" s="297"/>
      <c r="GYH36" s="297"/>
      <c r="GYI36" s="297"/>
      <c r="GYJ36" s="297"/>
      <c r="GYK36" s="297"/>
      <c r="GYL36" s="297"/>
      <c r="GYM36" s="297"/>
      <c r="GYN36" s="297"/>
      <c r="GYO36" s="297"/>
      <c r="GYP36" s="297"/>
      <c r="GYQ36" s="297"/>
      <c r="GYR36" s="297"/>
      <c r="GYS36" s="297"/>
      <c r="GYT36" s="297"/>
      <c r="GYU36" s="297"/>
      <c r="GYV36" s="297"/>
      <c r="GYW36" s="297"/>
      <c r="GYX36" s="297"/>
      <c r="GYY36" s="297"/>
      <c r="GYZ36" s="297"/>
      <c r="GZA36" s="297"/>
      <c r="GZB36" s="297"/>
      <c r="GZC36" s="297"/>
      <c r="GZD36" s="297"/>
      <c r="GZE36" s="297"/>
      <c r="GZF36" s="297"/>
      <c r="GZG36" s="297"/>
      <c r="GZH36" s="297"/>
      <c r="GZI36" s="297"/>
      <c r="GZJ36" s="297"/>
      <c r="GZK36" s="297"/>
      <c r="GZL36" s="297"/>
      <c r="GZM36" s="297"/>
      <c r="GZN36" s="297"/>
      <c r="GZO36" s="297"/>
      <c r="GZP36" s="297"/>
      <c r="GZQ36" s="297"/>
      <c r="GZR36" s="297"/>
      <c r="GZS36" s="297"/>
      <c r="GZT36" s="297"/>
      <c r="GZU36" s="297"/>
      <c r="GZV36" s="297"/>
      <c r="GZW36" s="297"/>
      <c r="GZX36" s="297"/>
      <c r="GZY36" s="297"/>
      <c r="GZZ36" s="297"/>
      <c r="HAA36" s="297"/>
      <c r="HAB36" s="297"/>
      <c r="HAC36" s="297"/>
      <c r="HAD36" s="297"/>
      <c r="HAE36" s="297"/>
      <c r="HAF36" s="297"/>
      <c r="HAG36" s="297"/>
      <c r="HAH36" s="297"/>
      <c r="HAI36" s="297"/>
      <c r="HAJ36" s="297"/>
      <c r="HAK36" s="297"/>
      <c r="HAL36" s="297"/>
      <c r="HAM36" s="297"/>
      <c r="HAN36" s="297"/>
      <c r="HAO36" s="297"/>
      <c r="HAP36" s="297"/>
      <c r="HAQ36" s="297"/>
      <c r="HAR36" s="297"/>
      <c r="HAS36" s="297"/>
      <c r="HAT36" s="297"/>
      <c r="HAU36" s="297"/>
      <c r="HAV36" s="297"/>
      <c r="HAW36" s="297"/>
      <c r="HAX36" s="297"/>
      <c r="HAY36" s="297"/>
      <c r="HAZ36" s="297"/>
      <c r="HBA36" s="297"/>
      <c r="HBB36" s="297"/>
      <c r="HBC36" s="297"/>
      <c r="HBD36" s="297"/>
      <c r="HBE36" s="297"/>
      <c r="HBF36" s="297"/>
      <c r="HBG36" s="297"/>
      <c r="HBH36" s="297"/>
      <c r="HBI36" s="297"/>
      <c r="HBJ36" s="297"/>
      <c r="HBK36" s="297"/>
      <c r="HBL36" s="297"/>
      <c r="HBM36" s="297"/>
      <c r="HBN36" s="297"/>
      <c r="HBO36" s="297"/>
      <c r="HBP36" s="297"/>
      <c r="HBQ36" s="297"/>
      <c r="HBR36" s="297"/>
      <c r="HBS36" s="297"/>
      <c r="HBT36" s="297"/>
      <c r="HBU36" s="297"/>
      <c r="HBV36" s="297"/>
      <c r="HBW36" s="297"/>
      <c r="HBX36" s="297"/>
      <c r="HBY36" s="297"/>
      <c r="HBZ36" s="297"/>
      <c r="HCA36" s="297"/>
      <c r="HCB36" s="297"/>
      <c r="HCC36" s="297"/>
      <c r="HCD36" s="297"/>
      <c r="HCE36" s="297"/>
      <c r="HCF36" s="297"/>
      <c r="HCG36" s="297"/>
      <c r="HCH36" s="297"/>
      <c r="HCI36" s="297"/>
      <c r="HCJ36" s="297"/>
      <c r="HCK36" s="297"/>
      <c r="HCL36" s="297"/>
      <c r="HCM36" s="297"/>
      <c r="HCN36" s="297"/>
      <c r="HCO36" s="297"/>
      <c r="HCP36" s="297"/>
      <c r="HCQ36" s="297"/>
      <c r="HCR36" s="297"/>
      <c r="HCS36" s="297"/>
      <c r="HCT36" s="297"/>
      <c r="HCU36" s="297"/>
      <c r="HCV36" s="297"/>
      <c r="HCW36" s="297"/>
      <c r="HCX36" s="297"/>
      <c r="HCY36" s="297"/>
      <c r="HCZ36" s="297"/>
      <c r="HDA36" s="297"/>
      <c r="HDB36" s="297"/>
      <c r="HDC36" s="297"/>
      <c r="HDD36" s="297"/>
      <c r="HDE36" s="297"/>
      <c r="HDF36" s="297"/>
      <c r="HDG36" s="297"/>
      <c r="HDH36" s="297"/>
      <c r="HDI36" s="297"/>
      <c r="HDJ36" s="297"/>
      <c r="HDK36" s="297"/>
      <c r="HDL36" s="297"/>
      <c r="HDM36" s="297"/>
      <c r="HDN36" s="297"/>
      <c r="HDO36" s="297"/>
      <c r="HDP36" s="297"/>
      <c r="HDQ36" s="297"/>
      <c r="HDR36" s="297"/>
      <c r="HDS36" s="297"/>
      <c r="HDT36" s="297"/>
      <c r="HDU36" s="297"/>
      <c r="HDV36" s="297"/>
      <c r="HDW36" s="297"/>
      <c r="HDX36" s="297"/>
      <c r="HDY36" s="297"/>
      <c r="HDZ36" s="297"/>
      <c r="HEA36" s="297"/>
      <c r="HEB36" s="297"/>
      <c r="HEC36" s="297"/>
      <c r="HED36" s="297"/>
      <c r="HEE36" s="297"/>
      <c r="HEF36" s="297"/>
      <c r="HEG36" s="297"/>
      <c r="HEH36" s="297"/>
      <c r="HEI36" s="297"/>
      <c r="HEJ36" s="297"/>
      <c r="HEK36" s="297"/>
      <c r="HEL36" s="297"/>
      <c r="HEM36" s="297"/>
      <c r="HEN36" s="297"/>
      <c r="HEO36" s="297"/>
      <c r="HEP36" s="297"/>
      <c r="HEQ36" s="297"/>
      <c r="HER36" s="297"/>
      <c r="HES36" s="297"/>
      <c r="HET36" s="297"/>
      <c r="HEU36" s="297"/>
      <c r="HEV36" s="297"/>
      <c r="HEW36" s="297"/>
      <c r="HEX36" s="297"/>
      <c r="HEY36" s="297"/>
      <c r="HEZ36" s="297"/>
      <c r="HFA36" s="297"/>
      <c r="HFB36" s="297"/>
      <c r="HFC36" s="297"/>
      <c r="HFD36" s="297"/>
      <c r="HFE36" s="297"/>
      <c r="HFF36" s="297"/>
      <c r="HFG36" s="297"/>
      <c r="HFH36" s="297"/>
      <c r="HFI36" s="297"/>
      <c r="HFJ36" s="297"/>
      <c r="HFK36" s="297"/>
      <c r="HFL36" s="297"/>
      <c r="HFM36" s="297"/>
      <c r="HFN36" s="297"/>
      <c r="HFO36" s="297"/>
      <c r="HFP36" s="297"/>
      <c r="HFQ36" s="297"/>
      <c r="HFR36" s="297"/>
      <c r="HFS36" s="297"/>
      <c r="HFT36" s="297"/>
      <c r="HFU36" s="297"/>
      <c r="HFV36" s="297"/>
      <c r="HFW36" s="297"/>
      <c r="HFX36" s="297"/>
      <c r="HFY36" s="297"/>
      <c r="HFZ36" s="297"/>
      <c r="HGA36" s="297"/>
      <c r="HGB36" s="297"/>
      <c r="HGC36" s="297"/>
      <c r="HGD36" s="297"/>
      <c r="HGE36" s="297"/>
      <c r="HGF36" s="297"/>
      <c r="HGG36" s="297"/>
      <c r="HGH36" s="297"/>
      <c r="HGI36" s="297"/>
      <c r="HGJ36" s="297"/>
      <c r="HGK36" s="297"/>
      <c r="HGL36" s="297"/>
      <c r="HGM36" s="297"/>
      <c r="HGN36" s="297"/>
      <c r="HGO36" s="297"/>
      <c r="HGP36" s="297"/>
      <c r="HGQ36" s="297"/>
      <c r="HGR36" s="297"/>
      <c r="HGS36" s="297"/>
      <c r="HGT36" s="297"/>
      <c r="HGU36" s="297"/>
      <c r="HGV36" s="297"/>
      <c r="HGW36" s="297"/>
      <c r="HGX36" s="297"/>
      <c r="HGY36" s="297"/>
      <c r="HGZ36" s="297"/>
      <c r="HHA36" s="297"/>
      <c r="HHB36" s="297"/>
      <c r="HHC36" s="297"/>
      <c r="HHD36" s="297"/>
      <c r="HHE36" s="297"/>
      <c r="HHF36" s="297"/>
      <c r="HHG36" s="297"/>
      <c r="HHH36" s="297"/>
      <c r="HHI36" s="297"/>
      <c r="HHJ36" s="297"/>
      <c r="HHK36" s="297"/>
      <c r="HHL36" s="297"/>
      <c r="HHM36" s="297"/>
      <c r="HHN36" s="297"/>
      <c r="HHO36" s="297"/>
      <c r="HHP36" s="297"/>
      <c r="HHQ36" s="297"/>
      <c r="HHR36" s="297"/>
      <c r="HHS36" s="297"/>
      <c r="HHT36" s="297"/>
      <c r="HHU36" s="297"/>
      <c r="HHV36" s="297"/>
      <c r="HHW36" s="297"/>
      <c r="HHX36" s="297"/>
      <c r="HHY36" s="297"/>
      <c r="HHZ36" s="297"/>
      <c r="HIA36" s="297"/>
      <c r="HIB36" s="297"/>
      <c r="HIC36" s="297"/>
      <c r="HID36" s="297"/>
      <c r="HIE36" s="297"/>
      <c r="HIF36" s="297"/>
      <c r="HIG36" s="297"/>
      <c r="HIH36" s="297"/>
      <c r="HII36" s="297"/>
      <c r="HIJ36" s="297"/>
      <c r="HIK36" s="297"/>
      <c r="HIL36" s="297"/>
      <c r="HIM36" s="297"/>
      <c r="HIN36" s="297"/>
      <c r="HIO36" s="297"/>
      <c r="HIP36" s="297"/>
      <c r="HIQ36" s="297"/>
      <c r="HIR36" s="297"/>
      <c r="HIS36" s="297"/>
      <c r="HIT36" s="297"/>
      <c r="HIU36" s="297"/>
      <c r="HIV36" s="297"/>
      <c r="HIW36" s="297"/>
      <c r="HIX36" s="297"/>
      <c r="HIY36" s="297"/>
      <c r="HIZ36" s="297"/>
      <c r="HJA36" s="297"/>
      <c r="HJB36" s="297"/>
      <c r="HJC36" s="297"/>
      <c r="HJD36" s="297"/>
      <c r="HJE36" s="297"/>
      <c r="HJF36" s="297"/>
      <c r="HJG36" s="297"/>
      <c r="HJH36" s="297"/>
      <c r="HJI36" s="297"/>
      <c r="HJJ36" s="297"/>
      <c r="HJK36" s="297"/>
      <c r="HJL36" s="297"/>
      <c r="HJM36" s="297"/>
      <c r="HJN36" s="297"/>
      <c r="HJO36" s="297"/>
      <c r="HJP36" s="297"/>
      <c r="HJQ36" s="297"/>
      <c r="HJR36" s="297"/>
      <c r="HJS36" s="297"/>
      <c r="HJT36" s="297"/>
      <c r="HJU36" s="297"/>
      <c r="HJV36" s="297"/>
      <c r="HJW36" s="297"/>
      <c r="HJX36" s="297"/>
      <c r="HJY36" s="297"/>
      <c r="HJZ36" s="297"/>
      <c r="HKA36" s="297"/>
      <c r="HKB36" s="297"/>
      <c r="HKC36" s="297"/>
      <c r="HKD36" s="297"/>
      <c r="HKE36" s="297"/>
      <c r="HKF36" s="297"/>
      <c r="HKG36" s="297"/>
      <c r="HKH36" s="297"/>
      <c r="HKI36" s="297"/>
      <c r="HKJ36" s="297"/>
      <c r="HKK36" s="297"/>
      <c r="HKL36" s="297"/>
      <c r="HKM36" s="297"/>
      <c r="HKN36" s="297"/>
      <c r="HKO36" s="297"/>
      <c r="HKP36" s="297"/>
      <c r="HKQ36" s="297"/>
      <c r="HKR36" s="297"/>
      <c r="HKS36" s="297"/>
      <c r="HKT36" s="297"/>
      <c r="HKU36" s="297"/>
      <c r="HKV36" s="297"/>
      <c r="HKW36" s="297"/>
      <c r="HKX36" s="297"/>
      <c r="HKY36" s="297"/>
      <c r="HKZ36" s="297"/>
      <c r="HLA36" s="297"/>
      <c r="HLB36" s="297"/>
      <c r="HLC36" s="297"/>
      <c r="HLD36" s="297"/>
      <c r="HLE36" s="297"/>
      <c r="HLF36" s="297"/>
      <c r="HLG36" s="297"/>
      <c r="HLH36" s="297"/>
      <c r="HLI36" s="297"/>
      <c r="HLJ36" s="297"/>
      <c r="HLK36" s="297"/>
      <c r="HLL36" s="297"/>
      <c r="HLM36" s="297"/>
      <c r="HLN36" s="297"/>
      <c r="HLO36" s="297"/>
      <c r="HLP36" s="297"/>
      <c r="HLQ36" s="297"/>
      <c r="HLR36" s="297"/>
      <c r="HLS36" s="297"/>
      <c r="HLT36" s="297"/>
      <c r="HLU36" s="297"/>
      <c r="HLV36" s="297"/>
      <c r="HLW36" s="297"/>
      <c r="HLX36" s="297"/>
      <c r="HLY36" s="297"/>
      <c r="HLZ36" s="297"/>
      <c r="HMA36" s="297"/>
      <c r="HMB36" s="297"/>
      <c r="HMC36" s="297"/>
      <c r="HMD36" s="297"/>
      <c r="HME36" s="297"/>
      <c r="HMF36" s="297"/>
      <c r="HMG36" s="297"/>
      <c r="HMH36" s="297"/>
      <c r="HMI36" s="297"/>
      <c r="HMJ36" s="297"/>
      <c r="HMK36" s="297"/>
      <c r="HML36" s="297"/>
      <c r="HMM36" s="297"/>
      <c r="HMN36" s="297"/>
      <c r="HMO36" s="297"/>
      <c r="HMP36" s="297"/>
      <c r="HMQ36" s="297"/>
      <c r="HMR36" s="297"/>
      <c r="HMS36" s="297"/>
      <c r="HMT36" s="297"/>
      <c r="HMU36" s="297"/>
      <c r="HMV36" s="297"/>
      <c r="HMW36" s="297"/>
      <c r="HMX36" s="297"/>
      <c r="HMY36" s="297"/>
      <c r="HMZ36" s="297"/>
      <c r="HNA36" s="297"/>
      <c r="HNB36" s="297"/>
      <c r="HNC36" s="297"/>
      <c r="HND36" s="297"/>
      <c r="HNE36" s="297"/>
      <c r="HNF36" s="297"/>
      <c r="HNG36" s="297"/>
      <c r="HNH36" s="297"/>
      <c r="HNI36" s="297"/>
      <c r="HNJ36" s="297"/>
      <c r="HNK36" s="297"/>
      <c r="HNL36" s="297"/>
      <c r="HNM36" s="297"/>
      <c r="HNN36" s="297"/>
      <c r="HNO36" s="297"/>
      <c r="HNP36" s="297"/>
      <c r="HNQ36" s="297"/>
      <c r="HNR36" s="297"/>
      <c r="HNS36" s="297"/>
      <c r="HNT36" s="297"/>
      <c r="HNU36" s="297"/>
      <c r="HNV36" s="297"/>
      <c r="HNW36" s="297"/>
      <c r="HNX36" s="297"/>
      <c r="HNY36" s="297"/>
      <c r="HNZ36" s="297"/>
      <c r="HOA36" s="297"/>
      <c r="HOB36" s="297"/>
      <c r="HOC36" s="297"/>
      <c r="HOD36" s="297"/>
      <c r="HOE36" s="297"/>
      <c r="HOF36" s="297"/>
      <c r="HOG36" s="297"/>
      <c r="HOH36" s="297"/>
      <c r="HOI36" s="297"/>
      <c r="HOJ36" s="297"/>
      <c r="HOK36" s="297"/>
      <c r="HOL36" s="297"/>
      <c r="HOM36" s="297"/>
      <c r="HON36" s="297"/>
      <c r="HOO36" s="297"/>
      <c r="HOP36" s="297"/>
      <c r="HOQ36" s="297"/>
      <c r="HOR36" s="297"/>
      <c r="HOS36" s="297"/>
      <c r="HOT36" s="297"/>
      <c r="HOU36" s="297"/>
      <c r="HOV36" s="297"/>
      <c r="HOW36" s="297"/>
      <c r="HOX36" s="297"/>
      <c r="HOY36" s="297"/>
      <c r="HOZ36" s="297"/>
      <c r="HPA36" s="297"/>
      <c r="HPB36" s="297"/>
      <c r="HPC36" s="297"/>
      <c r="HPD36" s="297"/>
      <c r="HPE36" s="297"/>
      <c r="HPF36" s="297"/>
      <c r="HPG36" s="297"/>
      <c r="HPH36" s="297"/>
      <c r="HPI36" s="297"/>
      <c r="HPJ36" s="297"/>
      <c r="HPK36" s="297"/>
      <c r="HPL36" s="297"/>
      <c r="HPM36" s="297"/>
      <c r="HPN36" s="297"/>
      <c r="HPO36" s="297"/>
      <c r="HPP36" s="297"/>
      <c r="HPQ36" s="297"/>
      <c r="HPR36" s="297"/>
      <c r="HPS36" s="297"/>
      <c r="HPT36" s="297"/>
      <c r="HPU36" s="297"/>
      <c r="HPV36" s="297"/>
      <c r="HPW36" s="297"/>
      <c r="HPX36" s="297"/>
      <c r="HPY36" s="297"/>
      <c r="HPZ36" s="297"/>
      <c r="HQA36" s="297"/>
      <c r="HQB36" s="297"/>
      <c r="HQC36" s="297"/>
      <c r="HQD36" s="297"/>
      <c r="HQE36" s="297"/>
      <c r="HQF36" s="297"/>
      <c r="HQG36" s="297"/>
      <c r="HQH36" s="297"/>
      <c r="HQI36" s="297"/>
      <c r="HQJ36" s="297"/>
      <c r="HQK36" s="297"/>
      <c r="HQL36" s="297"/>
      <c r="HQM36" s="297"/>
      <c r="HQN36" s="297"/>
      <c r="HQO36" s="297"/>
      <c r="HQP36" s="297"/>
      <c r="HQQ36" s="297"/>
      <c r="HQR36" s="297"/>
      <c r="HQS36" s="297"/>
      <c r="HQT36" s="297"/>
      <c r="HQU36" s="297"/>
      <c r="HQV36" s="297"/>
      <c r="HQW36" s="297"/>
      <c r="HQX36" s="297"/>
      <c r="HQY36" s="297"/>
      <c r="HQZ36" s="297"/>
      <c r="HRA36" s="297"/>
      <c r="HRB36" s="297"/>
      <c r="HRC36" s="297"/>
      <c r="HRD36" s="297"/>
      <c r="HRE36" s="297"/>
      <c r="HRF36" s="297"/>
      <c r="HRG36" s="297"/>
      <c r="HRH36" s="297"/>
      <c r="HRI36" s="297"/>
      <c r="HRJ36" s="297"/>
      <c r="HRK36" s="297"/>
      <c r="HRL36" s="297"/>
      <c r="HRM36" s="297"/>
      <c r="HRN36" s="297"/>
      <c r="HRO36" s="297"/>
      <c r="HRP36" s="297"/>
      <c r="HRQ36" s="297"/>
      <c r="HRR36" s="297"/>
      <c r="HRS36" s="297"/>
      <c r="HRT36" s="297"/>
      <c r="HRU36" s="297"/>
      <c r="HRV36" s="297"/>
      <c r="HRW36" s="297"/>
      <c r="HRX36" s="297"/>
      <c r="HRY36" s="297"/>
      <c r="HRZ36" s="297"/>
      <c r="HSA36" s="297"/>
      <c r="HSB36" s="297"/>
      <c r="HSC36" s="297"/>
      <c r="HSD36" s="297"/>
      <c r="HSE36" s="297"/>
      <c r="HSF36" s="297"/>
      <c r="HSG36" s="297"/>
      <c r="HSH36" s="297"/>
      <c r="HSI36" s="297"/>
      <c r="HSJ36" s="297"/>
      <c r="HSK36" s="297"/>
      <c r="HSL36" s="297"/>
      <c r="HSM36" s="297"/>
      <c r="HSN36" s="297"/>
      <c r="HSO36" s="297"/>
      <c r="HSP36" s="297"/>
      <c r="HSQ36" s="297"/>
      <c r="HSR36" s="297"/>
      <c r="HSS36" s="297"/>
      <c r="HST36" s="297"/>
      <c r="HSU36" s="297"/>
      <c r="HSV36" s="297"/>
      <c r="HSW36" s="297"/>
      <c r="HSX36" s="297"/>
      <c r="HSY36" s="297"/>
      <c r="HSZ36" s="297"/>
      <c r="HTA36" s="297"/>
      <c r="HTB36" s="297"/>
      <c r="HTC36" s="297"/>
      <c r="HTD36" s="297"/>
      <c r="HTE36" s="297"/>
      <c r="HTF36" s="297"/>
      <c r="HTG36" s="297"/>
      <c r="HTH36" s="297"/>
      <c r="HTI36" s="297"/>
      <c r="HTJ36" s="297"/>
      <c r="HTK36" s="297"/>
      <c r="HTL36" s="297"/>
      <c r="HTM36" s="297"/>
      <c r="HTN36" s="297"/>
      <c r="HTO36" s="297"/>
      <c r="HTP36" s="297"/>
      <c r="HTQ36" s="297"/>
      <c r="HTR36" s="297"/>
      <c r="HTS36" s="297"/>
      <c r="HTT36" s="297"/>
      <c r="HTU36" s="297"/>
      <c r="HTV36" s="297"/>
      <c r="HTW36" s="297"/>
      <c r="HTX36" s="297"/>
      <c r="HTY36" s="297"/>
      <c r="HTZ36" s="297"/>
      <c r="HUA36" s="297"/>
      <c r="HUB36" s="297"/>
      <c r="HUC36" s="297"/>
      <c r="HUD36" s="297"/>
      <c r="HUE36" s="297"/>
      <c r="HUF36" s="297"/>
      <c r="HUG36" s="297"/>
      <c r="HUH36" s="297"/>
      <c r="HUI36" s="297"/>
      <c r="HUJ36" s="297"/>
      <c r="HUK36" s="297"/>
      <c r="HUL36" s="297"/>
      <c r="HUM36" s="297"/>
      <c r="HUN36" s="297"/>
      <c r="HUO36" s="297"/>
      <c r="HUP36" s="297"/>
      <c r="HUQ36" s="297"/>
      <c r="HUR36" s="297"/>
      <c r="HUS36" s="297"/>
      <c r="HUT36" s="297"/>
      <c r="HUU36" s="297"/>
      <c r="HUV36" s="297"/>
      <c r="HUW36" s="297"/>
      <c r="HUX36" s="297"/>
      <c r="HUY36" s="297"/>
      <c r="HUZ36" s="297"/>
      <c r="HVA36" s="297"/>
      <c r="HVB36" s="297"/>
      <c r="HVC36" s="297"/>
      <c r="HVD36" s="297"/>
      <c r="HVE36" s="297"/>
      <c r="HVF36" s="297"/>
      <c r="HVG36" s="297"/>
      <c r="HVH36" s="297"/>
      <c r="HVI36" s="297"/>
      <c r="HVJ36" s="297"/>
      <c r="HVK36" s="297"/>
      <c r="HVL36" s="297"/>
      <c r="HVM36" s="297"/>
      <c r="HVN36" s="297"/>
      <c r="HVO36" s="297"/>
      <c r="HVP36" s="297"/>
      <c r="HVQ36" s="297"/>
      <c r="HVR36" s="297"/>
      <c r="HVS36" s="297"/>
      <c r="HVT36" s="297"/>
      <c r="HVU36" s="297"/>
      <c r="HVV36" s="297"/>
      <c r="HVW36" s="297"/>
      <c r="HVX36" s="297"/>
      <c r="HVY36" s="297"/>
      <c r="HVZ36" s="297"/>
      <c r="HWA36" s="297"/>
      <c r="HWB36" s="297"/>
      <c r="HWC36" s="297"/>
      <c r="HWD36" s="297"/>
      <c r="HWE36" s="297"/>
      <c r="HWF36" s="297"/>
      <c r="HWG36" s="297"/>
      <c r="HWH36" s="297"/>
      <c r="HWI36" s="297"/>
      <c r="HWJ36" s="297"/>
      <c r="HWK36" s="297"/>
      <c r="HWL36" s="297"/>
      <c r="HWM36" s="297"/>
      <c r="HWN36" s="297"/>
      <c r="HWO36" s="297"/>
      <c r="HWP36" s="297"/>
      <c r="HWQ36" s="297"/>
      <c r="HWR36" s="297"/>
      <c r="HWS36" s="297"/>
      <c r="HWT36" s="297"/>
      <c r="HWU36" s="297"/>
      <c r="HWV36" s="297"/>
      <c r="HWW36" s="297"/>
      <c r="HWX36" s="297"/>
      <c r="HWY36" s="297"/>
      <c r="HWZ36" s="297"/>
      <c r="HXA36" s="297"/>
      <c r="HXB36" s="297"/>
      <c r="HXC36" s="297"/>
      <c r="HXD36" s="297"/>
      <c r="HXE36" s="297"/>
      <c r="HXF36" s="297"/>
      <c r="HXG36" s="297"/>
      <c r="HXH36" s="297"/>
      <c r="HXI36" s="297"/>
      <c r="HXJ36" s="297"/>
      <c r="HXK36" s="297"/>
      <c r="HXL36" s="297"/>
      <c r="HXM36" s="297"/>
      <c r="HXN36" s="297"/>
      <c r="HXO36" s="297"/>
      <c r="HXP36" s="297"/>
      <c r="HXQ36" s="297"/>
      <c r="HXR36" s="297"/>
      <c r="HXS36" s="297"/>
      <c r="HXT36" s="297"/>
      <c r="HXU36" s="297"/>
      <c r="HXV36" s="297"/>
      <c r="HXW36" s="297"/>
      <c r="HXX36" s="297"/>
      <c r="HXY36" s="297"/>
      <c r="HXZ36" s="297"/>
      <c r="HYA36" s="297"/>
      <c r="HYB36" s="297"/>
      <c r="HYC36" s="297"/>
      <c r="HYD36" s="297"/>
      <c r="HYE36" s="297"/>
      <c r="HYF36" s="297"/>
      <c r="HYG36" s="297"/>
      <c r="HYH36" s="297"/>
      <c r="HYI36" s="297"/>
      <c r="HYJ36" s="297"/>
      <c r="HYK36" s="297"/>
      <c r="HYL36" s="297"/>
      <c r="HYM36" s="297"/>
      <c r="HYN36" s="297"/>
      <c r="HYO36" s="297"/>
      <c r="HYP36" s="297"/>
      <c r="HYQ36" s="297"/>
      <c r="HYR36" s="297"/>
      <c r="HYS36" s="297"/>
      <c r="HYT36" s="297"/>
      <c r="HYU36" s="297"/>
      <c r="HYV36" s="297"/>
      <c r="HYW36" s="297"/>
      <c r="HYX36" s="297"/>
      <c r="HYY36" s="297"/>
      <c r="HYZ36" s="297"/>
      <c r="HZA36" s="297"/>
      <c r="HZB36" s="297"/>
      <c r="HZC36" s="297"/>
      <c r="HZD36" s="297"/>
      <c r="HZE36" s="297"/>
      <c r="HZF36" s="297"/>
      <c r="HZG36" s="297"/>
      <c r="HZH36" s="297"/>
      <c r="HZI36" s="297"/>
      <c r="HZJ36" s="297"/>
      <c r="HZK36" s="297"/>
      <c r="HZL36" s="297"/>
      <c r="HZM36" s="297"/>
      <c r="HZN36" s="297"/>
      <c r="HZO36" s="297"/>
      <c r="HZP36" s="297"/>
      <c r="HZQ36" s="297"/>
      <c r="HZR36" s="297"/>
      <c r="HZS36" s="297"/>
      <c r="HZT36" s="297"/>
      <c r="HZU36" s="297"/>
      <c r="HZV36" s="297"/>
      <c r="HZW36" s="297"/>
      <c r="HZX36" s="297"/>
      <c r="HZY36" s="297"/>
      <c r="HZZ36" s="297"/>
      <c r="IAA36" s="297"/>
      <c r="IAB36" s="297"/>
      <c r="IAC36" s="297"/>
      <c r="IAD36" s="297"/>
      <c r="IAE36" s="297"/>
      <c r="IAF36" s="297"/>
      <c r="IAG36" s="297"/>
      <c r="IAH36" s="297"/>
      <c r="IAI36" s="297"/>
      <c r="IAJ36" s="297"/>
      <c r="IAK36" s="297"/>
      <c r="IAL36" s="297"/>
      <c r="IAM36" s="297"/>
      <c r="IAN36" s="297"/>
      <c r="IAO36" s="297"/>
      <c r="IAP36" s="297"/>
      <c r="IAQ36" s="297"/>
      <c r="IAR36" s="297"/>
      <c r="IAS36" s="297"/>
      <c r="IAT36" s="297"/>
      <c r="IAU36" s="297"/>
      <c r="IAV36" s="297"/>
      <c r="IAW36" s="297"/>
      <c r="IAX36" s="297"/>
      <c r="IAY36" s="297"/>
      <c r="IAZ36" s="297"/>
      <c r="IBA36" s="297"/>
      <c r="IBB36" s="297"/>
      <c r="IBC36" s="297"/>
      <c r="IBD36" s="297"/>
      <c r="IBE36" s="297"/>
      <c r="IBF36" s="297"/>
      <c r="IBG36" s="297"/>
      <c r="IBH36" s="297"/>
      <c r="IBI36" s="297"/>
      <c r="IBJ36" s="297"/>
      <c r="IBK36" s="297"/>
      <c r="IBL36" s="297"/>
      <c r="IBM36" s="297"/>
      <c r="IBN36" s="297"/>
      <c r="IBO36" s="297"/>
      <c r="IBP36" s="297"/>
      <c r="IBQ36" s="297"/>
      <c r="IBR36" s="297"/>
      <c r="IBS36" s="297"/>
      <c r="IBT36" s="297"/>
      <c r="IBU36" s="297"/>
      <c r="IBV36" s="297"/>
      <c r="IBW36" s="297"/>
      <c r="IBX36" s="297"/>
      <c r="IBY36" s="297"/>
      <c r="IBZ36" s="297"/>
      <c r="ICA36" s="297"/>
      <c r="ICB36" s="297"/>
      <c r="ICC36" s="297"/>
      <c r="ICD36" s="297"/>
      <c r="ICE36" s="297"/>
      <c r="ICF36" s="297"/>
      <c r="ICG36" s="297"/>
      <c r="ICH36" s="297"/>
      <c r="ICI36" s="297"/>
      <c r="ICJ36" s="297"/>
      <c r="ICK36" s="297"/>
      <c r="ICL36" s="297"/>
      <c r="ICM36" s="297"/>
      <c r="ICN36" s="297"/>
      <c r="ICO36" s="297"/>
      <c r="ICP36" s="297"/>
      <c r="ICQ36" s="297"/>
      <c r="ICR36" s="297"/>
      <c r="ICS36" s="297"/>
      <c r="ICT36" s="297"/>
      <c r="ICU36" s="297"/>
      <c r="ICV36" s="297"/>
      <c r="ICW36" s="297"/>
      <c r="ICX36" s="297"/>
      <c r="ICY36" s="297"/>
      <c r="ICZ36" s="297"/>
      <c r="IDA36" s="297"/>
      <c r="IDB36" s="297"/>
      <c r="IDC36" s="297"/>
      <c r="IDD36" s="297"/>
      <c r="IDE36" s="297"/>
      <c r="IDF36" s="297"/>
      <c r="IDG36" s="297"/>
      <c r="IDH36" s="297"/>
      <c r="IDI36" s="297"/>
      <c r="IDJ36" s="297"/>
      <c r="IDK36" s="297"/>
      <c r="IDL36" s="297"/>
      <c r="IDM36" s="297"/>
      <c r="IDN36" s="297"/>
      <c r="IDO36" s="297"/>
      <c r="IDP36" s="297"/>
      <c r="IDQ36" s="297"/>
      <c r="IDR36" s="297"/>
      <c r="IDS36" s="297"/>
      <c r="IDT36" s="297"/>
      <c r="IDU36" s="297"/>
      <c r="IDV36" s="297"/>
      <c r="IDW36" s="297"/>
      <c r="IDX36" s="297"/>
      <c r="IDY36" s="297"/>
      <c r="IDZ36" s="297"/>
      <c r="IEA36" s="297"/>
      <c r="IEB36" s="297"/>
      <c r="IEC36" s="297"/>
      <c r="IED36" s="297"/>
      <c r="IEE36" s="297"/>
      <c r="IEF36" s="297"/>
      <c r="IEG36" s="297"/>
      <c r="IEH36" s="297"/>
      <c r="IEI36" s="297"/>
      <c r="IEJ36" s="297"/>
      <c r="IEK36" s="297"/>
      <c r="IEL36" s="297"/>
      <c r="IEM36" s="297"/>
      <c r="IEN36" s="297"/>
      <c r="IEO36" s="297"/>
      <c r="IEP36" s="297"/>
      <c r="IEQ36" s="297"/>
      <c r="IER36" s="297"/>
      <c r="IES36" s="297"/>
      <c r="IET36" s="297"/>
      <c r="IEU36" s="297"/>
      <c r="IEV36" s="297"/>
      <c r="IEW36" s="297"/>
      <c r="IEX36" s="297"/>
      <c r="IEY36" s="297"/>
      <c r="IEZ36" s="297"/>
      <c r="IFA36" s="297"/>
      <c r="IFB36" s="297"/>
      <c r="IFC36" s="297"/>
      <c r="IFD36" s="297"/>
      <c r="IFE36" s="297"/>
      <c r="IFF36" s="297"/>
      <c r="IFG36" s="297"/>
      <c r="IFH36" s="297"/>
      <c r="IFI36" s="297"/>
      <c r="IFJ36" s="297"/>
      <c r="IFK36" s="297"/>
      <c r="IFL36" s="297"/>
      <c r="IFM36" s="297"/>
      <c r="IFN36" s="297"/>
      <c r="IFO36" s="297"/>
      <c r="IFP36" s="297"/>
      <c r="IFQ36" s="297"/>
      <c r="IFR36" s="297"/>
      <c r="IFS36" s="297"/>
      <c r="IFT36" s="297"/>
      <c r="IFU36" s="297"/>
      <c r="IFV36" s="297"/>
      <c r="IFW36" s="297"/>
      <c r="IFX36" s="297"/>
      <c r="IFY36" s="297"/>
      <c r="IFZ36" s="297"/>
      <c r="IGA36" s="297"/>
      <c r="IGB36" s="297"/>
      <c r="IGC36" s="297"/>
      <c r="IGD36" s="297"/>
      <c r="IGE36" s="297"/>
      <c r="IGF36" s="297"/>
      <c r="IGG36" s="297"/>
      <c r="IGH36" s="297"/>
      <c r="IGI36" s="297"/>
      <c r="IGJ36" s="297"/>
      <c r="IGK36" s="297"/>
      <c r="IGL36" s="297"/>
      <c r="IGM36" s="297"/>
      <c r="IGN36" s="297"/>
      <c r="IGO36" s="297"/>
      <c r="IGP36" s="297"/>
      <c r="IGQ36" s="297"/>
      <c r="IGR36" s="297"/>
      <c r="IGS36" s="297"/>
      <c r="IGT36" s="297"/>
      <c r="IGU36" s="297"/>
      <c r="IGV36" s="297"/>
      <c r="IGW36" s="297"/>
      <c r="IGX36" s="297"/>
      <c r="IGY36" s="297"/>
      <c r="IGZ36" s="297"/>
      <c r="IHA36" s="297"/>
      <c r="IHB36" s="297"/>
      <c r="IHC36" s="297"/>
      <c r="IHD36" s="297"/>
      <c r="IHE36" s="297"/>
      <c r="IHF36" s="297"/>
      <c r="IHG36" s="297"/>
      <c r="IHH36" s="297"/>
      <c r="IHI36" s="297"/>
      <c r="IHJ36" s="297"/>
      <c r="IHK36" s="297"/>
      <c r="IHL36" s="297"/>
      <c r="IHM36" s="297"/>
      <c r="IHN36" s="297"/>
      <c r="IHO36" s="297"/>
      <c r="IHP36" s="297"/>
      <c r="IHQ36" s="297"/>
      <c r="IHR36" s="297"/>
      <c r="IHS36" s="297"/>
      <c r="IHT36" s="297"/>
      <c r="IHU36" s="297"/>
      <c r="IHV36" s="297"/>
      <c r="IHW36" s="297"/>
      <c r="IHX36" s="297"/>
      <c r="IHY36" s="297"/>
      <c r="IHZ36" s="297"/>
      <c r="IIA36" s="297"/>
      <c r="IIB36" s="297"/>
      <c r="IIC36" s="297"/>
      <c r="IID36" s="297"/>
      <c r="IIE36" s="297"/>
      <c r="IIF36" s="297"/>
      <c r="IIG36" s="297"/>
      <c r="IIH36" s="297"/>
      <c r="III36" s="297"/>
      <c r="IIJ36" s="297"/>
      <c r="IIK36" s="297"/>
      <c r="IIL36" s="297"/>
      <c r="IIM36" s="297"/>
      <c r="IIN36" s="297"/>
      <c r="IIO36" s="297"/>
      <c r="IIP36" s="297"/>
      <c r="IIQ36" s="297"/>
      <c r="IIR36" s="297"/>
      <c r="IIS36" s="297"/>
      <c r="IIT36" s="297"/>
      <c r="IIU36" s="297"/>
      <c r="IIV36" s="297"/>
      <c r="IIW36" s="297"/>
      <c r="IIX36" s="297"/>
      <c r="IIY36" s="297"/>
      <c r="IIZ36" s="297"/>
      <c r="IJA36" s="297"/>
      <c r="IJB36" s="297"/>
      <c r="IJC36" s="297"/>
      <c r="IJD36" s="297"/>
      <c r="IJE36" s="297"/>
      <c r="IJF36" s="297"/>
      <c r="IJG36" s="297"/>
      <c r="IJH36" s="297"/>
      <c r="IJI36" s="297"/>
      <c r="IJJ36" s="297"/>
      <c r="IJK36" s="297"/>
      <c r="IJL36" s="297"/>
      <c r="IJM36" s="297"/>
      <c r="IJN36" s="297"/>
      <c r="IJO36" s="297"/>
      <c r="IJP36" s="297"/>
      <c r="IJQ36" s="297"/>
      <c r="IJR36" s="297"/>
      <c r="IJS36" s="297"/>
      <c r="IJT36" s="297"/>
      <c r="IJU36" s="297"/>
      <c r="IJV36" s="297"/>
      <c r="IJW36" s="297"/>
      <c r="IJX36" s="297"/>
      <c r="IJY36" s="297"/>
      <c r="IJZ36" s="297"/>
      <c r="IKA36" s="297"/>
      <c r="IKB36" s="297"/>
      <c r="IKC36" s="297"/>
      <c r="IKD36" s="297"/>
      <c r="IKE36" s="297"/>
      <c r="IKF36" s="297"/>
      <c r="IKG36" s="297"/>
      <c r="IKH36" s="297"/>
      <c r="IKI36" s="297"/>
      <c r="IKJ36" s="297"/>
      <c r="IKK36" s="297"/>
      <c r="IKL36" s="297"/>
      <c r="IKM36" s="297"/>
      <c r="IKN36" s="297"/>
      <c r="IKO36" s="297"/>
      <c r="IKP36" s="297"/>
      <c r="IKQ36" s="297"/>
      <c r="IKR36" s="297"/>
      <c r="IKS36" s="297"/>
      <c r="IKT36" s="297"/>
      <c r="IKU36" s="297"/>
      <c r="IKV36" s="297"/>
      <c r="IKW36" s="297"/>
      <c r="IKX36" s="297"/>
      <c r="IKY36" s="297"/>
      <c r="IKZ36" s="297"/>
      <c r="ILA36" s="297"/>
      <c r="ILB36" s="297"/>
      <c r="ILC36" s="297"/>
      <c r="ILD36" s="297"/>
      <c r="ILE36" s="297"/>
      <c r="ILF36" s="297"/>
      <c r="ILG36" s="297"/>
      <c r="ILH36" s="297"/>
      <c r="ILI36" s="297"/>
      <c r="ILJ36" s="297"/>
      <c r="ILK36" s="297"/>
      <c r="ILL36" s="297"/>
      <c r="ILM36" s="297"/>
      <c r="ILN36" s="297"/>
      <c r="ILO36" s="297"/>
      <c r="ILP36" s="297"/>
      <c r="ILQ36" s="297"/>
      <c r="ILR36" s="297"/>
      <c r="ILS36" s="297"/>
      <c r="ILT36" s="297"/>
      <c r="ILU36" s="297"/>
      <c r="ILV36" s="297"/>
      <c r="ILW36" s="297"/>
      <c r="ILX36" s="297"/>
      <c r="ILY36" s="297"/>
      <c r="ILZ36" s="297"/>
      <c r="IMA36" s="297"/>
      <c r="IMB36" s="297"/>
      <c r="IMC36" s="297"/>
      <c r="IMD36" s="297"/>
      <c r="IME36" s="297"/>
      <c r="IMF36" s="297"/>
      <c r="IMG36" s="297"/>
      <c r="IMH36" s="297"/>
      <c r="IMI36" s="297"/>
      <c r="IMJ36" s="297"/>
      <c r="IMK36" s="297"/>
      <c r="IML36" s="297"/>
      <c r="IMM36" s="297"/>
      <c r="IMN36" s="297"/>
      <c r="IMO36" s="297"/>
      <c r="IMP36" s="297"/>
      <c r="IMQ36" s="297"/>
      <c r="IMR36" s="297"/>
      <c r="IMS36" s="297"/>
      <c r="IMT36" s="297"/>
      <c r="IMU36" s="297"/>
      <c r="IMV36" s="297"/>
      <c r="IMW36" s="297"/>
      <c r="IMX36" s="297"/>
      <c r="IMY36" s="297"/>
      <c r="IMZ36" s="297"/>
      <c r="INA36" s="297"/>
      <c r="INB36" s="297"/>
      <c r="INC36" s="297"/>
      <c r="IND36" s="297"/>
      <c r="INE36" s="297"/>
      <c r="INF36" s="297"/>
      <c r="ING36" s="297"/>
      <c r="INH36" s="297"/>
      <c r="INI36" s="297"/>
      <c r="INJ36" s="297"/>
      <c r="INK36" s="297"/>
      <c r="INL36" s="297"/>
      <c r="INM36" s="297"/>
      <c r="INN36" s="297"/>
      <c r="INO36" s="297"/>
      <c r="INP36" s="297"/>
      <c r="INQ36" s="297"/>
      <c r="INR36" s="297"/>
      <c r="INS36" s="297"/>
      <c r="INT36" s="297"/>
      <c r="INU36" s="297"/>
      <c r="INV36" s="297"/>
      <c r="INW36" s="297"/>
      <c r="INX36" s="297"/>
      <c r="INY36" s="297"/>
      <c r="INZ36" s="297"/>
      <c r="IOA36" s="297"/>
      <c r="IOB36" s="297"/>
      <c r="IOC36" s="297"/>
      <c r="IOD36" s="297"/>
      <c r="IOE36" s="297"/>
      <c r="IOF36" s="297"/>
      <c r="IOG36" s="297"/>
      <c r="IOH36" s="297"/>
      <c r="IOI36" s="297"/>
      <c r="IOJ36" s="297"/>
      <c r="IOK36" s="297"/>
      <c r="IOL36" s="297"/>
      <c r="IOM36" s="297"/>
      <c r="ION36" s="297"/>
      <c r="IOO36" s="297"/>
      <c r="IOP36" s="297"/>
      <c r="IOQ36" s="297"/>
      <c r="IOR36" s="297"/>
      <c r="IOS36" s="297"/>
      <c r="IOT36" s="297"/>
      <c r="IOU36" s="297"/>
      <c r="IOV36" s="297"/>
      <c r="IOW36" s="297"/>
      <c r="IOX36" s="297"/>
      <c r="IOY36" s="297"/>
      <c r="IOZ36" s="297"/>
      <c r="IPA36" s="297"/>
      <c r="IPB36" s="297"/>
      <c r="IPC36" s="297"/>
      <c r="IPD36" s="297"/>
      <c r="IPE36" s="297"/>
      <c r="IPF36" s="297"/>
      <c r="IPG36" s="297"/>
      <c r="IPH36" s="297"/>
      <c r="IPI36" s="297"/>
      <c r="IPJ36" s="297"/>
      <c r="IPK36" s="297"/>
      <c r="IPL36" s="297"/>
      <c r="IPM36" s="297"/>
      <c r="IPN36" s="297"/>
      <c r="IPO36" s="297"/>
      <c r="IPP36" s="297"/>
      <c r="IPQ36" s="297"/>
      <c r="IPR36" s="297"/>
      <c r="IPS36" s="297"/>
      <c r="IPT36" s="297"/>
      <c r="IPU36" s="297"/>
      <c r="IPV36" s="297"/>
      <c r="IPW36" s="297"/>
      <c r="IPX36" s="297"/>
      <c r="IPY36" s="297"/>
      <c r="IPZ36" s="297"/>
      <c r="IQA36" s="297"/>
      <c r="IQB36" s="297"/>
      <c r="IQC36" s="297"/>
      <c r="IQD36" s="297"/>
      <c r="IQE36" s="297"/>
      <c r="IQF36" s="297"/>
      <c r="IQG36" s="297"/>
      <c r="IQH36" s="297"/>
      <c r="IQI36" s="297"/>
      <c r="IQJ36" s="297"/>
      <c r="IQK36" s="297"/>
      <c r="IQL36" s="297"/>
      <c r="IQM36" s="297"/>
      <c r="IQN36" s="297"/>
      <c r="IQO36" s="297"/>
      <c r="IQP36" s="297"/>
      <c r="IQQ36" s="297"/>
      <c r="IQR36" s="297"/>
      <c r="IQS36" s="297"/>
      <c r="IQT36" s="297"/>
      <c r="IQU36" s="297"/>
      <c r="IQV36" s="297"/>
      <c r="IQW36" s="297"/>
      <c r="IQX36" s="297"/>
      <c r="IQY36" s="297"/>
      <c r="IQZ36" s="297"/>
      <c r="IRA36" s="297"/>
      <c r="IRB36" s="297"/>
      <c r="IRC36" s="297"/>
      <c r="IRD36" s="297"/>
      <c r="IRE36" s="297"/>
      <c r="IRF36" s="297"/>
      <c r="IRG36" s="297"/>
      <c r="IRH36" s="297"/>
      <c r="IRI36" s="297"/>
      <c r="IRJ36" s="297"/>
      <c r="IRK36" s="297"/>
      <c r="IRL36" s="297"/>
      <c r="IRM36" s="297"/>
      <c r="IRN36" s="297"/>
      <c r="IRO36" s="297"/>
      <c r="IRP36" s="297"/>
      <c r="IRQ36" s="297"/>
      <c r="IRR36" s="297"/>
      <c r="IRS36" s="297"/>
      <c r="IRT36" s="297"/>
      <c r="IRU36" s="297"/>
      <c r="IRV36" s="297"/>
      <c r="IRW36" s="297"/>
      <c r="IRX36" s="297"/>
      <c r="IRY36" s="297"/>
      <c r="IRZ36" s="297"/>
      <c r="ISA36" s="297"/>
      <c r="ISB36" s="297"/>
      <c r="ISC36" s="297"/>
      <c r="ISD36" s="297"/>
      <c r="ISE36" s="297"/>
      <c r="ISF36" s="297"/>
      <c r="ISG36" s="297"/>
      <c r="ISH36" s="297"/>
      <c r="ISI36" s="297"/>
      <c r="ISJ36" s="297"/>
      <c r="ISK36" s="297"/>
      <c r="ISL36" s="297"/>
      <c r="ISM36" s="297"/>
      <c r="ISN36" s="297"/>
      <c r="ISO36" s="297"/>
      <c r="ISP36" s="297"/>
      <c r="ISQ36" s="297"/>
      <c r="ISR36" s="297"/>
      <c r="ISS36" s="297"/>
      <c r="IST36" s="297"/>
      <c r="ISU36" s="297"/>
      <c r="ISV36" s="297"/>
      <c r="ISW36" s="297"/>
      <c r="ISX36" s="297"/>
      <c r="ISY36" s="297"/>
      <c r="ISZ36" s="297"/>
      <c r="ITA36" s="297"/>
      <c r="ITB36" s="297"/>
      <c r="ITC36" s="297"/>
      <c r="ITD36" s="297"/>
      <c r="ITE36" s="297"/>
      <c r="ITF36" s="297"/>
      <c r="ITG36" s="297"/>
      <c r="ITH36" s="297"/>
      <c r="ITI36" s="297"/>
      <c r="ITJ36" s="297"/>
      <c r="ITK36" s="297"/>
      <c r="ITL36" s="297"/>
      <c r="ITM36" s="297"/>
      <c r="ITN36" s="297"/>
      <c r="ITO36" s="297"/>
      <c r="ITP36" s="297"/>
      <c r="ITQ36" s="297"/>
      <c r="ITR36" s="297"/>
      <c r="ITS36" s="297"/>
      <c r="ITT36" s="297"/>
      <c r="ITU36" s="297"/>
      <c r="ITV36" s="297"/>
      <c r="ITW36" s="297"/>
      <c r="ITX36" s="297"/>
      <c r="ITY36" s="297"/>
      <c r="ITZ36" s="297"/>
      <c r="IUA36" s="297"/>
      <c r="IUB36" s="297"/>
      <c r="IUC36" s="297"/>
      <c r="IUD36" s="297"/>
      <c r="IUE36" s="297"/>
      <c r="IUF36" s="297"/>
      <c r="IUG36" s="297"/>
      <c r="IUH36" s="297"/>
      <c r="IUI36" s="297"/>
      <c r="IUJ36" s="297"/>
      <c r="IUK36" s="297"/>
      <c r="IUL36" s="297"/>
      <c r="IUM36" s="297"/>
      <c r="IUN36" s="297"/>
      <c r="IUO36" s="297"/>
      <c r="IUP36" s="297"/>
      <c r="IUQ36" s="297"/>
      <c r="IUR36" s="297"/>
      <c r="IUS36" s="297"/>
      <c r="IUT36" s="297"/>
      <c r="IUU36" s="297"/>
      <c r="IUV36" s="297"/>
      <c r="IUW36" s="297"/>
      <c r="IUX36" s="297"/>
      <c r="IUY36" s="297"/>
      <c r="IUZ36" s="297"/>
      <c r="IVA36" s="297"/>
      <c r="IVB36" s="297"/>
      <c r="IVC36" s="297"/>
      <c r="IVD36" s="297"/>
      <c r="IVE36" s="297"/>
      <c r="IVF36" s="297"/>
      <c r="IVG36" s="297"/>
      <c r="IVH36" s="297"/>
      <c r="IVI36" s="297"/>
      <c r="IVJ36" s="297"/>
      <c r="IVK36" s="297"/>
      <c r="IVL36" s="297"/>
      <c r="IVM36" s="297"/>
      <c r="IVN36" s="297"/>
      <c r="IVO36" s="297"/>
      <c r="IVP36" s="297"/>
      <c r="IVQ36" s="297"/>
      <c r="IVR36" s="297"/>
      <c r="IVS36" s="297"/>
      <c r="IVT36" s="297"/>
      <c r="IVU36" s="297"/>
      <c r="IVV36" s="297"/>
      <c r="IVW36" s="297"/>
      <c r="IVX36" s="297"/>
      <c r="IVY36" s="297"/>
      <c r="IVZ36" s="297"/>
      <c r="IWA36" s="297"/>
      <c r="IWB36" s="297"/>
      <c r="IWC36" s="297"/>
      <c r="IWD36" s="297"/>
      <c r="IWE36" s="297"/>
      <c r="IWF36" s="297"/>
      <c r="IWG36" s="297"/>
      <c r="IWH36" s="297"/>
      <c r="IWI36" s="297"/>
      <c r="IWJ36" s="297"/>
      <c r="IWK36" s="297"/>
      <c r="IWL36" s="297"/>
      <c r="IWM36" s="297"/>
      <c r="IWN36" s="297"/>
      <c r="IWO36" s="297"/>
      <c r="IWP36" s="297"/>
      <c r="IWQ36" s="297"/>
      <c r="IWR36" s="297"/>
      <c r="IWS36" s="297"/>
      <c r="IWT36" s="297"/>
      <c r="IWU36" s="297"/>
      <c r="IWV36" s="297"/>
      <c r="IWW36" s="297"/>
      <c r="IWX36" s="297"/>
      <c r="IWY36" s="297"/>
      <c r="IWZ36" s="297"/>
      <c r="IXA36" s="297"/>
      <c r="IXB36" s="297"/>
      <c r="IXC36" s="297"/>
      <c r="IXD36" s="297"/>
      <c r="IXE36" s="297"/>
      <c r="IXF36" s="297"/>
      <c r="IXG36" s="297"/>
      <c r="IXH36" s="297"/>
      <c r="IXI36" s="297"/>
      <c r="IXJ36" s="297"/>
      <c r="IXK36" s="297"/>
      <c r="IXL36" s="297"/>
      <c r="IXM36" s="297"/>
      <c r="IXN36" s="297"/>
      <c r="IXO36" s="297"/>
      <c r="IXP36" s="297"/>
      <c r="IXQ36" s="297"/>
      <c r="IXR36" s="297"/>
      <c r="IXS36" s="297"/>
      <c r="IXT36" s="297"/>
      <c r="IXU36" s="297"/>
      <c r="IXV36" s="297"/>
      <c r="IXW36" s="297"/>
      <c r="IXX36" s="297"/>
      <c r="IXY36" s="297"/>
      <c r="IXZ36" s="297"/>
      <c r="IYA36" s="297"/>
      <c r="IYB36" s="297"/>
      <c r="IYC36" s="297"/>
      <c r="IYD36" s="297"/>
      <c r="IYE36" s="297"/>
      <c r="IYF36" s="297"/>
      <c r="IYG36" s="297"/>
      <c r="IYH36" s="297"/>
      <c r="IYI36" s="297"/>
      <c r="IYJ36" s="297"/>
      <c r="IYK36" s="297"/>
      <c r="IYL36" s="297"/>
      <c r="IYM36" s="297"/>
      <c r="IYN36" s="297"/>
      <c r="IYO36" s="297"/>
      <c r="IYP36" s="297"/>
      <c r="IYQ36" s="297"/>
      <c r="IYR36" s="297"/>
      <c r="IYS36" s="297"/>
      <c r="IYT36" s="297"/>
      <c r="IYU36" s="297"/>
      <c r="IYV36" s="297"/>
      <c r="IYW36" s="297"/>
      <c r="IYX36" s="297"/>
      <c r="IYY36" s="297"/>
      <c r="IYZ36" s="297"/>
      <c r="IZA36" s="297"/>
      <c r="IZB36" s="297"/>
      <c r="IZC36" s="297"/>
      <c r="IZD36" s="297"/>
      <c r="IZE36" s="297"/>
      <c r="IZF36" s="297"/>
      <c r="IZG36" s="297"/>
      <c r="IZH36" s="297"/>
      <c r="IZI36" s="297"/>
      <c r="IZJ36" s="297"/>
      <c r="IZK36" s="297"/>
      <c r="IZL36" s="297"/>
      <c r="IZM36" s="297"/>
      <c r="IZN36" s="297"/>
      <c r="IZO36" s="297"/>
      <c r="IZP36" s="297"/>
      <c r="IZQ36" s="297"/>
      <c r="IZR36" s="297"/>
      <c r="IZS36" s="297"/>
      <c r="IZT36" s="297"/>
      <c r="IZU36" s="297"/>
      <c r="IZV36" s="297"/>
      <c r="IZW36" s="297"/>
      <c r="IZX36" s="297"/>
      <c r="IZY36" s="297"/>
      <c r="IZZ36" s="297"/>
      <c r="JAA36" s="297"/>
      <c r="JAB36" s="297"/>
      <c r="JAC36" s="297"/>
      <c r="JAD36" s="297"/>
      <c r="JAE36" s="297"/>
      <c r="JAF36" s="297"/>
      <c r="JAG36" s="297"/>
      <c r="JAH36" s="297"/>
      <c r="JAI36" s="297"/>
      <c r="JAJ36" s="297"/>
      <c r="JAK36" s="297"/>
      <c r="JAL36" s="297"/>
      <c r="JAM36" s="297"/>
      <c r="JAN36" s="297"/>
      <c r="JAO36" s="297"/>
      <c r="JAP36" s="297"/>
      <c r="JAQ36" s="297"/>
      <c r="JAR36" s="297"/>
      <c r="JAS36" s="297"/>
      <c r="JAT36" s="297"/>
      <c r="JAU36" s="297"/>
      <c r="JAV36" s="297"/>
      <c r="JAW36" s="297"/>
      <c r="JAX36" s="297"/>
      <c r="JAY36" s="297"/>
      <c r="JAZ36" s="297"/>
      <c r="JBA36" s="297"/>
      <c r="JBB36" s="297"/>
      <c r="JBC36" s="297"/>
      <c r="JBD36" s="297"/>
      <c r="JBE36" s="297"/>
      <c r="JBF36" s="297"/>
      <c r="JBG36" s="297"/>
      <c r="JBH36" s="297"/>
      <c r="JBI36" s="297"/>
      <c r="JBJ36" s="297"/>
      <c r="JBK36" s="297"/>
      <c r="JBL36" s="297"/>
      <c r="JBM36" s="297"/>
      <c r="JBN36" s="297"/>
      <c r="JBO36" s="297"/>
      <c r="JBP36" s="297"/>
      <c r="JBQ36" s="297"/>
      <c r="JBR36" s="297"/>
      <c r="JBS36" s="297"/>
      <c r="JBT36" s="297"/>
      <c r="JBU36" s="297"/>
      <c r="JBV36" s="297"/>
      <c r="JBW36" s="297"/>
      <c r="JBX36" s="297"/>
      <c r="JBY36" s="297"/>
      <c r="JBZ36" s="297"/>
      <c r="JCA36" s="297"/>
      <c r="JCB36" s="297"/>
      <c r="JCC36" s="297"/>
      <c r="JCD36" s="297"/>
      <c r="JCE36" s="297"/>
      <c r="JCF36" s="297"/>
      <c r="JCG36" s="297"/>
      <c r="JCH36" s="297"/>
      <c r="JCI36" s="297"/>
      <c r="JCJ36" s="297"/>
      <c r="JCK36" s="297"/>
      <c r="JCL36" s="297"/>
      <c r="JCM36" s="297"/>
      <c r="JCN36" s="297"/>
      <c r="JCO36" s="297"/>
      <c r="JCP36" s="297"/>
      <c r="JCQ36" s="297"/>
      <c r="JCR36" s="297"/>
      <c r="JCS36" s="297"/>
      <c r="JCT36" s="297"/>
      <c r="JCU36" s="297"/>
      <c r="JCV36" s="297"/>
      <c r="JCW36" s="297"/>
      <c r="JCX36" s="297"/>
      <c r="JCY36" s="297"/>
      <c r="JCZ36" s="297"/>
      <c r="JDA36" s="297"/>
      <c r="JDB36" s="297"/>
      <c r="JDC36" s="297"/>
      <c r="JDD36" s="297"/>
      <c r="JDE36" s="297"/>
      <c r="JDF36" s="297"/>
      <c r="JDG36" s="297"/>
      <c r="JDH36" s="297"/>
      <c r="JDI36" s="297"/>
      <c r="JDJ36" s="297"/>
      <c r="JDK36" s="297"/>
      <c r="JDL36" s="297"/>
      <c r="JDM36" s="297"/>
      <c r="JDN36" s="297"/>
      <c r="JDO36" s="297"/>
      <c r="JDP36" s="297"/>
      <c r="JDQ36" s="297"/>
      <c r="JDR36" s="297"/>
      <c r="JDS36" s="297"/>
      <c r="JDT36" s="297"/>
      <c r="JDU36" s="297"/>
      <c r="JDV36" s="297"/>
      <c r="JDW36" s="297"/>
      <c r="JDX36" s="297"/>
      <c r="JDY36" s="297"/>
      <c r="JDZ36" s="297"/>
      <c r="JEA36" s="297"/>
      <c r="JEB36" s="297"/>
      <c r="JEC36" s="297"/>
      <c r="JED36" s="297"/>
      <c r="JEE36" s="297"/>
      <c r="JEF36" s="297"/>
      <c r="JEG36" s="297"/>
      <c r="JEH36" s="297"/>
      <c r="JEI36" s="297"/>
      <c r="JEJ36" s="297"/>
      <c r="JEK36" s="297"/>
      <c r="JEL36" s="297"/>
      <c r="JEM36" s="297"/>
      <c r="JEN36" s="297"/>
      <c r="JEO36" s="297"/>
      <c r="JEP36" s="297"/>
      <c r="JEQ36" s="297"/>
      <c r="JER36" s="297"/>
      <c r="JES36" s="297"/>
      <c r="JET36" s="297"/>
      <c r="JEU36" s="297"/>
      <c r="JEV36" s="297"/>
      <c r="JEW36" s="297"/>
      <c r="JEX36" s="297"/>
      <c r="JEY36" s="297"/>
      <c r="JEZ36" s="297"/>
      <c r="JFA36" s="297"/>
      <c r="JFB36" s="297"/>
      <c r="JFC36" s="297"/>
      <c r="JFD36" s="297"/>
      <c r="JFE36" s="297"/>
      <c r="JFF36" s="297"/>
      <c r="JFG36" s="297"/>
      <c r="JFH36" s="297"/>
      <c r="JFI36" s="297"/>
      <c r="JFJ36" s="297"/>
      <c r="JFK36" s="297"/>
      <c r="JFL36" s="297"/>
      <c r="JFM36" s="297"/>
      <c r="JFN36" s="297"/>
      <c r="JFO36" s="297"/>
      <c r="JFP36" s="297"/>
      <c r="JFQ36" s="297"/>
      <c r="JFR36" s="297"/>
      <c r="JFS36" s="297"/>
      <c r="JFT36" s="297"/>
      <c r="JFU36" s="297"/>
      <c r="JFV36" s="297"/>
      <c r="JFW36" s="297"/>
      <c r="JFX36" s="297"/>
      <c r="JFY36" s="297"/>
      <c r="JFZ36" s="297"/>
      <c r="JGA36" s="297"/>
      <c r="JGB36" s="297"/>
      <c r="JGC36" s="297"/>
      <c r="JGD36" s="297"/>
      <c r="JGE36" s="297"/>
      <c r="JGF36" s="297"/>
      <c r="JGG36" s="297"/>
      <c r="JGH36" s="297"/>
      <c r="JGI36" s="297"/>
      <c r="JGJ36" s="297"/>
      <c r="JGK36" s="297"/>
      <c r="JGL36" s="297"/>
      <c r="JGM36" s="297"/>
      <c r="JGN36" s="297"/>
      <c r="JGO36" s="297"/>
      <c r="JGP36" s="297"/>
      <c r="JGQ36" s="297"/>
      <c r="JGR36" s="297"/>
      <c r="JGS36" s="297"/>
      <c r="JGT36" s="297"/>
      <c r="JGU36" s="297"/>
      <c r="JGV36" s="297"/>
      <c r="JGW36" s="297"/>
      <c r="JGX36" s="297"/>
      <c r="JGY36" s="297"/>
      <c r="JGZ36" s="297"/>
      <c r="JHA36" s="297"/>
      <c r="JHB36" s="297"/>
      <c r="JHC36" s="297"/>
      <c r="JHD36" s="297"/>
      <c r="JHE36" s="297"/>
      <c r="JHF36" s="297"/>
      <c r="JHG36" s="297"/>
      <c r="JHH36" s="297"/>
      <c r="JHI36" s="297"/>
      <c r="JHJ36" s="297"/>
      <c r="JHK36" s="297"/>
      <c r="JHL36" s="297"/>
      <c r="JHM36" s="297"/>
      <c r="JHN36" s="297"/>
      <c r="JHO36" s="297"/>
      <c r="JHP36" s="297"/>
      <c r="JHQ36" s="297"/>
      <c r="JHR36" s="297"/>
      <c r="JHS36" s="297"/>
      <c r="JHT36" s="297"/>
      <c r="JHU36" s="297"/>
      <c r="JHV36" s="297"/>
      <c r="JHW36" s="297"/>
      <c r="JHX36" s="297"/>
      <c r="JHY36" s="297"/>
      <c r="JHZ36" s="297"/>
      <c r="JIA36" s="297"/>
      <c r="JIB36" s="297"/>
      <c r="JIC36" s="297"/>
      <c r="JID36" s="297"/>
      <c r="JIE36" s="297"/>
      <c r="JIF36" s="297"/>
      <c r="JIG36" s="297"/>
      <c r="JIH36" s="297"/>
      <c r="JII36" s="297"/>
      <c r="JIJ36" s="297"/>
      <c r="JIK36" s="297"/>
      <c r="JIL36" s="297"/>
      <c r="JIM36" s="297"/>
      <c r="JIN36" s="297"/>
      <c r="JIO36" s="297"/>
      <c r="JIP36" s="297"/>
      <c r="JIQ36" s="297"/>
      <c r="JIR36" s="297"/>
      <c r="JIS36" s="297"/>
      <c r="JIT36" s="297"/>
      <c r="JIU36" s="297"/>
      <c r="JIV36" s="297"/>
      <c r="JIW36" s="297"/>
      <c r="JIX36" s="297"/>
      <c r="JIY36" s="297"/>
      <c r="JIZ36" s="297"/>
      <c r="JJA36" s="297"/>
      <c r="JJB36" s="297"/>
      <c r="JJC36" s="297"/>
      <c r="JJD36" s="297"/>
      <c r="JJE36" s="297"/>
      <c r="JJF36" s="297"/>
      <c r="JJG36" s="297"/>
      <c r="JJH36" s="297"/>
      <c r="JJI36" s="297"/>
      <c r="JJJ36" s="297"/>
      <c r="JJK36" s="297"/>
      <c r="JJL36" s="297"/>
      <c r="JJM36" s="297"/>
      <c r="JJN36" s="297"/>
      <c r="JJO36" s="297"/>
      <c r="JJP36" s="297"/>
      <c r="JJQ36" s="297"/>
      <c r="JJR36" s="297"/>
      <c r="JJS36" s="297"/>
      <c r="JJT36" s="297"/>
      <c r="JJU36" s="297"/>
      <c r="JJV36" s="297"/>
      <c r="JJW36" s="297"/>
      <c r="JJX36" s="297"/>
      <c r="JJY36" s="297"/>
      <c r="JJZ36" s="297"/>
      <c r="JKA36" s="297"/>
      <c r="JKB36" s="297"/>
      <c r="JKC36" s="297"/>
      <c r="JKD36" s="297"/>
      <c r="JKE36" s="297"/>
      <c r="JKF36" s="297"/>
      <c r="JKG36" s="297"/>
      <c r="JKH36" s="297"/>
      <c r="JKI36" s="297"/>
      <c r="JKJ36" s="297"/>
      <c r="JKK36" s="297"/>
      <c r="JKL36" s="297"/>
      <c r="JKM36" s="297"/>
      <c r="JKN36" s="297"/>
      <c r="JKO36" s="297"/>
      <c r="JKP36" s="297"/>
      <c r="JKQ36" s="297"/>
      <c r="JKR36" s="297"/>
      <c r="JKS36" s="297"/>
      <c r="JKT36" s="297"/>
      <c r="JKU36" s="297"/>
      <c r="JKV36" s="297"/>
      <c r="JKW36" s="297"/>
      <c r="JKX36" s="297"/>
      <c r="JKY36" s="297"/>
      <c r="JKZ36" s="297"/>
      <c r="JLA36" s="297"/>
      <c r="JLB36" s="297"/>
      <c r="JLC36" s="297"/>
      <c r="JLD36" s="297"/>
      <c r="JLE36" s="297"/>
      <c r="JLF36" s="297"/>
      <c r="JLG36" s="297"/>
      <c r="JLH36" s="297"/>
      <c r="JLI36" s="297"/>
      <c r="JLJ36" s="297"/>
      <c r="JLK36" s="297"/>
      <c r="JLL36" s="297"/>
      <c r="JLM36" s="297"/>
      <c r="JLN36" s="297"/>
      <c r="JLO36" s="297"/>
      <c r="JLP36" s="297"/>
      <c r="JLQ36" s="297"/>
      <c r="JLR36" s="297"/>
      <c r="JLS36" s="297"/>
      <c r="JLT36" s="297"/>
      <c r="JLU36" s="297"/>
      <c r="JLV36" s="297"/>
      <c r="JLW36" s="297"/>
      <c r="JLX36" s="297"/>
      <c r="JLY36" s="297"/>
      <c r="JLZ36" s="297"/>
      <c r="JMA36" s="297"/>
      <c r="JMB36" s="297"/>
      <c r="JMC36" s="297"/>
      <c r="JMD36" s="297"/>
      <c r="JME36" s="297"/>
      <c r="JMF36" s="297"/>
      <c r="JMG36" s="297"/>
      <c r="JMH36" s="297"/>
      <c r="JMI36" s="297"/>
      <c r="JMJ36" s="297"/>
      <c r="JMK36" s="297"/>
      <c r="JML36" s="297"/>
      <c r="JMM36" s="297"/>
      <c r="JMN36" s="297"/>
      <c r="JMO36" s="297"/>
      <c r="JMP36" s="297"/>
      <c r="JMQ36" s="297"/>
      <c r="JMR36" s="297"/>
      <c r="JMS36" s="297"/>
      <c r="JMT36" s="297"/>
      <c r="JMU36" s="297"/>
      <c r="JMV36" s="297"/>
      <c r="JMW36" s="297"/>
      <c r="JMX36" s="297"/>
      <c r="JMY36" s="297"/>
      <c r="JMZ36" s="297"/>
      <c r="JNA36" s="297"/>
      <c r="JNB36" s="297"/>
      <c r="JNC36" s="297"/>
      <c r="JND36" s="297"/>
      <c r="JNE36" s="297"/>
      <c r="JNF36" s="297"/>
      <c r="JNG36" s="297"/>
      <c r="JNH36" s="297"/>
      <c r="JNI36" s="297"/>
      <c r="JNJ36" s="297"/>
      <c r="JNK36" s="297"/>
      <c r="JNL36" s="297"/>
      <c r="JNM36" s="297"/>
      <c r="JNN36" s="297"/>
      <c r="JNO36" s="297"/>
      <c r="JNP36" s="297"/>
      <c r="JNQ36" s="297"/>
      <c r="JNR36" s="297"/>
      <c r="JNS36" s="297"/>
      <c r="JNT36" s="297"/>
      <c r="JNU36" s="297"/>
      <c r="JNV36" s="297"/>
      <c r="JNW36" s="297"/>
      <c r="JNX36" s="297"/>
      <c r="JNY36" s="297"/>
      <c r="JNZ36" s="297"/>
      <c r="JOA36" s="297"/>
      <c r="JOB36" s="297"/>
      <c r="JOC36" s="297"/>
      <c r="JOD36" s="297"/>
      <c r="JOE36" s="297"/>
      <c r="JOF36" s="297"/>
      <c r="JOG36" s="297"/>
      <c r="JOH36" s="297"/>
      <c r="JOI36" s="297"/>
      <c r="JOJ36" s="297"/>
      <c r="JOK36" s="297"/>
      <c r="JOL36" s="297"/>
      <c r="JOM36" s="297"/>
      <c r="JON36" s="297"/>
      <c r="JOO36" s="297"/>
      <c r="JOP36" s="297"/>
      <c r="JOQ36" s="297"/>
      <c r="JOR36" s="297"/>
      <c r="JOS36" s="297"/>
      <c r="JOT36" s="297"/>
      <c r="JOU36" s="297"/>
      <c r="JOV36" s="297"/>
      <c r="JOW36" s="297"/>
      <c r="JOX36" s="297"/>
      <c r="JOY36" s="297"/>
      <c r="JOZ36" s="297"/>
      <c r="JPA36" s="297"/>
      <c r="JPB36" s="297"/>
      <c r="JPC36" s="297"/>
      <c r="JPD36" s="297"/>
      <c r="JPE36" s="297"/>
      <c r="JPF36" s="297"/>
      <c r="JPG36" s="297"/>
      <c r="JPH36" s="297"/>
      <c r="JPI36" s="297"/>
      <c r="JPJ36" s="297"/>
      <c r="JPK36" s="297"/>
      <c r="JPL36" s="297"/>
      <c r="JPM36" s="297"/>
      <c r="JPN36" s="297"/>
      <c r="JPO36" s="297"/>
      <c r="JPP36" s="297"/>
      <c r="JPQ36" s="297"/>
      <c r="JPR36" s="297"/>
      <c r="JPS36" s="297"/>
      <c r="JPT36" s="297"/>
      <c r="JPU36" s="297"/>
      <c r="JPV36" s="297"/>
      <c r="JPW36" s="297"/>
      <c r="JPX36" s="297"/>
      <c r="JPY36" s="297"/>
      <c r="JPZ36" s="297"/>
      <c r="JQA36" s="297"/>
      <c r="JQB36" s="297"/>
      <c r="JQC36" s="297"/>
      <c r="JQD36" s="297"/>
      <c r="JQE36" s="297"/>
      <c r="JQF36" s="297"/>
      <c r="JQG36" s="297"/>
      <c r="JQH36" s="297"/>
      <c r="JQI36" s="297"/>
      <c r="JQJ36" s="297"/>
      <c r="JQK36" s="297"/>
      <c r="JQL36" s="297"/>
      <c r="JQM36" s="297"/>
      <c r="JQN36" s="297"/>
      <c r="JQO36" s="297"/>
      <c r="JQP36" s="297"/>
      <c r="JQQ36" s="297"/>
      <c r="JQR36" s="297"/>
      <c r="JQS36" s="297"/>
      <c r="JQT36" s="297"/>
      <c r="JQU36" s="297"/>
      <c r="JQV36" s="297"/>
      <c r="JQW36" s="297"/>
      <c r="JQX36" s="297"/>
      <c r="JQY36" s="297"/>
      <c r="JQZ36" s="297"/>
      <c r="JRA36" s="297"/>
      <c r="JRB36" s="297"/>
      <c r="JRC36" s="297"/>
      <c r="JRD36" s="297"/>
      <c r="JRE36" s="297"/>
      <c r="JRF36" s="297"/>
      <c r="JRG36" s="297"/>
      <c r="JRH36" s="297"/>
      <c r="JRI36" s="297"/>
      <c r="JRJ36" s="297"/>
      <c r="JRK36" s="297"/>
      <c r="JRL36" s="297"/>
      <c r="JRM36" s="297"/>
      <c r="JRN36" s="297"/>
      <c r="JRO36" s="297"/>
      <c r="JRP36" s="297"/>
      <c r="JRQ36" s="297"/>
      <c r="JRR36" s="297"/>
      <c r="JRS36" s="297"/>
      <c r="JRT36" s="297"/>
      <c r="JRU36" s="297"/>
      <c r="JRV36" s="297"/>
      <c r="JRW36" s="297"/>
      <c r="JRX36" s="297"/>
      <c r="JRY36" s="297"/>
      <c r="JRZ36" s="297"/>
      <c r="JSA36" s="297"/>
      <c r="JSB36" s="297"/>
      <c r="JSC36" s="297"/>
      <c r="JSD36" s="297"/>
      <c r="JSE36" s="297"/>
      <c r="JSF36" s="297"/>
      <c r="JSG36" s="297"/>
      <c r="JSH36" s="297"/>
      <c r="JSI36" s="297"/>
      <c r="JSJ36" s="297"/>
      <c r="JSK36" s="297"/>
      <c r="JSL36" s="297"/>
      <c r="JSM36" s="297"/>
      <c r="JSN36" s="297"/>
      <c r="JSO36" s="297"/>
      <c r="JSP36" s="297"/>
      <c r="JSQ36" s="297"/>
      <c r="JSR36" s="297"/>
      <c r="JSS36" s="297"/>
      <c r="JST36" s="297"/>
      <c r="JSU36" s="297"/>
      <c r="JSV36" s="297"/>
      <c r="JSW36" s="297"/>
      <c r="JSX36" s="297"/>
      <c r="JSY36" s="297"/>
      <c r="JSZ36" s="297"/>
      <c r="JTA36" s="297"/>
      <c r="JTB36" s="297"/>
      <c r="JTC36" s="297"/>
      <c r="JTD36" s="297"/>
      <c r="JTE36" s="297"/>
      <c r="JTF36" s="297"/>
      <c r="JTG36" s="297"/>
      <c r="JTH36" s="297"/>
      <c r="JTI36" s="297"/>
      <c r="JTJ36" s="297"/>
      <c r="JTK36" s="297"/>
      <c r="JTL36" s="297"/>
      <c r="JTM36" s="297"/>
      <c r="JTN36" s="297"/>
      <c r="JTO36" s="297"/>
      <c r="JTP36" s="297"/>
      <c r="JTQ36" s="297"/>
      <c r="JTR36" s="297"/>
      <c r="JTS36" s="297"/>
      <c r="JTT36" s="297"/>
      <c r="JTU36" s="297"/>
      <c r="JTV36" s="297"/>
      <c r="JTW36" s="297"/>
      <c r="JTX36" s="297"/>
      <c r="JTY36" s="297"/>
      <c r="JTZ36" s="297"/>
      <c r="JUA36" s="297"/>
      <c r="JUB36" s="297"/>
      <c r="JUC36" s="297"/>
      <c r="JUD36" s="297"/>
      <c r="JUE36" s="297"/>
      <c r="JUF36" s="297"/>
      <c r="JUG36" s="297"/>
      <c r="JUH36" s="297"/>
      <c r="JUI36" s="297"/>
      <c r="JUJ36" s="297"/>
      <c r="JUK36" s="297"/>
      <c r="JUL36" s="297"/>
      <c r="JUM36" s="297"/>
      <c r="JUN36" s="297"/>
      <c r="JUO36" s="297"/>
      <c r="JUP36" s="297"/>
      <c r="JUQ36" s="297"/>
      <c r="JUR36" s="297"/>
      <c r="JUS36" s="297"/>
      <c r="JUT36" s="297"/>
      <c r="JUU36" s="297"/>
      <c r="JUV36" s="297"/>
      <c r="JUW36" s="297"/>
      <c r="JUX36" s="297"/>
      <c r="JUY36" s="297"/>
      <c r="JUZ36" s="297"/>
      <c r="JVA36" s="297"/>
      <c r="JVB36" s="297"/>
      <c r="JVC36" s="297"/>
      <c r="JVD36" s="297"/>
      <c r="JVE36" s="297"/>
      <c r="JVF36" s="297"/>
      <c r="JVG36" s="297"/>
      <c r="JVH36" s="297"/>
      <c r="JVI36" s="297"/>
      <c r="JVJ36" s="297"/>
      <c r="JVK36" s="297"/>
      <c r="JVL36" s="297"/>
      <c r="JVM36" s="297"/>
      <c r="JVN36" s="297"/>
      <c r="JVO36" s="297"/>
      <c r="JVP36" s="297"/>
      <c r="JVQ36" s="297"/>
      <c r="JVR36" s="297"/>
      <c r="JVS36" s="297"/>
      <c r="JVT36" s="297"/>
      <c r="JVU36" s="297"/>
      <c r="JVV36" s="297"/>
      <c r="JVW36" s="297"/>
      <c r="JVX36" s="297"/>
      <c r="JVY36" s="297"/>
      <c r="JVZ36" s="297"/>
      <c r="JWA36" s="297"/>
      <c r="JWB36" s="297"/>
      <c r="JWC36" s="297"/>
      <c r="JWD36" s="297"/>
      <c r="JWE36" s="297"/>
      <c r="JWF36" s="297"/>
      <c r="JWG36" s="297"/>
      <c r="JWH36" s="297"/>
      <c r="JWI36" s="297"/>
      <c r="JWJ36" s="297"/>
      <c r="JWK36" s="297"/>
      <c r="JWL36" s="297"/>
      <c r="JWM36" s="297"/>
      <c r="JWN36" s="297"/>
      <c r="JWO36" s="297"/>
      <c r="JWP36" s="297"/>
      <c r="JWQ36" s="297"/>
      <c r="JWR36" s="297"/>
      <c r="JWS36" s="297"/>
      <c r="JWT36" s="297"/>
      <c r="JWU36" s="297"/>
      <c r="JWV36" s="297"/>
      <c r="JWW36" s="297"/>
      <c r="JWX36" s="297"/>
      <c r="JWY36" s="297"/>
      <c r="JWZ36" s="297"/>
      <c r="JXA36" s="297"/>
      <c r="JXB36" s="297"/>
      <c r="JXC36" s="297"/>
      <c r="JXD36" s="297"/>
      <c r="JXE36" s="297"/>
      <c r="JXF36" s="297"/>
      <c r="JXG36" s="297"/>
      <c r="JXH36" s="297"/>
      <c r="JXI36" s="297"/>
      <c r="JXJ36" s="297"/>
      <c r="JXK36" s="297"/>
      <c r="JXL36" s="297"/>
      <c r="JXM36" s="297"/>
      <c r="JXN36" s="297"/>
      <c r="JXO36" s="297"/>
      <c r="JXP36" s="297"/>
      <c r="JXQ36" s="297"/>
      <c r="JXR36" s="297"/>
      <c r="JXS36" s="297"/>
      <c r="JXT36" s="297"/>
      <c r="JXU36" s="297"/>
      <c r="JXV36" s="297"/>
      <c r="JXW36" s="297"/>
      <c r="JXX36" s="297"/>
      <c r="JXY36" s="297"/>
      <c r="JXZ36" s="297"/>
      <c r="JYA36" s="297"/>
      <c r="JYB36" s="297"/>
      <c r="JYC36" s="297"/>
      <c r="JYD36" s="297"/>
      <c r="JYE36" s="297"/>
      <c r="JYF36" s="297"/>
      <c r="JYG36" s="297"/>
      <c r="JYH36" s="297"/>
      <c r="JYI36" s="297"/>
      <c r="JYJ36" s="297"/>
      <c r="JYK36" s="297"/>
      <c r="JYL36" s="297"/>
      <c r="JYM36" s="297"/>
      <c r="JYN36" s="297"/>
      <c r="JYO36" s="297"/>
      <c r="JYP36" s="297"/>
      <c r="JYQ36" s="297"/>
      <c r="JYR36" s="297"/>
      <c r="JYS36" s="297"/>
      <c r="JYT36" s="297"/>
      <c r="JYU36" s="297"/>
      <c r="JYV36" s="297"/>
      <c r="JYW36" s="297"/>
      <c r="JYX36" s="297"/>
      <c r="JYY36" s="297"/>
      <c r="JYZ36" s="297"/>
      <c r="JZA36" s="297"/>
      <c r="JZB36" s="297"/>
      <c r="JZC36" s="297"/>
      <c r="JZD36" s="297"/>
      <c r="JZE36" s="297"/>
      <c r="JZF36" s="297"/>
      <c r="JZG36" s="297"/>
      <c r="JZH36" s="297"/>
      <c r="JZI36" s="297"/>
      <c r="JZJ36" s="297"/>
      <c r="JZK36" s="297"/>
      <c r="JZL36" s="297"/>
      <c r="JZM36" s="297"/>
      <c r="JZN36" s="297"/>
      <c r="JZO36" s="297"/>
      <c r="JZP36" s="297"/>
      <c r="JZQ36" s="297"/>
      <c r="JZR36" s="297"/>
      <c r="JZS36" s="297"/>
      <c r="JZT36" s="297"/>
      <c r="JZU36" s="297"/>
      <c r="JZV36" s="297"/>
      <c r="JZW36" s="297"/>
      <c r="JZX36" s="297"/>
      <c r="JZY36" s="297"/>
      <c r="JZZ36" s="297"/>
      <c r="KAA36" s="297"/>
      <c r="KAB36" s="297"/>
      <c r="KAC36" s="297"/>
      <c r="KAD36" s="297"/>
      <c r="KAE36" s="297"/>
      <c r="KAF36" s="297"/>
      <c r="KAG36" s="297"/>
      <c r="KAH36" s="297"/>
      <c r="KAI36" s="297"/>
      <c r="KAJ36" s="297"/>
      <c r="KAK36" s="297"/>
      <c r="KAL36" s="297"/>
      <c r="KAM36" s="297"/>
      <c r="KAN36" s="297"/>
      <c r="KAO36" s="297"/>
      <c r="KAP36" s="297"/>
      <c r="KAQ36" s="297"/>
      <c r="KAR36" s="297"/>
      <c r="KAS36" s="297"/>
      <c r="KAT36" s="297"/>
      <c r="KAU36" s="297"/>
      <c r="KAV36" s="297"/>
      <c r="KAW36" s="297"/>
      <c r="KAX36" s="297"/>
      <c r="KAY36" s="297"/>
      <c r="KAZ36" s="297"/>
      <c r="KBA36" s="297"/>
      <c r="KBB36" s="297"/>
      <c r="KBC36" s="297"/>
      <c r="KBD36" s="297"/>
      <c r="KBE36" s="297"/>
      <c r="KBF36" s="297"/>
      <c r="KBG36" s="297"/>
      <c r="KBH36" s="297"/>
      <c r="KBI36" s="297"/>
      <c r="KBJ36" s="297"/>
      <c r="KBK36" s="297"/>
      <c r="KBL36" s="297"/>
      <c r="KBM36" s="297"/>
      <c r="KBN36" s="297"/>
      <c r="KBO36" s="297"/>
      <c r="KBP36" s="297"/>
      <c r="KBQ36" s="297"/>
      <c r="KBR36" s="297"/>
      <c r="KBS36" s="297"/>
      <c r="KBT36" s="297"/>
      <c r="KBU36" s="297"/>
      <c r="KBV36" s="297"/>
      <c r="KBW36" s="297"/>
      <c r="KBX36" s="297"/>
      <c r="KBY36" s="297"/>
      <c r="KBZ36" s="297"/>
      <c r="KCA36" s="297"/>
      <c r="KCB36" s="297"/>
      <c r="KCC36" s="297"/>
      <c r="KCD36" s="297"/>
      <c r="KCE36" s="297"/>
      <c r="KCF36" s="297"/>
      <c r="KCG36" s="297"/>
      <c r="KCH36" s="297"/>
      <c r="KCI36" s="297"/>
      <c r="KCJ36" s="297"/>
      <c r="KCK36" s="297"/>
      <c r="KCL36" s="297"/>
      <c r="KCM36" s="297"/>
      <c r="KCN36" s="297"/>
      <c r="KCO36" s="297"/>
      <c r="KCP36" s="297"/>
      <c r="KCQ36" s="297"/>
      <c r="KCR36" s="297"/>
      <c r="KCS36" s="297"/>
      <c r="KCT36" s="297"/>
      <c r="KCU36" s="297"/>
      <c r="KCV36" s="297"/>
      <c r="KCW36" s="297"/>
      <c r="KCX36" s="297"/>
      <c r="KCY36" s="297"/>
      <c r="KCZ36" s="297"/>
      <c r="KDA36" s="297"/>
      <c r="KDB36" s="297"/>
      <c r="KDC36" s="297"/>
      <c r="KDD36" s="297"/>
      <c r="KDE36" s="297"/>
      <c r="KDF36" s="297"/>
      <c r="KDG36" s="297"/>
      <c r="KDH36" s="297"/>
      <c r="KDI36" s="297"/>
      <c r="KDJ36" s="297"/>
      <c r="KDK36" s="297"/>
      <c r="KDL36" s="297"/>
      <c r="KDM36" s="297"/>
      <c r="KDN36" s="297"/>
      <c r="KDO36" s="297"/>
      <c r="KDP36" s="297"/>
      <c r="KDQ36" s="297"/>
      <c r="KDR36" s="297"/>
      <c r="KDS36" s="297"/>
      <c r="KDT36" s="297"/>
      <c r="KDU36" s="297"/>
      <c r="KDV36" s="297"/>
      <c r="KDW36" s="297"/>
      <c r="KDX36" s="297"/>
      <c r="KDY36" s="297"/>
      <c r="KDZ36" s="297"/>
      <c r="KEA36" s="297"/>
      <c r="KEB36" s="297"/>
      <c r="KEC36" s="297"/>
      <c r="KED36" s="297"/>
      <c r="KEE36" s="297"/>
      <c r="KEF36" s="297"/>
      <c r="KEG36" s="297"/>
      <c r="KEH36" s="297"/>
      <c r="KEI36" s="297"/>
      <c r="KEJ36" s="297"/>
      <c r="KEK36" s="297"/>
      <c r="KEL36" s="297"/>
      <c r="KEM36" s="297"/>
      <c r="KEN36" s="297"/>
      <c r="KEO36" s="297"/>
      <c r="KEP36" s="297"/>
      <c r="KEQ36" s="297"/>
      <c r="KER36" s="297"/>
      <c r="KES36" s="297"/>
      <c r="KET36" s="297"/>
      <c r="KEU36" s="297"/>
      <c r="KEV36" s="297"/>
      <c r="KEW36" s="297"/>
      <c r="KEX36" s="297"/>
      <c r="KEY36" s="297"/>
      <c r="KEZ36" s="297"/>
      <c r="KFA36" s="297"/>
      <c r="KFB36" s="297"/>
      <c r="KFC36" s="297"/>
      <c r="KFD36" s="297"/>
      <c r="KFE36" s="297"/>
      <c r="KFF36" s="297"/>
      <c r="KFG36" s="297"/>
      <c r="KFH36" s="297"/>
      <c r="KFI36" s="297"/>
      <c r="KFJ36" s="297"/>
      <c r="KFK36" s="297"/>
      <c r="KFL36" s="297"/>
      <c r="KFM36" s="297"/>
      <c r="KFN36" s="297"/>
      <c r="KFO36" s="297"/>
      <c r="KFP36" s="297"/>
      <c r="KFQ36" s="297"/>
      <c r="KFR36" s="297"/>
      <c r="KFS36" s="297"/>
      <c r="KFT36" s="297"/>
      <c r="KFU36" s="297"/>
      <c r="KFV36" s="297"/>
      <c r="KFW36" s="297"/>
      <c r="KFX36" s="297"/>
      <c r="KFY36" s="297"/>
      <c r="KFZ36" s="297"/>
      <c r="KGA36" s="297"/>
      <c r="KGB36" s="297"/>
      <c r="KGC36" s="297"/>
      <c r="KGD36" s="297"/>
      <c r="KGE36" s="297"/>
      <c r="KGF36" s="297"/>
      <c r="KGG36" s="297"/>
      <c r="KGH36" s="297"/>
      <c r="KGI36" s="297"/>
      <c r="KGJ36" s="297"/>
      <c r="KGK36" s="297"/>
      <c r="KGL36" s="297"/>
      <c r="KGM36" s="297"/>
      <c r="KGN36" s="297"/>
      <c r="KGO36" s="297"/>
      <c r="KGP36" s="297"/>
      <c r="KGQ36" s="297"/>
      <c r="KGR36" s="297"/>
      <c r="KGS36" s="297"/>
      <c r="KGT36" s="297"/>
      <c r="KGU36" s="297"/>
      <c r="KGV36" s="297"/>
      <c r="KGW36" s="297"/>
      <c r="KGX36" s="297"/>
      <c r="KGY36" s="297"/>
      <c r="KGZ36" s="297"/>
      <c r="KHA36" s="297"/>
      <c r="KHB36" s="297"/>
      <c r="KHC36" s="297"/>
      <c r="KHD36" s="297"/>
      <c r="KHE36" s="297"/>
      <c r="KHF36" s="297"/>
      <c r="KHG36" s="297"/>
      <c r="KHH36" s="297"/>
      <c r="KHI36" s="297"/>
      <c r="KHJ36" s="297"/>
      <c r="KHK36" s="297"/>
      <c r="KHL36" s="297"/>
      <c r="KHM36" s="297"/>
      <c r="KHN36" s="297"/>
      <c r="KHO36" s="297"/>
      <c r="KHP36" s="297"/>
      <c r="KHQ36" s="297"/>
      <c r="KHR36" s="297"/>
      <c r="KHS36" s="297"/>
      <c r="KHT36" s="297"/>
      <c r="KHU36" s="297"/>
      <c r="KHV36" s="297"/>
      <c r="KHW36" s="297"/>
      <c r="KHX36" s="297"/>
      <c r="KHY36" s="297"/>
      <c r="KHZ36" s="297"/>
      <c r="KIA36" s="297"/>
      <c r="KIB36" s="297"/>
      <c r="KIC36" s="297"/>
      <c r="KID36" s="297"/>
      <c r="KIE36" s="297"/>
      <c r="KIF36" s="297"/>
      <c r="KIG36" s="297"/>
      <c r="KIH36" s="297"/>
      <c r="KII36" s="297"/>
      <c r="KIJ36" s="297"/>
      <c r="KIK36" s="297"/>
      <c r="KIL36" s="297"/>
      <c r="KIM36" s="297"/>
      <c r="KIN36" s="297"/>
      <c r="KIO36" s="297"/>
      <c r="KIP36" s="297"/>
      <c r="KIQ36" s="297"/>
      <c r="KIR36" s="297"/>
      <c r="KIS36" s="297"/>
      <c r="KIT36" s="297"/>
      <c r="KIU36" s="297"/>
      <c r="KIV36" s="297"/>
      <c r="KIW36" s="297"/>
      <c r="KIX36" s="297"/>
      <c r="KIY36" s="297"/>
      <c r="KIZ36" s="297"/>
      <c r="KJA36" s="297"/>
      <c r="KJB36" s="297"/>
      <c r="KJC36" s="297"/>
      <c r="KJD36" s="297"/>
      <c r="KJE36" s="297"/>
      <c r="KJF36" s="297"/>
      <c r="KJG36" s="297"/>
      <c r="KJH36" s="297"/>
      <c r="KJI36" s="297"/>
      <c r="KJJ36" s="297"/>
      <c r="KJK36" s="297"/>
      <c r="KJL36" s="297"/>
      <c r="KJM36" s="297"/>
      <c r="KJN36" s="297"/>
      <c r="KJO36" s="297"/>
      <c r="KJP36" s="297"/>
      <c r="KJQ36" s="297"/>
      <c r="KJR36" s="297"/>
      <c r="KJS36" s="297"/>
      <c r="KJT36" s="297"/>
      <c r="KJU36" s="297"/>
      <c r="KJV36" s="297"/>
      <c r="KJW36" s="297"/>
      <c r="KJX36" s="297"/>
      <c r="KJY36" s="297"/>
      <c r="KJZ36" s="297"/>
      <c r="KKA36" s="297"/>
      <c r="KKB36" s="297"/>
      <c r="KKC36" s="297"/>
      <c r="KKD36" s="297"/>
      <c r="KKE36" s="297"/>
      <c r="KKF36" s="297"/>
      <c r="KKG36" s="297"/>
      <c r="KKH36" s="297"/>
      <c r="KKI36" s="297"/>
      <c r="KKJ36" s="297"/>
      <c r="KKK36" s="297"/>
      <c r="KKL36" s="297"/>
      <c r="KKM36" s="297"/>
      <c r="KKN36" s="297"/>
      <c r="KKO36" s="297"/>
      <c r="KKP36" s="297"/>
      <c r="KKQ36" s="297"/>
      <c r="KKR36" s="297"/>
      <c r="KKS36" s="297"/>
      <c r="KKT36" s="297"/>
      <c r="KKU36" s="297"/>
      <c r="KKV36" s="297"/>
      <c r="KKW36" s="297"/>
      <c r="KKX36" s="297"/>
      <c r="KKY36" s="297"/>
      <c r="KKZ36" s="297"/>
      <c r="KLA36" s="297"/>
      <c r="KLB36" s="297"/>
      <c r="KLC36" s="297"/>
      <c r="KLD36" s="297"/>
      <c r="KLE36" s="297"/>
      <c r="KLF36" s="297"/>
      <c r="KLG36" s="297"/>
      <c r="KLH36" s="297"/>
      <c r="KLI36" s="297"/>
      <c r="KLJ36" s="297"/>
      <c r="KLK36" s="297"/>
      <c r="KLL36" s="297"/>
      <c r="KLM36" s="297"/>
      <c r="KLN36" s="297"/>
      <c r="KLO36" s="297"/>
      <c r="KLP36" s="297"/>
      <c r="KLQ36" s="297"/>
      <c r="KLR36" s="297"/>
      <c r="KLS36" s="297"/>
      <c r="KLT36" s="297"/>
      <c r="KLU36" s="297"/>
      <c r="KLV36" s="297"/>
      <c r="KLW36" s="297"/>
      <c r="KLX36" s="297"/>
      <c r="KLY36" s="297"/>
      <c r="KLZ36" s="297"/>
      <c r="KMA36" s="297"/>
      <c r="KMB36" s="297"/>
      <c r="KMC36" s="297"/>
      <c r="KMD36" s="297"/>
      <c r="KME36" s="297"/>
      <c r="KMF36" s="297"/>
      <c r="KMG36" s="297"/>
      <c r="KMH36" s="297"/>
      <c r="KMI36" s="297"/>
      <c r="KMJ36" s="297"/>
      <c r="KMK36" s="297"/>
      <c r="KML36" s="297"/>
      <c r="KMM36" s="297"/>
      <c r="KMN36" s="297"/>
      <c r="KMO36" s="297"/>
      <c r="KMP36" s="297"/>
      <c r="KMQ36" s="297"/>
      <c r="KMR36" s="297"/>
      <c r="KMS36" s="297"/>
      <c r="KMT36" s="297"/>
      <c r="KMU36" s="297"/>
      <c r="KMV36" s="297"/>
      <c r="KMW36" s="297"/>
      <c r="KMX36" s="297"/>
      <c r="KMY36" s="297"/>
      <c r="KMZ36" s="297"/>
      <c r="KNA36" s="297"/>
      <c r="KNB36" s="297"/>
      <c r="KNC36" s="297"/>
      <c r="KND36" s="297"/>
      <c r="KNE36" s="297"/>
      <c r="KNF36" s="297"/>
      <c r="KNG36" s="297"/>
      <c r="KNH36" s="297"/>
      <c r="KNI36" s="297"/>
      <c r="KNJ36" s="297"/>
      <c r="KNK36" s="297"/>
      <c r="KNL36" s="297"/>
      <c r="KNM36" s="297"/>
      <c r="KNN36" s="297"/>
      <c r="KNO36" s="297"/>
      <c r="KNP36" s="297"/>
      <c r="KNQ36" s="297"/>
      <c r="KNR36" s="297"/>
      <c r="KNS36" s="297"/>
      <c r="KNT36" s="297"/>
      <c r="KNU36" s="297"/>
      <c r="KNV36" s="297"/>
      <c r="KNW36" s="297"/>
      <c r="KNX36" s="297"/>
      <c r="KNY36" s="297"/>
      <c r="KNZ36" s="297"/>
      <c r="KOA36" s="297"/>
      <c r="KOB36" s="297"/>
      <c r="KOC36" s="297"/>
      <c r="KOD36" s="297"/>
      <c r="KOE36" s="297"/>
      <c r="KOF36" s="297"/>
      <c r="KOG36" s="297"/>
      <c r="KOH36" s="297"/>
      <c r="KOI36" s="297"/>
      <c r="KOJ36" s="297"/>
      <c r="KOK36" s="297"/>
      <c r="KOL36" s="297"/>
      <c r="KOM36" s="297"/>
      <c r="KON36" s="297"/>
      <c r="KOO36" s="297"/>
      <c r="KOP36" s="297"/>
      <c r="KOQ36" s="297"/>
      <c r="KOR36" s="297"/>
      <c r="KOS36" s="297"/>
      <c r="KOT36" s="297"/>
      <c r="KOU36" s="297"/>
      <c r="KOV36" s="297"/>
      <c r="KOW36" s="297"/>
      <c r="KOX36" s="297"/>
      <c r="KOY36" s="297"/>
      <c r="KOZ36" s="297"/>
      <c r="KPA36" s="297"/>
      <c r="KPB36" s="297"/>
      <c r="KPC36" s="297"/>
      <c r="KPD36" s="297"/>
      <c r="KPE36" s="297"/>
      <c r="KPF36" s="297"/>
      <c r="KPG36" s="297"/>
      <c r="KPH36" s="297"/>
      <c r="KPI36" s="297"/>
      <c r="KPJ36" s="297"/>
      <c r="KPK36" s="297"/>
      <c r="KPL36" s="297"/>
      <c r="KPM36" s="297"/>
      <c r="KPN36" s="297"/>
      <c r="KPO36" s="297"/>
      <c r="KPP36" s="297"/>
      <c r="KPQ36" s="297"/>
      <c r="KPR36" s="297"/>
      <c r="KPS36" s="297"/>
      <c r="KPT36" s="297"/>
      <c r="KPU36" s="297"/>
      <c r="KPV36" s="297"/>
      <c r="KPW36" s="297"/>
      <c r="KPX36" s="297"/>
      <c r="KPY36" s="297"/>
      <c r="KPZ36" s="297"/>
      <c r="KQA36" s="297"/>
      <c r="KQB36" s="297"/>
      <c r="KQC36" s="297"/>
      <c r="KQD36" s="297"/>
      <c r="KQE36" s="297"/>
      <c r="KQF36" s="297"/>
      <c r="KQG36" s="297"/>
      <c r="KQH36" s="297"/>
      <c r="KQI36" s="297"/>
      <c r="KQJ36" s="297"/>
      <c r="KQK36" s="297"/>
      <c r="KQL36" s="297"/>
      <c r="KQM36" s="297"/>
      <c r="KQN36" s="297"/>
      <c r="KQO36" s="297"/>
      <c r="KQP36" s="297"/>
      <c r="KQQ36" s="297"/>
      <c r="KQR36" s="297"/>
      <c r="KQS36" s="297"/>
      <c r="KQT36" s="297"/>
      <c r="KQU36" s="297"/>
      <c r="KQV36" s="297"/>
      <c r="KQW36" s="297"/>
      <c r="KQX36" s="297"/>
      <c r="KQY36" s="297"/>
      <c r="KQZ36" s="297"/>
      <c r="KRA36" s="297"/>
      <c r="KRB36" s="297"/>
      <c r="KRC36" s="297"/>
      <c r="KRD36" s="297"/>
      <c r="KRE36" s="297"/>
      <c r="KRF36" s="297"/>
      <c r="KRG36" s="297"/>
      <c r="KRH36" s="297"/>
      <c r="KRI36" s="297"/>
      <c r="KRJ36" s="297"/>
      <c r="KRK36" s="297"/>
      <c r="KRL36" s="297"/>
      <c r="KRM36" s="297"/>
      <c r="KRN36" s="297"/>
      <c r="KRO36" s="297"/>
      <c r="KRP36" s="297"/>
      <c r="KRQ36" s="297"/>
      <c r="KRR36" s="297"/>
      <c r="KRS36" s="297"/>
      <c r="KRT36" s="297"/>
      <c r="KRU36" s="297"/>
      <c r="KRV36" s="297"/>
      <c r="KRW36" s="297"/>
      <c r="KRX36" s="297"/>
      <c r="KRY36" s="297"/>
      <c r="KRZ36" s="297"/>
      <c r="KSA36" s="297"/>
      <c r="KSB36" s="297"/>
      <c r="KSC36" s="297"/>
      <c r="KSD36" s="297"/>
      <c r="KSE36" s="297"/>
      <c r="KSF36" s="297"/>
      <c r="KSG36" s="297"/>
      <c r="KSH36" s="297"/>
      <c r="KSI36" s="297"/>
      <c r="KSJ36" s="297"/>
      <c r="KSK36" s="297"/>
      <c r="KSL36" s="297"/>
      <c r="KSM36" s="297"/>
      <c r="KSN36" s="297"/>
      <c r="KSO36" s="297"/>
      <c r="KSP36" s="297"/>
      <c r="KSQ36" s="297"/>
      <c r="KSR36" s="297"/>
      <c r="KSS36" s="297"/>
      <c r="KST36" s="297"/>
      <c r="KSU36" s="297"/>
      <c r="KSV36" s="297"/>
      <c r="KSW36" s="297"/>
      <c r="KSX36" s="297"/>
      <c r="KSY36" s="297"/>
      <c r="KSZ36" s="297"/>
      <c r="KTA36" s="297"/>
      <c r="KTB36" s="297"/>
      <c r="KTC36" s="297"/>
      <c r="KTD36" s="297"/>
      <c r="KTE36" s="297"/>
      <c r="KTF36" s="297"/>
      <c r="KTG36" s="297"/>
      <c r="KTH36" s="297"/>
      <c r="KTI36" s="297"/>
      <c r="KTJ36" s="297"/>
      <c r="KTK36" s="297"/>
      <c r="KTL36" s="297"/>
      <c r="KTM36" s="297"/>
      <c r="KTN36" s="297"/>
      <c r="KTO36" s="297"/>
      <c r="KTP36" s="297"/>
      <c r="KTQ36" s="297"/>
      <c r="KTR36" s="297"/>
      <c r="KTS36" s="297"/>
      <c r="KTT36" s="297"/>
      <c r="KTU36" s="297"/>
      <c r="KTV36" s="297"/>
      <c r="KTW36" s="297"/>
      <c r="KTX36" s="297"/>
      <c r="KTY36" s="297"/>
      <c r="KTZ36" s="297"/>
      <c r="KUA36" s="297"/>
      <c r="KUB36" s="297"/>
      <c r="KUC36" s="297"/>
      <c r="KUD36" s="297"/>
      <c r="KUE36" s="297"/>
      <c r="KUF36" s="297"/>
      <c r="KUG36" s="297"/>
      <c r="KUH36" s="297"/>
      <c r="KUI36" s="297"/>
      <c r="KUJ36" s="297"/>
      <c r="KUK36" s="297"/>
      <c r="KUL36" s="297"/>
      <c r="KUM36" s="297"/>
      <c r="KUN36" s="297"/>
      <c r="KUO36" s="297"/>
      <c r="KUP36" s="297"/>
      <c r="KUQ36" s="297"/>
      <c r="KUR36" s="297"/>
      <c r="KUS36" s="297"/>
      <c r="KUT36" s="297"/>
      <c r="KUU36" s="297"/>
      <c r="KUV36" s="297"/>
      <c r="KUW36" s="297"/>
      <c r="KUX36" s="297"/>
      <c r="KUY36" s="297"/>
      <c r="KUZ36" s="297"/>
      <c r="KVA36" s="297"/>
      <c r="KVB36" s="297"/>
      <c r="KVC36" s="297"/>
      <c r="KVD36" s="297"/>
      <c r="KVE36" s="297"/>
      <c r="KVF36" s="297"/>
      <c r="KVG36" s="297"/>
      <c r="KVH36" s="297"/>
      <c r="KVI36" s="297"/>
      <c r="KVJ36" s="297"/>
      <c r="KVK36" s="297"/>
      <c r="KVL36" s="297"/>
      <c r="KVM36" s="297"/>
      <c r="KVN36" s="297"/>
      <c r="KVO36" s="297"/>
      <c r="KVP36" s="297"/>
      <c r="KVQ36" s="297"/>
      <c r="KVR36" s="297"/>
      <c r="KVS36" s="297"/>
      <c r="KVT36" s="297"/>
      <c r="KVU36" s="297"/>
      <c r="KVV36" s="297"/>
      <c r="KVW36" s="297"/>
      <c r="KVX36" s="297"/>
      <c r="KVY36" s="297"/>
      <c r="KVZ36" s="297"/>
      <c r="KWA36" s="297"/>
      <c r="KWB36" s="297"/>
      <c r="KWC36" s="297"/>
      <c r="KWD36" s="297"/>
      <c r="KWE36" s="297"/>
      <c r="KWF36" s="297"/>
      <c r="KWG36" s="297"/>
      <c r="KWH36" s="297"/>
      <c r="KWI36" s="297"/>
      <c r="KWJ36" s="297"/>
      <c r="KWK36" s="297"/>
      <c r="KWL36" s="297"/>
      <c r="KWM36" s="297"/>
      <c r="KWN36" s="297"/>
      <c r="KWO36" s="297"/>
      <c r="KWP36" s="297"/>
      <c r="KWQ36" s="297"/>
      <c r="KWR36" s="297"/>
      <c r="KWS36" s="297"/>
      <c r="KWT36" s="297"/>
      <c r="KWU36" s="297"/>
      <c r="KWV36" s="297"/>
      <c r="KWW36" s="297"/>
      <c r="KWX36" s="297"/>
      <c r="KWY36" s="297"/>
      <c r="KWZ36" s="297"/>
      <c r="KXA36" s="297"/>
      <c r="KXB36" s="297"/>
      <c r="KXC36" s="297"/>
      <c r="KXD36" s="297"/>
      <c r="KXE36" s="297"/>
      <c r="KXF36" s="297"/>
      <c r="KXG36" s="297"/>
      <c r="KXH36" s="297"/>
      <c r="KXI36" s="297"/>
      <c r="KXJ36" s="297"/>
      <c r="KXK36" s="297"/>
      <c r="KXL36" s="297"/>
      <c r="KXM36" s="297"/>
      <c r="KXN36" s="297"/>
      <c r="KXO36" s="297"/>
      <c r="KXP36" s="297"/>
      <c r="KXQ36" s="297"/>
      <c r="KXR36" s="297"/>
      <c r="KXS36" s="297"/>
      <c r="KXT36" s="297"/>
      <c r="KXU36" s="297"/>
      <c r="KXV36" s="297"/>
      <c r="KXW36" s="297"/>
      <c r="KXX36" s="297"/>
      <c r="KXY36" s="297"/>
      <c r="KXZ36" s="297"/>
      <c r="KYA36" s="297"/>
      <c r="KYB36" s="297"/>
      <c r="KYC36" s="297"/>
      <c r="KYD36" s="297"/>
      <c r="KYE36" s="297"/>
      <c r="KYF36" s="297"/>
      <c r="KYG36" s="297"/>
      <c r="KYH36" s="297"/>
      <c r="KYI36" s="297"/>
      <c r="KYJ36" s="297"/>
      <c r="KYK36" s="297"/>
      <c r="KYL36" s="297"/>
      <c r="KYM36" s="297"/>
      <c r="KYN36" s="297"/>
      <c r="KYO36" s="297"/>
      <c r="KYP36" s="297"/>
      <c r="KYQ36" s="297"/>
      <c r="KYR36" s="297"/>
      <c r="KYS36" s="297"/>
      <c r="KYT36" s="297"/>
      <c r="KYU36" s="297"/>
      <c r="KYV36" s="297"/>
      <c r="KYW36" s="297"/>
      <c r="KYX36" s="297"/>
      <c r="KYY36" s="297"/>
      <c r="KYZ36" s="297"/>
      <c r="KZA36" s="297"/>
      <c r="KZB36" s="297"/>
      <c r="KZC36" s="297"/>
      <c r="KZD36" s="297"/>
      <c r="KZE36" s="297"/>
      <c r="KZF36" s="297"/>
      <c r="KZG36" s="297"/>
      <c r="KZH36" s="297"/>
      <c r="KZI36" s="297"/>
      <c r="KZJ36" s="297"/>
      <c r="KZK36" s="297"/>
      <c r="KZL36" s="297"/>
      <c r="KZM36" s="297"/>
      <c r="KZN36" s="297"/>
      <c r="KZO36" s="297"/>
      <c r="KZP36" s="297"/>
      <c r="KZQ36" s="297"/>
      <c r="KZR36" s="297"/>
      <c r="KZS36" s="297"/>
      <c r="KZT36" s="297"/>
      <c r="KZU36" s="297"/>
      <c r="KZV36" s="297"/>
      <c r="KZW36" s="297"/>
      <c r="KZX36" s="297"/>
      <c r="KZY36" s="297"/>
      <c r="KZZ36" s="297"/>
      <c r="LAA36" s="297"/>
      <c r="LAB36" s="297"/>
      <c r="LAC36" s="297"/>
      <c r="LAD36" s="297"/>
      <c r="LAE36" s="297"/>
      <c r="LAF36" s="297"/>
      <c r="LAG36" s="297"/>
      <c r="LAH36" s="297"/>
      <c r="LAI36" s="297"/>
      <c r="LAJ36" s="297"/>
      <c r="LAK36" s="297"/>
      <c r="LAL36" s="297"/>
      <c r="LAM36" s="297"/>
      <c r="LAN36" s="297"/>
      <c r="LAO36" s="297"/>
      <c r="LAP36" s="297"/>
      <c r="LAQ36" s="297"/>
      <c r="LAR36" s="297"/>
      <c r="LAS36" s="297"/>
      <c r="LAT36" s="297"/>
      <c r="LAU36" s="297"/>
      <c r="LAV36" s="297"/>
      <c r="LAW36" s="297"/>
      <c r="LAX36" s="297"/>
      <c r="LAY36" s="297"/>
      <c r="LAZ36" s="297"/>
      <c r="LBA36" s="297"/>
      <c r="LBB36" s="297"/>
      <c r="LBC36" s="297"/>
      <c r="LBD36" s="297"/>
      <c r="LBE36" s="297"/>
      <c r="LBF36" s="297"/>
      <c r="LBG36" s="297"/>
      <c r="LBH36" s="297"/>
      <c r="LBI36" s="297"/>
      <c r="LBJ36" s="297"/>
      <c r="LBK36" s="297"/>
      <c r="LBL36" s="297"/>
      <c r="LBM36" s="297"/>
      <c r="LBN36" s="297"/>
      <c r="LBO36" s="297"/>
      <c r="LBP36" s="297"/>
      <c r="LBQ36" s="297"/>
      <c r="LBR36" s="297"/>
      <c r="LBS36" s="297"/>
      <c r="LBT36" s="297"/>
      <c r="LBU36" s="297"/>
      <c r="LBV36" s="297"/>
      <c r="LBW36" s="297"/>
      <c r="LBX36" s="297"/>
      <c r="LBY36" s="297"/>
      <c r="LBZ36" s="297"/>
      <c r="LCA36" s="297"/>
      <c r="LCB36" s="297"/>
      <c r="LCC36" s="297"/>
      <c r="LCD36" s="297"/>
      <c r="LCE36" s="297"/>
      <c r="LCF36" s="297"/>
      <c r="LCG36" s="297"/>
      <c r="LCH36" s="297"/>
      <c r="LCI36" s="297"/>
      <c r="LCJ36" s="297"/>
      <c r="LCK36" s="297"/>
      <c r="LCL36" s="297"/>
      <c r="LCM36" s="297"/>
      <c r="LCN36" s="297"/>
      <c r="LCO36" s="297"/>
      <c r="LCP36" s="297"/>
      <c r="LCQ36" s="297"/>
      <c r="LCR36" s="297"/>
      <c r="LCS36" s="297"/>
      <c r="LCT36" s="297"/>
      <c r="LCU36" s="297"/>
      <c r="LCV36" s="297"/>
      <c r="LCW36" s="297"/>
      <c r="LCX36" s="297"/>
      <c r="LCY36" s="297"/>
      <c r="LCZ36" s="297"/>
      <c r="LDA36" s="297"/>
      <c r="LDB36" s="297"/>
      <c r="LDC36" s="297"/>
      <c r="LDD36" s="297"/>
      <c r="LDE36" s="297"/>
      <c r="LDF36" s="297"/>
      <c r="LDG36" s="297"/>
      <c r="LDH36" s="297"/>
      <c r="LDI36" s="297"/>
      <c r="LDJ36" s="297"/>
      <c r="LDK36" s="297"/>
      <c r="LDL36" s="297"/>
      <c r="LDM36" s="297"/>
      <c r="LDN36" s="297"/>
      <c r="LDO36" s="297"/>
      <c r="LDP36" s="297"/>
      <c r="LDQ36" s="297"/>
      <c r="LDR36" s="297"/>
      <c r="LDS36" s="297"/>
      <c r="LDT36" s="297"/>
      <c r="LDU36" s="297"/>
      <c r="LDV36" s="297"/>
      <c r="LDW36" s="297"/>
      <c r="LDX36" s="297"/>
      <c r="LDY36" s="297"/>
      <c r="LDZ36" s="297"/>
      <c r="LEA36" s="297"/>
      <c r="LEB36" s="297"/>
      <c r="LEC36" s="297"/>
      <c r="LED36" s="297"/>
      <c r="LEE36" s="297"/>
      <c r="LEF36" s="297"/>
      <c r="LEG36" s="297"/>
      <c r="LEH36" s="297"/>
      <c r="LEI36" s="297"/>
      <c r="LEJ36" s="297"/>
      <c r="LEK36" s="297"/>
      <c r="LEL36" s="297"/>
      <c r="LEM36" s="297"/>
      <c r="LEN36" s="297"/>
      <c r="LEO36" s="297"/>
      <c r="LEP36" s="297"/>
      <c r="LEQ36" s="297"/>
      <c r="LER36" s="297"/>
      <c r="LES36" s="297"/>
      <c r="LET36" s="297"/>
      <c r="LEU36" s="297"/>
      <c r="LEV36" s="297"/>
      <c r="LEW36" s="297"/>
      <c r="LEX36" s="297"/>
      <c r="LEY36" s="297"/>
      <c r="LEZ36" s="297"/>
      <c r="LFA36" s="297"/>
      <c r="LFB36" s="297"/>
      <c r="LFC36" s="297"/>
      <c r="LFD36" s="297"/>
      <c r="LFE36" s="297"/>
      <c r="LFF36" s="297"/>
      <c r="LFG36" s="297"/>
      <c r="LFH36" s="297"/>
      <c r="LFI36" s="297"/>
      <c r="LFJ36" s="297"/>
      <c r="LFK36" s="297"/>
      <c r="LFL36" s="297"/>
      <c r="LFM36" s="297"/>
      <c r="LFN36" s="297"/>
      <c r="LFO36" s="297"/>
      <c r="LFP36" s="297"/>
      <c r="LFQ36" s="297"/>
      <c r="LFR36" s="297"/>
      <c r="LFS36" s="297"/>
      <c r="LFT36" s="297"/>
      <c r="LFU36" s="297"/>
      <c r="LFV36" s="297"/>
      <c r="LFW36" s="297"/>
      <c r="LFX36" s="297"/>
      <c r="LFY36" s="297"/>
      <c r="LFZ36" s="297"/>
      <c r="LGA36" s="297"/>
      <c r="LGB36" s="297"/>
      <c r="LGC36" s="297"/>
      <c r="LGD36" s="297"/>
      <c r="LGE36" s="297"/>
      <c r="LGF36" s="297"/>
      <c r="LGG36" s="297"/>
      <c r="LGH36" s="297"/>
      <c r="LGI36" s="297"/>
      <c r="LGJ36" s="297"/>
      <c r="LGK36" s="297"/>
      <c r="LGL36" s="297"/>
      <c r="LGM36" s="297"/>
      <c r="LGN36" s="297"/>
      <c r="LGO36" s="297"/>
      <c r="LGP36" s="297"/>
      <c r="LGQ36" s="297"/>
      <c r="LGR36" s="297"/>
      <c r="LGS36" s="297"/>
      <c r="LGT36" s="297"/>
      <c r="LGU36" s="297"/>
      <c r="LGV36" s="297"/>
      <c r="LGW36" s="297"/>
      <c r="LGX36" s="297"/>
      <c r="LGY36" s="297"/>
      <c r="LGZ36" s="297"/>
      <c r="LHA36" s="297"/>
      <c r="LHB36" s="297"/>
      <c r="LHC36" s="297"/>
      <c r="LHD36" s="297"/>
      <c r="LHE36" s="297"/>
      <c r="LHF36" s="297"/>
      <c r="LHG36" s="297"/>
      <c r="LHH36" s="297"/>
      <c r="LHI36" s="297"/>
      <c r="LHJ36" s="297"/>
      <c r="LHK36" s="297"/>
      <c r="LHL36" s="297"/>
      <c r="LHM36" s="297"/>
      <c r="LHN36" s="297"/>
      <c r="LHO36" s="297"/>
      <c r="LHP36" s="297"/>
      <c r="LHQ36" s="297"/>
      <c r="LHR36" s="297"/>
      <c r="LHS36" s="297"/>
      <c r="LHT36" s="297"/>
      <c r="LHU36" s="297"/>
      <c r="LHV36" s="297"/>
      <c r="LHW36" s="297"/>
      <c r="LHX36" s="297"/>
      <c r="LHY36" s="297"/>
      <c r="LHZ36" s="297"/>
      <c r="LIA36" s="297"/>
      <c r="LIB36" s="297"/>
      <c r="LIC36" s="297"/>
      <c r="LID36" s="297"/>
      <c r="LIE36" s="297"/>
      <c r="LIF36" s="297"/>
      <c r="LIG36" s="297"/>
      <c r="LIH36" s="297"/>
      <c r="LII36" s="297"/>
      <c r="LIJ36" s="297"/>
      <c r="LIK36" s="297"/>
      <c r="LIL36" s="297"/>
      <c r="LIM36" s="297"/>
      <c r="LIN36" s="297"/>
      <c r="LIO36" s="297"/>
      <c r="LIP36" s="297"/>
      <c r="LIQ36" s="297"/>
      <c r="LIR36" s="297"/>
      <c r="LIS36" s="297"/>
      <c r="LIT36" s="297"/>
      <c r="LIU36" s="297"/>
      <c r="LIV36" s="297"/>
      <c r="LIW36" s="297"/>
      <c r="LIX36" s="297"/>
      <c r="LIY36" s="297"/>
      <c r="LIZ36" s="297"/>
      <c r="LJA36" s="297"/>
      <c r="LJB36" s="297"/>
      <c r="LJC36" s="297"/>
      <c r="LJD36" s="297"/>
      <c r="LJE36" s="297"/>
      <c r="LJF36" s="297"/>
      <c r="LJG36" s="297"/>
      <c r="LJH36" s="297"/>
      <c r="LJI36" s="297"/>
      <c r="LJJ36" s="297"/>
      <c r="LJK36" s="297"/>
      <c r="LJL36" s="297"/>
      <c r="LJM36" s="297"/>
      <c r="LJN36" s="297"/>
      <c r="LJO36" s="297"/>
      <c r="LJP36" s="297"/>
      <c r="LJQ36" s="297"/>
      <c r="LJR36" s="297"/>
      <c r="LJS36" s="297"/>
      <c r="LJT36" s="297"/>
      <c r="LJU36" s="297"/>
      <c r="LJV36" s="297"/>
      <c r="LJW36" s="297"/>
      <c r="LJX36" s="297"/>
      <c r="LJY36" s="297"/>
      <c r="LJZ36" s="297"/>
      <c r="LKA36" s="297"/>
      <c r="LKB36" s="297"/>
      <c r="LKC36" s="297"/>
      <c r="LKD36" s="297"/>
      <c r="LKE36" s="297"/>
      <c r="LKF36" s="297"/>
      <c r="LKG36" s="297"/>
      <c r="LKH36" s="297"/>
      <c r="LKI36" s="297"/>
      <c r="LKJ36" s="297"/>
      <c r="LKK36" s="297"/>
      <c r="LKL36" s="297"/>
      <c r="LKM36" s="297"/>
      <c r="LKN36" s="297"/>
      <c r="LKO36" s="297"/>
      <c r="LKP36" s="297"/>
      <c r="LKQ36" s="297"/>
      <c r="LKR36" s="297"/>
      <c r="LKS36" s="297"/>
      <c r="LKT36" s="297"/>
      <c r="LKU36" s="297"/>
      <c r="LKV36" s="297"/>
      <c r="LKW36" s="297"/>
      <c r="LKX36" s="297"/>
      <c r="LKY36" s="297"/>
      <c r="LKZ36" s="297"/>
      <c r="LLA36" s="297"/>
      <c r="LLB36" s="297"/>
      <c r="LLC36" s="297"/>
      <c r="LLD36" s="297"/>
      <c r="LLE36" s="297"/>
      <c r="LLF36" s="297"/>
      <c r="LLG36" s="297"/>
      <c r="LLH36" s="297"/>
      <c r="LLI36" s="297"/>
      <c r="LLJ36" s="297"/>
      <c r="LLK36" s="297"/>
      <c r="LLL36" s="297"/>
      <c r="LLM36" s="297"/>
      <c r="LLN36" s="297"/>
      <c r="LLO36" s="297"/>
      <c r="LLP36" s="297"/>
      <c r="LLQ36" s="297"/>
      <c r="LLR36" s="297"/>
      <c r="LLS36" s="297"/>
      <c r="LLT36" s="297"/>
      <c r="LLU36" s="297"/>
      <c r="LLV36" s="297"/>
      <c r="LLW36" s="297"/>
      <c r="LLX36" s="297"/>
      <c r="LLY36" s="297"/>
      <c r="LLZ36" s="297"/>
      <c r="LMA36" s="297"/>
      <c r="LMB36" s="297"/>
      <c r="LMC36" s="297"/>
      <c r="LMD36" s="297"/>
      <c r="LME36" s="297"/>
      <c r="LMF36" s="297"/>
      <c r="LMG36" s="297"/>
      <c r="LMH36" s="297"/>
      <c r="LMI36" s="297"/>
      <c r="LMJ36" s="297"/>
      <c r="LMK36" s="297"/>
      <c r="LML36" s="297"/>
      <c r="LMM36" s="297"/>
      <c r="LMN36" s="297"/>
      <c r="LMO36" s="297"/>
      <c r="LMP36" s="297"/>
      <c r="LMQ36" s="297"/>
      <c r="LMR36" s="297"/>
      <c r="LMS36" s="297"/>
      <c r="LMT36" s="297"/>
      <c r="LMU36" s="297"/>
      <c r="LMV36" s="297"/>
      <c r="LMW36" s="297"/>
      <c r="LMX36" s="297"/>
      <c r="LMY36" s="297"/>
      <c r="LMZ36" s="297"/>
      <c r="LNA36" s="297"/>
      <c r="LNB36" s="297"/>
      <c r="LNC36" s="297"/>
      <c r="LND36" s="297"/>
      <c r="LNE36" s="297"/>
      <c r="LNF36" s="297"/>
      <c r="LNG36" s="297"/>
      <c r="LNH36" s="297"/>
      <c r="LNI36" s="297"/>
      <c r="LNJ36" s="297"/>
      <c r="LNK36" s="297"/>
      <c r="LNL36" s="297"/>
      <c r="LNM36" s="297"/>
      <c r="LNN36" s="297"/>
      <c r="LNO36" s="297"/>
      <c r="LNP36" s="297"/>
      <c r="LNQ36" s="297"/>
      <c r="LNR36" s="297"/>
      <c r="LNS36" s="297"/>
      <c r="LNT36" s="297"/>
      <c r="LNU36" s="297"/>
      <c r="LNV36" s="297"/>
      <c r="LNW36" s="297"/>
      <c r="LNX36" s="297"/>
      <c r="LNY36" s="297"/>
      <c r="LNZ36" s="297"/>
      <c r="LOA36" s="297"/>
      <c r="LOB36" s="297"/>
      <c r="LOC36" s="297"/>
      <c r="LOD36" s="297"/>
      <c r="LOE36" s="297"/>
      <c r="LOF36" s="297"/>
      <c r="LOG36" s="297"/>
      <c r="LOH36" s="297"/>
      <c r="LOI36" s="297"/>
      <c r="LOJ36" s="297"/>
      <c r="LOK36" s="297"/>
      <c r="LOL36" s="297"/>
      <c r="LOM36" s="297"/>
      <c r="LON36" s="297"/>
      <c r="LOO36" s="297"/>
      <c r="LOP36" s="297"/>
      <c r="LOQ36" s="297"/>
      <c r="LOR36" s="297"/>
      <c r="LOS36" s="297"/>
      <c r="LOT36" s="297"/>
      <c r="LOU36" s="297"/>
      <c r="LOV36" s="297"/>
      <c r="LOW36" s="297"/>
      <c r="LOX36" s="297"/>
      <c r="LOY36" s="297"/>
      <c r="LOZ36" s="297"/>
      <c r="LPA36" s="297"/>
      <c r="LPB36" s="297"/>
      <c r="LPC36" s="297"/>
      <c r="LPD36" s="297"/>
      <c r="LPE36" s="297"/>
      <c r="LPF36" s="297"/>
      <c r="LPG36" s="297"/>
      <c r="LPH36" s="297"/>
      <c r="LPI36" s="297"/>
      <c r="LPJ36" s="297"/>
      <c r="LPK36" s="297"/>
      <c r="LPL36" s="297"/>
      <c r="LPM36" s="297"/>
      <c r="LPN36" s="297"/>
      <c r="LPO36" s="297"/>
      <c r="LPP36" s="297"/>
      <c r="LPQ36" s="297"/>
      <c r="LPR36" s="297"/>
      <c r="LPS36" s="297"/>
      <c r="LPT36" s="297"/>
      <c r="LPU36" s="297"/>
      <c r="LPV36" s="297"/>
      <c r="LPW36" s="297"/>
      <c r="LPX36" s="297"/>
      <c r="LPY36" s="297"/>
      <c r="LPZ36" s="297"/>
      <c r="LQA36" s="297"/>
      <c r="LQB36" s="297"/>
      <c r="LQC36" s="297"/>
      <c r="LQD36" s="297"/>
      <c r="LQE36" s="297"/>
      <c r="LQF36" s="297"/>
      <c r="LQG36" s="297"/>
      <c r="LQH36" s="297"/>
      <c r="LQI36" s="297"/>
      <c r="LQJ36" s="297"/>
      <c r="LQK36" s="297"/>
      <c r="LQL36" s="297"/>
      <c r="LQM36" s="297"/>
      <c r="LQN36" s="297"/>
      <c r="LQO36" s="297"/>
      <c r="LQP36" s="297"/>
      <c r="LQQ36" s="297"/>
      <c r="LQR36" s="297"/>
      <c r="LQS36" s="297"/>
      <c r="LQT36" s="297"/>
      <c r="LQU36" s="297"/>
      <c r="LQV36" s="297"/>
      <c r="LQW36" s="297"/>
      <c r="LQX36" s="297"/>
      <c r="LQY36" s="297"/>
      <c r="LQZ36" s="297"/>
      <c r="LRA36" s="297"/>
      <c r="LRB36" s="297"/>
      <c r="LRC36" s="297"/>
      <c r="LRD36" s="297"/>
      <c r="LRE36" s="297"/>
      <c r="LRF36" s="297"/>
      <c r="LRG36" s="297"/>
      <c r="LRH36" s="297"/>
      <c r="LRI36" s="297"/>
      <c r="LRJ36" s="297"/>
      <c r="LRK36" s="297"/>
      <c r="LRL36" s="297"/>
      <c r="LRM36" s="297"/>
      <c r="LRN36" s="297"/>
      <c r="LRO36" s="297"/>
      <c r="LRP36" s="297"/>
      <c r="LRQ36" s="297"/>
      <c r="LRR36" s="297"/>
      <c r="LRS36" s="297"/>
      <c r="LRT36" s="297"/>
      <c r="LRU36" s="297"/>
      <c r="LRV36" s="297"/>
      <c r="LRW36" s="297"/>
      <c r="LRX36" s="297"/>
      <c r="LRY36" s="297"/>
      <c r="LRZ36" s="297"/>
      <c r="LSA36" s="297"/>
      <c r="LSB36" s="297"/>
      <c r="LSC36" s="297"/>
      <c r="LSD36" s="297"/>
      <c r="LSE36" s="297"/>
      <c r="LSF36" s="297"/>
      <c r="LSG36" s="297"/>
      <c r="LSH36" s="297"/>
      <c r="LSI36" s="297"/>
      <c r="LSJ36" s="297"/>
      <c r="LSK36" s="297"/>
      <c r="LSL36" s="297"/>
      <c r="LSM36" s="297"/>
      <c r="LSN36" s="297"/>
      <c r="LSO36" s="297"/>
      <c r="LSP36" s="297"/>
      <c r="LSQ36" s="297"/>
      <c r="LSR36" s="297"/>
      <c r="LSS36" s="297"/>
      <c r="LST36" s="297"/>
      <c r="LSU36" s="297"/>
      <c r="LSV36" s="297"/>
      <c r="LSW36" s="297"/>
      <c r="LSX36" s="297"/>
      <c r="LSY36" s="297"/>
      <c r="LSZ36" s="297"/>
      <c r="LTA36" s="297"/>
      <c r="LTB36" s="297"/>
      <c r="LTC36" s="297"/>
      <c r="LTD36" s="297"/>
      <c r="LTE36" s="297"/>
      <c r="LTF36" s="297"/>
      <c r="LTG36" s="297"/>
      <c r="LTH36" s="297"/>
      <c r="LTI36" s="297"/>
      <c r="LTJ36" s="297"/>
      <c r="LTK36" s="297"/>
      <c r="LTL36" s="297"/>
      <c r="LTM36" s="297"/>
      <c r="LTN36" s="297"/>
      <c r="LTO36" s="297"/>
      <c r="LTP36" s="297"/>
      <c r="LTQ36" s="297"/>
      <c r="LTR36" s="297"/>
      <c r="LTS36" s="297"/>
      <c r="LTT36" s="297"/>
      <c r="LTU36" s="297"/>
      <c r="LTV36" s="297"/>
      <c r="LTW36" s="297"/>
      <c r="LTX36" s="297"/>
      <c r="LTY36" s="297"/>
      <c r="LTZ36" s="297"/>
      <c r="LUA36" s="297"/>
      <c r="LUB36" s="297"/>
      <c r="LUC36" s="297"/>
      <c r="LUD36" s="297"/>
      <c r="LUE36" s="297"/>
      <c r="LUF36" s="297"/>
      <c r="LUG36" s="297"/>
      <c r="LUH36" s="297"/>
      <c r="LUI36" s="297"/>
      <c r="LUJ36" s="297"/>
      <c r="LUK36" s="297"/>
      <c r="LUL36" s="297"/>
      <c r="LUM36" s="297"/>
      <c r="LUN36" s="297"/>
      <c r="LUO36" s="297"/>
      <c r="LUP36" s="297"/>
      <c r="LUQ36" s="297"/>
      <c r="LUR36" s="297"/>
      <c r="LUS36" s="297"/>
      <c r="LUT36" s="297"/>
      <c r="LUU36" s="297"/>
      <c r="LUV36" s="297"/>
      <c r="LUW36" s="297"/>
      <c r="LUX36" s="297"/>
      <c r="LUY36" s="297"/>
      <c r="LUZ36" s="297"/>
      <c r="LVA36" s="297"/>
      <c r="LVB36" s="297"/>
      <c r="LVC36" s="297"/>
      <c r="LVD36" s="297"/>
      <c r="LVE36" s="297"/>
      <c r="LVF36" s="297"/>
      <c r="LVG36" s="297"/>
      <c r="LVH36" s="297"/>
      <c r="LVI36" s="297"/>
      <c r="LVJ36" s="297"/>
      <c r="LVK36" s="297"/>
      <c r="LVL36" s="297"/>
      <c r="LVM36" s="297"/>
      <c r="LVN36" s="297"/>
      <c r="LVO36" s="297"/>
      <c r="LVP36" s="297"/>
      <c r="LVQ36" s="297"/>
      <c r="LVR36" s="297"/>
      <c r="LVS36" s="297"/>
      <c r="LVT36" s="297"/>
      <c r="LVU36" s="297"/>
      <c r="LVV36" s="297"/>
      <c r="LVW36" s="297"/>
      <c r="LVX36" s="297"/>
      <c r="LVY36" s="297"/>
      <c r="LVZ36" s="297"/>
      <c r="LWA36" s="297"/>
      <c r="LWB36" s="297"/>
      <c r="LWC36" s="297"/>
      <c r="LWD36" s="297"/>
      <c r="LWE36" s="297"/>
      <c r="LWF36" s="297"/>
      <c r="LWG36" s="297"/>
      <c r="LWH36" s="297"/>
      <c r="LWI36" s="297"/>
      <c r="LWJ36" s="297"/>
      <c r="LWK36" s="297"/>
      <c r="LWL36" s="297"/>
      <c r="LWM36" s="297"/>
      <c r="LWN36" s="297"/>
      <c r="LWO36" s="297"/>
      <c r="LWP36" s="297"/>
      <c r="LWQ36" s="297"/>
      <c r="LWR36" s="297"/>
      <c r="LWS36" s="297"/>
      <c r="LWT36" s="297"/>
      <c r="LWU36" s="297"/>
      <c r="LWV36" s="297"/>
      <c r="LWW36" s="297"/>
      <c r="LWX36" s="297"/>
      <c r="LWY36" s="297"/>
      <c r="LWZ36" s="297"/>
      <c r="LXA36" s="297"/>
      <c r="LXB36" s="297"/>
      <c r="LXC36" s="297"/>
      <c r="LXD36" s="297"/>
      <c r="LXE36" s="297"/>
      <c r="LXF36" s="297"/>
      <c r="LXG36" s="297"/>
      <c r="LXH36" s="297"/>
      <c r="LXI36" s="297"/>
      <c r="LXJ36" s="297"/>
      <c r="LXK36" s="297"/>
      <c r="LXL36" s="297"/>
      <c r="LXM36" s="297"/>
      <c r="LXN36" s="297"/>
      <c r="LXO36" s="297"/>
      <c r="LXP36" s="297"/>
      <c r="LXQ36" s="297"/>
      <c r="LXR36" s="297"/>
      <c r="LXS36" s="297"/>
      <c r="LXT36" s="297"/>
      <c r="LXU36" s="297"/>
      <c r="LXV36" s="297"/>
      <c r="LXW36" s="297"/>
      <c r="LXX36" s="297"/>
      <c r="LXY36" s="297"/>
      <c r="LXZ36" s="297"/>
      <c r="LYA36" s="297"/>
      <c r="LYB36" s="297"/>
      <c r="LYC36" s="297"/>
      <c r="LYD36" s="297"/>
      <c r="LYE36" s="297"/>
      <c r="LYF36" s="297"/>
      <c r="LYG36" s="297"/>
      <c r="LYH36" s="297"/>
      <c r="LYI36" s="297"/>
      <c r="LYJ36" s="297"/>
      <c r="LYK36" s="297"/>
      <c r="LYL36" s="297"/>
      <c r="LYM36" s="297"/>
      <c r="LYN36" s="297"/>
      <c r="LYO36" s="297"/>
      <c r="LYP36" s="297"/>
      <c r="LYQ36" s="297"/>
      <c r="LYR36" s="297"/>
      <c r="LYS36" s="297"/>
      <c r="LYT36" s="297"/>
      <c r="LYU36" s="297"/>
      <c r="LYV36" s="297"/>
      <c r="LYW36" s="297"/>
      <c r="LYX36" s="297"/>
      <c r="LYY36" s="297"/>
      <c r="LYZ36" s="297"/>
      <c r="LZA36" s="297"/>
      <c r="LZB36" s="297"/>
      <c r="LZC36" s="297"/>
      <c r="LZD36" s="297"/>
      <c r="LZE36" s="297"/>
      <c r="LZF36" s="297"/>
      <c r="LZG36" s="297"/>
      <c r="LZH36" s="297"/>
      <c r="LZI36" s="297"/>
      <c r="LZJ36" s="297"/>
      <c r="LZK36" s="297"/>
      <c r="LZL36" s="297"/>
      <c r="LZM36" s="297"/>
      <c r="LZN36" s="297"/>
      <c r="LZO36" s="297"/>
      <c r="LZP36" s="297"/>
      <c r="LZQ36" s="297"/>
      <c r="LZR36" s="297"/>
      <c r="LZS36" s="297"/>
      <c r="LZT36" s="297"/>
      <c r="LZU36" s="297"/>
      <c r="LZV36" s="297"/>
      <c r="LZW36" s="297"/>
      <c r="LZX36" s="297"/>
      <c r="LZY36" s="297"/>
      <c r="LZZ36" s="297"/>
      <c r="MAA36" s="297"/>
      <c r="MAB36" s="297"/>
      <c r="MAC36" s="297"/>
      <c r="MAD36" s="297"/>
      <c r="MAE36" s="297"/>
      <c r="MAF36" s="297"/>
      <c r="MAG36" s="297"/>
      <c r="MAH36" s="297"/>
      <c r="MAI36" s="297"/>
      <c r="MAJ36" s="297"/>
      <c r="MAK36" s="297"/>
      <c r="MAL36" s="297"/>
      <c r="MAM36" s="297"/>
      <c r="MAN36" s="297"/>
      <c r="MAO36" s="297"/>
      <c r="MAP36" s="297"/>
      <c r="MAQ36" s="297"/>
      <c r="MAR36" s="297"/>
      <c r="MAS36" s="297"/>
      <c r="MAT36" s="297"/>
      <c r="MAU36" s="297"/>
      <c r="MAV36" s="297"/>
      <c r="MAW36" s="297"/>
      <c r="MAX36" s="297"/>
      <c r="MAY36" s="297"/>
      <c r="MAZ36" s="297"/>
      <c r="MBA36" s="297"/>
      <c r="MBB36" s="297"/>
      <c r="MBC36" s="297"/>
      <c r="MBD36" s="297"/>
      <c r="MBE36" s="297"/>
      <c r="MBF36" s="297"/>
      <c r="MBG36" s="297"/>
      <c r="MBH36" s="297"/>
      <c r="MBI36" s="297"/>
      <c r="MBJ36" s="297"/>
      <c r="MBK36" s="297"/>
      <c r="MBL36" s="297"/>
      <c r="MBM36" s="297"/>
      <c r="MBN36" s="297"/>
      <c r="MBO36" s="297"/>
      <c r="MBP36" s="297"/>
      <c r="MBQ36" s="297"/>
      <c r="MBR36" s="297"/>
      <c r="MBS36" s="297"/>
      <c r="MBT36" s="297"/>
      <c r="MBU36" s="297"/>
      <c r="MBV36" s="297"/>
      <c r="MBW36" s="297"/>
      <c r="MBX36" s="297"/>
      <c r="MBY36" s="297"/>
      <c r="MBZ36" s="297"/>
      <c r="MCA36" s="297"/>
      <c r="MCB36" s="297"/>
      <c r="MCC36" s="297"/>
      <c r="MCD36" s="297"/>
      <c r="MCE36" s="297"/>
      <c r="MCF36" s="297"/>
      <c r="MCG36" s="297"/>
      <c r="MCH36" s="297"/>
      <c r="MCI36" s="297"/>
      <c r="MCJ36" s="297"/>
      <c r="MCK36" s="297"/>
      <c r="MCL36" s="297"/>
      <c r="MCM36" s="297"/>
      <c r="MCN36" s="297"/>
      <c r="MCO36" s="297"/>
      <c r="MCP36" s="297"/>
      <c r="MCQ36" s="297"/>
      <c r="MCR36" s="297"/>
      <c r="MCS36" s="297"/>
      <c r="MCT36" s="297"/>
      <c r="MCU36" s="297"/>
      <c r="MCV36" s="297"/>
      <c r="MCW36" s="297"/>
      <c r="MCX36" s="297"/>
      <c r="MCY36" s="297"/>
      <c r="MCZ36" s="297"/>
      <c r="MDA36" s="297"/>
      <c r="MDB36" s="297"/>
      <c r="MDC36" s="297"/>
      <c r="MDD36" s="297"/>
      <c r="MDE36" s="297"/>
      <c r="MDF36" s="297"/>
      <c r="MDG36" s="297"/>
      <c r="MDH36" s="297"/>
      <c r="MDI36" s="297"/>
      <c r="MDJ36" s="297"/>
      <c r="MDK36" s="297"/>
      <c r="MDL36" s="297"/>
      <c r="MDM36" s="297"/>
      <c r="MDN36" s="297"/>
      <c r="MDO36" s="297"/>
      <c r="MDP36" s="297"/>
      <c r="MDQ36" s="297"/>
      <c r="MDR36" s="297"/>
      <c r="MDS36" s="297"/>
      <c r="MDT36" s="297"/>
      <c r="MDU36" s="297"/>
      <c r="MDV36" s="297"/>
      <c r="MDW36" s="297"/>
      <c r="MDX36" s="297"/>
      <c r="MDY36" s="297"/>
      <c r="MDZ36" s="297"/>
      <c r="MEA36" s="297"/>
      <c r="MEB36" s="297"/>
      <c r="MEC36" s="297"/>
      <c r="MED36" s="297"/>
      <c r="MEE36" s="297"/>
      <c r="MEF36" s="297"/>
      <c r="MEG36" s="297"/>
      <c r="MEH36" s="297"/>
      <c r="MEI36" s="297"/>
      <c r="MEJ36" s="297"/>
      <c r="MEK36" s="297"/>
      <c r="MEL36" s="297"/>
      <c r="MEM36" s="297"/>
      <c r="MEN36" s="297"/>
      <c r="MEO36" s="297"/>
      <c r="MEP36" s="297"/>
      <c r="MEQ36" s="297"/>
      <c r="MER36" s="297"/>
      <c r="MES36" s="297"/>
      <c r="MET36" s="297"/>
      <c r="MEU36" s="297"/>
      <c r="MEV36" s="297"/>
      <c r="MEW36" s="297"/>
      <c r="MEX36" s="297"/>
      <c r="MEY36" s="297"/>
      <c r="MEZ36" s="297"/>
      <c r="MFA36" s="297"/>
      <c r="MFB36" s="297"/>
      <c r="MFC36" s="297"/>
      <c r="MFD36" s="297"/>
      <c r="MFE36" s="297"/>
      <c r="MFF36" s="297"/>
      <c r="MFG36" s="297"/>
      <c r="MFH36" s="297"/>
      <c r="MFI36" s="297"/>
      <c r="MFJ36" s="297"/>
      <c r="MFK36" s="297"/>
      <c r="MFL36" s="297"/>
      <c r="MFM36" s="297"/>
      <c r="MFN36" s="297"/>
      <c r="MFO36" s="297"/>
      <c r="MFP36" s="297"/>
      <c r="MFQ36" s="297"/>
      <c r="MFR36" s="297"/>
      <c r="MFS36" s="297"/>
      <c r="MFT36" s="297"/>
      <c r="MFU36" s="297"/>
      <c r="MFV36" s="297"/>
      <c r="MFW36" s="297"/>
      <c r="MFX36" s="297"/>
      <c r="MFY36" s="297"/>
      <c r="MFZ36" s="297"/>
      <c r="MGA36" s="297"/>
      <c r="MGB36" s="297"/>
      <c r="MGC36" s="297"/>
      <c r="MGD36" s="297"/>
      <c r="MGE36" s="297"/>
      <c r="MGF36" s="297"/>
      <c r="MGG36" s="297"/>
      <c r="MGH36" s="297"/>
      <c r="MGI36" s="297"/>
      <c r="MGJ36" s="297"/>
      <c r="MGK36" s="297"/>
      <c r="MGL36" s="297"/>
      <c r="MGM36" s="297"/>
      <c r="MGN36" s="297"/>
      <c r="MGO36" s="297"/>
      <c r="MGP36" s="297"/>
      <c r="MGQ36" s="297"/>
      <c r="MGR36" s="297"/>
      <c r="MGS36" s="297"/>
      <c r="MGT36" s="297"/>
      <c r="MGU36" s="297"/>
      <c r="MGV36" s="297"/>
      <c r="MGW36" s="297"/>
      <c r="MGX36" s="297"/>
      <c r="MGY36" s="297"/>
      <c r="MGZ36" s="297"/>
      <c r="MHA36" s="297"/>
      <c r="MHB36" s="297"/>
      <c r="MHC36" s="297"/>
      <c r="MHD36" s="297"/>
      <c r="MHE36" s="297"/>
      <c r="MHF36" s="297"/>
      <c r="MHG36" s="297"/>
      <c r="MHH36" s="297"/>
      <c r="MHI36" s="297"/>
      <c r="MHJ36" s="297"/>
      <c r="MHK36" s="297"/>
      <c r="MHL36" s="297"/>
      <c r="MHM36" s="297"/>
      <c r="MHN36" s="297"/>
      <c r="MHO36" s="297"/>
      <c r="MHP36" s="297"/>
      <c r="MHQ36" s="297"/>
      <c r="MHR36" s="297"/>
      <c r="MHS36" s="297"/>
      <c r="MHT36" s="297"/>
      <c r="MHU36" s="297"/>
      <c r="MHV36" s="297"/>
      <c r="MHW36" s="297"/>
      <c r="MHX36" s="297"/>
      <c r="MHY36" s="297"/>
      <c r="MHZ36" s="297"/>
      <c r="MIA36" s="297"/>
      <c r="MIB36" s="297"/>
      <c r="MIC36" s="297"/>
      <c r="MID36" s="297"/>
      <c r="MIE36" s="297"/>
      <c r="MIF36" s="297"/>
      <c r="MIG36" s="297"/>
      <c r="MIH36" s="297"/>
      <c r="MII36" s="297"/>
      <c r="MIJ36" s="297"/>
      <c r="MIK36" s="297"/>
      <c r="MIL36" s="297"/>
      <c r="MIM36" s="297"/>
      <c r="MIN36" s="297"/>
      <c r="MIO36" s="297"/>
      <c r="MIP36" s="297"/>
      <c r="MIQ36" s="297"/>
      <c r="MIR36" s="297"/>
      <c r="MIS36" s="297"/>
      <c r="MIT36" s="297"/>
      <c r="MIU36" s="297"/>
      <c r="MIV36" s="297"/>
      <c r="MIW36" s="297"/>
      <c r="MIX36" s="297"/>
      <c r="MIY36" s="297"/>
      <c r="MIZ36" s="297"/>
      <c r="MJA36" s="297"/>
      <c r="MJB36" s="297"/>
      <c r="MJC36" s="297"/>
      <c r="MJD36" s="297"/>
      <c r="MJE36" s="297"/>
      <c r="MJF36" s="297"/>
      <c r="MJG36" s="297"/>
      <c r="MJH36" s="297"/>
      <c r="MJI36" s="297"/>
      <c r="MJJ36" s="297"/>
      <c r="MJK36" s="297"/>
      <c r="MJL36" s="297"/>
      <c r="MJM36" s="297"/>
      <c r="MJN36" s="297"/>
      <c r="MJO36" s="297"/>
      <c r="MJP36" s="297"/>
      <c r="MJQ36" s="297"/>
      <c r="MJR36" s="297"/>
      <c r="MJS36" s="297"/>
      <c r="MJT36" s="297"/>
      <c r="MJU36" s="297"/>
      <c r="MJV36" s="297"/>
      <c r="MJW36" s="297"/>
      <c r="MJX36" s="297"/>
      <c r="MJY36" s="297"/>
      <c r="MJZ36" s="297"/>
      <c r="MKA36" s="297"/>
      <c r="MKB36" s="297"/>
      <c r="MKC36" s="297"/>
      <c r="MKD36" s="297"/>
      <c r="MKE36" s="297"/>
      <c r="MKF36" s="297"/>
      <c r="MKG36" s="297"/>
      <c r="MKH36" s="297"/>
      <c r="MKI36" s="297"/>
      <c r="MKJ36" s="297"/>
      <c r="MKK36" s="297"/>
      <c r="MKL36" s="297"/>
      <c r="MKM36" s="297"/>
      <c r="MKN36" s="297"/>
      <c r="MKO36" s="297"/>
      <c r="MKP36" s="297"/>
      <c r="MKQ36" s="297"/>
      <c r="MKR36" s="297"/>
      <c r="MKS36" s="297"/>
      <c r="MKT36" s="297"/>
      <c r="MKU36" s="297"/>
      <c r="MKV36" s="297"/>
      <c r="MKW36" s="297"/>
      <c r="MKX36" s="297"/>
      <c r="MKY36" s="297"/>
      <c r="MKZ36" s="297"/>
      <c r="MLA36" s="297"/>
      <c r="MLB36" s="297"/>
      <c r="MLC36" s="297"/>
      <c r="MLD36" s="297"/>
      <c r="MLE36" s="297"/>
      <c r="MLF36" s="297"/>
      <c r="MLG36" s="297"/>
      <c r="MLH36" s="297"/>
      <c r="MLI36" s="297"/>
      <c r="MLJ36" s="297"/>
      <c r="MLK36" s="297"/>
      <c r="MLL36" s="297"/>
      <c r="MLM36" s="297"/>
      <c r="MLN36" s="297"/>
      <c r="MLO36" s="297"/>
      <c r="MLP36" s="297"/>
      <c r="MLQ36" s="297"/>
      <c r="MLR36" s="297"/>
      <c r="MLS36" s="297"/>
      <c r="MLT36" s="297"/>
      <c r="MLU36" s="297"/>
      <c r="MLV36" s="297"/>
      <c r="MLW36" s="297"/>
      <c r="MLX36" s="297"/>
      <c r="MLY36" s="297"/>
      <c r="MLZ36" s="297"/>
      <c r="MMA36" s="297"/>
      <c r="MMB36" s="297"/>
      <c r="MMC36" s="297"/>
      <c r="MMD36" s="297"/>
      <c r="MME36" s="297"/>
      <c r="MMF36" s="297"/>
      <c r="MMG36" s="297"/>
      <c r="MMH36" s="297"/>
      <c r="MMI36" s="297"/>
      <c r="MMJ36" s="297"/>
      <c r="MMK36" s="297"/>
      <c r="MML36" s="297"/>
      <c r="MMM36" s="297"/>
      <c r="MMN36" s="297"/>
      <c r="MMO36" s="297"/>
      <c r="MMP36" s="297"/>
      <c r="MMQ36" s="297"/>
      <c r="MMR36" s="297"/>
      <c r="MMS36" s="297"/>
      <c r="MMT36" s="297"/>
      <c r="MMU36" s="297"/>
      <c r="MMV36" s="297"/>
      <c r="MMW36" s="297"/>
      <c r="MMX36" s="297"/>
      <c r="MMY36" s="297"/>
      <c r="MMZ36" s="297"/>
      <c r="MNA36" s="297"/>
      <c r="MNB36" s="297"/>
      <c r="MNC36" s="297"/>
      <c r="MND36" s="297"/>
      <c r="MNE36" s="297"/>
      <c r="MNF36" s="297"/>
      <c r="MNG36" s="297"/>
      <c r="MNH36" s="297"/>
      <c r="MNI36" s="297"/>
      <c r="MNJ36" s="297"/>
      <c r="MNK36" s="297"/>
      <c r="MNL36" s="297"/>
      <c r="MNM36" s="297"/>
      <c r="MNN36" s="297"/>
      <c r="MNO36" s="297"/>
      <c r="MNP36" s="297"/>
      <c r="MNQ36" s="297"/>
      <c r="MNR36" s="297"/>
      <c r="MNS36" s="297"/>
      <c r="MNT36" s="297"/>
      <c r="MNU36" s="297"/>
      <c r="MNV36" s="297"/>
      <c r="MNW36" s="297"/>
      <c r="MNX36" s="297"/>
      <c r="MNY36" s="297"/>
      <c r="MNZ36" s="297"/>
      <c r="MOA36" s="297"/>
      <c r="MOB36" s="297"/>
      <c r="MOC36" s="297"/>
      <c r="MOD36" s="297"/>
      <c r="MOE36" s="297"/>
      <c r="MOF36" s="297"/>
      <c r="MOG36" s="297"/>
      <c r="MOH36" s="297"/>
      <c r="MOI36" s="297"/>
      <c r="MOJ36" s="297"/>
      <c r="MOK36" s="297"/>
      <c r="MOL36" s="297"/>
      <c r="MOM36" s="297"/>
      <c r="MON36" s="297"/>
      <c r="MOO36" s="297"/>
      <c r="MOP36" s="297"/>
      <c r="MOQ36" s="297"/>
      <c r="MOR36" s="297"/>
      <c r="MOS36" s="297"/>
      <c r="MOT36" s="297"/>
      <c r="MOU36" s="297"/>
      <c r="MOV36" s="297"/>
      <c r="MOW36" s="297"/>
      <c r="MOX36" s="297"/>
      <c r="MOY36" s="297"/>
      <c r="MOZ36" s="297"/>
      <c r="MPA36" s="297"/>
      <c r="MPB36" s="297"/>
      <c r="MPC36" s="297"/>
      <c r="MPD36" s="297"/>
      <c r="MPE36" s="297"/>
      <c r="MPF36" s="297"/>
      <c r="MPG36" s="297"/>
      <c r="MPH36" s="297"/>
      <c r="MPI36" s="297"/>
      <c r="MPJ36" s="297"/>
      <c r="MPK36" s="297"/>
      <c r="MPL36" s="297"/>
      <c r="MPM36" s="297"/>
      <c r="MPN36" s="297"/>
      <c r="MPO36" s="297"/>
      <c r="MPP36" s="297"/>
      <c r="MPQ36" s="297"/>
      <c r="MPR36" s="297"/>
      <c r="MPS36" s="297"/>
      <c r="MPT36" s="297"/>
      <c r="MPU36" s="297"/>
      <c r="MPV36" s="297"/>
      <c r="MPW36" s="297"/>
      <c r="MPX36" s="297"/>
      <c r="MPY36" s="297"/>
      <c r="MPZ36" s="297"/>
      <c r="MQA36" s="297"/>
      <c r="MQB36" s="297"/>
      <c r="MQC36" s="297"/>
      <c r="MQD36" s="297"/>
      <c r="MQE36" s="297"/>
      <c r="MQF36" s="297"/>
      <c r="MQG36" s="297"/>
      <c r="MQH36" s="297"/>
      <c r="MQI36" s="297"/>
      <c r="MQJ36" s="297"/>
      <c r="MQK36" s="297"/>
      <c r="MQL36" s="297"/>
      <c r="MQM36" s="297"/>
      <c r="MQN36" s="297"/>
      <c r="MQO36" s="297"/>
      <c r="MQP36" s="297"/>
      <c r="MQQ36" s="297"/>
      <c r="MQR36" s="297"/>
      <c r="MQS36" s="297"/>
      <c r="MQT36" s="297"/>
      <c r="MQU36" s="297"/>
      <c r="MQV36" s="297"/>
      <c r="MQW36" s="297"/>
      <c r="MQX36" s="297"/>
      <c r="MQY36" s="297"/>
      <c r="MQZ36" s="297"/>
      <c r="MRA36" s="297"/>
      <c r="MRB36" s="297"/>
      <c r="MRC36" s="297"/>
      <c r="MRD36" s="297"/>
      <c r="MRE36" s="297"/>
      <c r="MRF36" s="297"/>
      <c r="MRG36" s="297"/>
      <c r="MRH36" s="297"/>
      <c r="MRI36" s="297"/>
      <c r="MRJ36" s="297"/>
      <c r="MRK36" s="297"/>
      <c r="MRL36" s="297"/>
      <c r="MRM36" s="297"/>
      <c r="MRN36" s="297"/>
      <c r="MRO36" s="297"/>
      <c r="MRP36" s="297"/>
      <c r="MRQ36" s="297"/>
      <c r="MRR36" s="297"/>
      <c r="MRS36" s="297"/>
      <c r="MRT36" s="297"/>
      <c r="MRU36" s="297"/>
      <c r="MRV36" s="297"/>
      <c r="MRW36" s="297"/>
      <c r="MRX36" s="297"/>
      <c r="MRY36" s="297"/>
      <c r="MRZ36" s="297"/>
      <c r="MSA36" s="297"/>
      <c r="MSB36" s="297"/>
      <c r="MSC36" s="297"/>
      <c r="MSD36" s="297"/>
      <c r="MSE36" s="297"/>
      <c r="MSF36" s="297"/>
      <c r="MSG36" s="297"/>
      <c r="MSH36" s="297"/>
      <c r="MSI36" s="297"/>
      <c r="MSJ36" s="297"/>
      <c r="MSK36" s="297"/>
      <c r="MSL36" s="297"/>
      <c r="MSM36" s="297"/>
      <c r="MSN36" s="297"/>
      <c r="MSO36" s="297"/>
      <c r="MSP36" s="297"/>
      <c r="MSQ36" s="297"/>
      <c r="MSR36" s="297"/>
      <c r="MSS36" s="297"/>
      <c r="MST36" s="297"/>
      <c r="MSU36" s="297"/>
      <c r="MSV36" s="297"/>
      <c r="MSW36" s="297"/>
      <c r="MSX36" s="297"/>
      <c r="MSY36" s="297"/>
      <c r="MSZ36" s="297"/>
      <c r="MTA36" s="297"/>
      <c r="MTB36" s="297"/>
      <c r="MTC36" s="297"/>
      <c r="MTD36" s="297"/>
      <c r="MTE36" s="297"/>
      <c r="MTF36" s="297"/>
      <c r="MTG36" s="297"/>
      <c r="MTH36" s="297"/>
      <c r="MTI36" s="297"/>
      <c r="MTJ36" s="297"/>
      <c r="MTK36" s="297"/>
      <c r="MTL36" s="297"/>
      <c r="MTM36" s="297"/>
      <c r="MTN36" s="297"/>
      <c r="MTO36" s="297"/>
      <c r="MTP36" s="297"/>
      <c r="MTQ36" s="297"/>
      <c r="MTR36" s="297"/>
      <c r="MTS36" s="297"/>
      <c r="MTT36" s="297"/>
      <c r="MTU36" s="297"/>
      <c r="MTV36" s="297"/>
      <c r="MTW36" s="297"/>
      <c r="MTX36" s="297"/>
      <c r="MTY36" s="297"/>
      <c r="MTZ36" s="297"/>
      <c r="MUA36" s="297"/>
      <c r="MUB36" s="297"/>
      <c r="MUC36" s="297"/>
      <c r="MUD36" s="297"/>
      <c r="MUE36" s="297"/>
      <c r="MUF36" s="297"/>
      <c r="MUG36" s="297"/>
      <c r="MUH36" s="297"/>
      <c r="MUI36" s="297"/>
      <c r="MUJ36" s="297"/>
      <c r="MUK36" s="297"/>
      <c r="MUL36" s="297"/>
      <c r="MUM36" s="297"/>
      <c r="MUN36" s="297"/>
      <c r="MUO36" s="297"/>
      <c r="MUP36" s="297"/>
      <c r="MUQ36" s="297"/>
      <c r="MUR36" s="297"/>
      <c r="MUS36" s="297"/>
      <c r="MUT36" s="297"/>
      <c r="MUU36" s="297"/>
      <c r="MUV36" s="297"/>
      <c r="MUW36" s="297"/>
      <c r="MUX36" s="297"/>
      <c r="MUY36" s="297"/>
      <c r="MUZ36" s="297"/>
      <c r="MVA36" s="297"/>
      <c r="MVB36" s="297"/>
      <c r="MVC36" s="297"/>
      <c r="MVD36" s="297"/>
      <c r="MVE36" s="297"/>
      <c r="MVF36" s="297"/>
      <c r="MVG36" s="297"/>
      <c r="MVH36" s="297"/>
      <c r="MVI36" s="297"/>
      <c r="MVJ36" s="297"/>
      <c r="MVK36" s="297"/>
      <c r="MVL36" s="297"/>
      <c r="MVM36" s="297"/>
      <c r="MVN36" s="297"/>
      <c r="MVO36" s="297"/>
      <c r="MVP36" s="297"/>
      <c r="MVQ36" s="297"/>
      <c r="MVR36" s="297"/>
      <c r="MVS36" s="297"/>
      <c r="MVT36" s="297"/>
      <c r="MVU36" s="297"/>
      <c r="MVV36" s="297"/>
      <c r="MVW36" s="297"/>
      <c r="MVX36" s="297"/>
      <c r="MVY36" s="297"/>
      <c r="MVZ36" s="297"/>
      <c r="MWA36" s="297"/>
      <c r="MWB36" s="297"/>
      <c r="MWC36" s="297"/>
      <c r="MWD36" s="297"/>
      <c r="MWE36" s="297"/>
      <c r="MWF36" s="297"/>
      <c r="MWG36" s="297"/>
      <c r="MWH36" s="297"/>
      <c r="MWI36" s="297"/>
      <c r="MWJ36" s="297"/>
      <c r="MWK36" s="297"/>
      <c r="MWL36" s="297"/>
      <c r="MWM36" s="297"/>
      <c r="MWN36" s="297"/>
      <c r="MWO36" s="297"/>
      <c r="MWP36" s="297"/>
      <c r="MWQ36" s="297"/>
      <c r="MWR36" s="297"/>
      <c r="MWS36" s="297"/>
      <c r="MWT36" s="297"/>
      <c r="MWU36" s="297"/>
      <c r="MWV36" s="297"/>
      <c r="MWW36" s="297"/>
      <c r="MWX36" s="297"/>
      <c r="MWY36" s="297"/>
      <c r="MWZ36" s="297"/>
      <c r="MXA36" s="297"/>
      <c r="MXB36" s="297"/>
      <c r="MXC36" s="297"/>
      <c r="MXD36" s="297"/>
      <c r="MXE36" s="297"/>
      <c r="MXF36" s="297"/>
      <c r="MXG36" s="297"/>
      <c r="MXH36" s="297"/>
      <c r="MXI36" s="297"/>
      <c r="MXJ36" s="297"/>
      <c r="MXK36" s="297"/>
      <c r="MXL36" s="297"/>
      <c r="MXM36" s="297"/>
      <c r="MXN36" s="297"/>
      <c r="MXO36" s="297"/>
      <c r="MXP36" s="297"/>
      <c r="MXQ36" s="297"/>
      <c r="MXR36" s="297"/>
      <c r="MXS36" s="297"/>
      <c r="MXT36" s="297"/>
      <c r="MXU36" s="297"/>
      <c r="MXV36" s="297"/>
      <c r="MXW36" s="297"/>
      <c r="MXX36" s="297"/>
      <c r="MXY36" s="297"/>
      <c r="MXZ36" s="297"/>
      <c r="MYA36" s="297"/>
      <c r="MYB36" s="297"/>
      <c r="MYC36" s="297"/>
      <c r="MYD36" s="297"/>
      <c r="MYE36" s="297"/>
      <c r="MYF36" s="297"/>
      <c r="MYG36" s="297"/>
      <c r="MYH36" s="297"/>
      <c r="MYI36" s="297"/>
      <c r="MYJ36" s="297"/>
      <c r="MYK36" s="297"/>
      <c r="MYL36" s="297"/>
      <c r="MYM36" s="297"/>
      <c r="MYN36" s="297"/>
      <c r="MYO36" s="297"/>
      <c r="MYP36" s="297"/>
      <c r="MYQ36" s="297"/>
      <c r="MYR36" s="297"/>
      <c r="MYS36" s="297"/>
      <c r="MYT36" s="297"/>
      <c r="MYU36" s="297"/>
      <c r="MYV36" s="297"/>
      <c r="MYW36" s="297"/>
      <c r="MYX36" s="297"/>
      <c r="MYY36" s="297"/>
      <c r="MYZ36" s="297"/>
      <c r="MZA36" s="297"/>
      <c r="MZB36" s="297"/>
      <c r="MZC36" s="297"/>
      <c r="MZD36" s="297"/>
      <c r="MZE36" s="297"/>
      <c r="MZF36" s="297"/>
      <c r="MZG36" s="297"/>
      <c r="MZH36" s="297"/>
      <c r="MZI36" s="297"/>
      <c r="MZJ36" s="297"/>
      <c r="MZK36" s="297"/>
      <c r="MZL36" s="297"/>
      <c r="MZM36" s="297"/>
      <c r="MZN36" s="297"/>
      <c r="MZO36" s="297"/>
      <c r="MZP36" s="297"/>
      <c r="MZQ36" s="297"/>
      <c r="MZR36" s="297"/>
      <c r="MZS36" s="297"/>
      <c r="MZT36" s="297"/>
      <c r="MZU36" s="297"/>
      <c r="MZV36" s="297"/>
      <c r="MZW36" s="297"/>
      <c r="MZX36" s="297"/>
      <c r="MZY36" s="297"/>
      <c r="MZZ36" s="297"/>
      <c r="NAA36" s="297"/>
      <c r="NAB36" s="297"/>
      <c r="NAC36" s="297"/>
      <c r="NAD36" s="297"/>
      <c r="NAE36" s="297"/>
      <c r="NAF36" s="297"/>
      <c r="NAG36" s="297"/>
      <c r="NAH36" s="297"/>
      <c r="NAI36" s="297"/>
      <c r="NAJ36" s="297"/>
      <c r="NAK36" s="297"/>
      <c r="NAL36" s="297"/>
      <c r="NAM36" s="297"/>
      <c r="NAN36" s="297"/>
      <c r="NAO36" s="297"/>
      <c r="NAP36" s="297"/>
      <c r="NAQ36" s="297"/>
      <c r="NAR36" s="297"/>
      <c r="NAS36" s="297"/>
      <c r="NAT36" s="297"/>
      <c r="NAU36" s="297"/>
      <c r="NAV36" s="297"/>
      <c r="NAW36" s="297"/>
      <c r="NAX36" s="297"/>
      <c r="NAY36" s="297"/>
      <c r="NAZ36" s="297"/>
      <c r="NBA36" s="297"/>
      <c r="NBB36" s="297"/>
      <c r="NBC36" s="297"/>
      <c r="NBD36" s="297"/>
      <c r="NBE36" s="297"/>
      <c r="NBF36" s="297"/>
      <c r="NBG36" s="297"/>
      <c r="NBH36" s="297"/>
      <c r="NBI36" s="297"/>
      <c r="NBJ36" s="297"/>
      <c r="NBK36" s="297"/>
      <c r="NBL36" s="297"/>
      <c r="NBM36" s="297"/>
      <c r="NBN36" s="297"/>
      <c r="NBO36" s="297"/>
      <c r="NBP36" s="297"/>
      <c r="NBQ36" s="297"/>
      <c r="NBR36" s="297"/>
      <c r="NBS36" s="297"/>
      <c r="NBT36" s="297"/>
      <c r="NBU36" s="297"/>
      <c r="NBV36" s="297"/>
      <c r="NBW36" s="297"/>
      <c r="NBX36" s="297"/>
      <c r="NBY36" s="297"/>
      <c r="NBZ36" s="297"/>
      <c r="NCA36" s="297"/>
      <c r="NCB36" s="297"/>
      <c r="NCC36" s="297"/>
      <c r="NCD36" s="297"/>
      <c r="NCE36" s="297"/>
      <c r="NCF36" s="297"/>
      <c r="NCG36" s="297"/>
      <c r="NCH36" s="297"/>
      <c r="NCI36" s="297"/>
      <c r="NCJ36" s="297"/>
      <c r="NCK36" s="297"/>
      <c r="NCL36" s="297"/>
      <c r="NCM36" s="297"/>
      <c r="NCN36" s="297"/>
      <c r="NCO36" s="297"/>
      <c r="NCP36" s="297"/>
      <c r="NCQ36" s="297"/>
      <c r="NCR36" s="297"/>
      <c r="NCS36" s="297"/>
      <c r="NCT36" s="297"/>
      <c r="NCU36" s="297"/>
      <c r="NCV36" s="297"/>
      <c r="NCW36" s="297"/>
      <c r="NCX36" s="297"/>
      <c r="NCY36" s="297"/>
      <c r="NCZ36" s="297"/>
      <c r="NDA36" s="297"/>
      <c r="NDB36" s="297"/>
      <c r="NDC36" s="297"/>
      <c r="NDD36" s="297"/>
      <c r="NDE36" s="297"/>
      <c r="NDF36" s="297"/>
      <c r="NDG36" s="297"/>
      <c r="NDH36" s="297"/>
      <c r="NDI36" s="297"/>
      <c r="NDJ36" s="297"/>
      <c r="NDK36" s="297"/>
      <c r="NDL36" s="297"/>
      <c r="NDM36" s="297"/>
      <c r="NDN36" s="297"/>
      <c r="NDO36" s="297"/>
      <c r="NDP36" s="297"/>
      <c r="NDQ36" s="297"/>
      <c r="NDR36" s="297"/>
      <c r="NDS36" s="297"/>
      <c r="NDT36" s="297"/>
      <c r="NDU36" s="297"/>
      <c r="NDV36" s="297"/>
      <c r="NDW36" s="297"/>
      <c r="NDX36" s="297"/>
      <c r="NDY36" s="297"/>
      <c r="NDZ36" s="297"/>
      <c r="NEA36" s="297"/>
      <c r="NEB36" s="297"/>
      <c r="NEC36" s="297"/>
      <c r="NED36" s="297"/>
      <c r="NEE36" s="297"/>
      <c r="NEF36" s="297"/>
      <c r="NEG36" s="297"/>
      <c r="NEH36" s="297"/>
      <c r="NEI36" s="297"/>
      <c r="NEJ36" s="297"/>
      <c r="NEK36" s="297"/>
      <c r="NEL36" s="297"/>
      <c r="NEM36" s="297"/>
      <c r="NEN36" s="297"/>
      <c r="NEO36" s="297"/>
      <c r="NEP36" s="297"/>
      <c r="NEQ36" s="297"/>
      <c r="NER36" s="297"/>
      <c r="NES36" s="297"/>
      <c r="NET36" s="297"/>
      <c r="NEU36" s="297"/>
      <c r="NEV36" s="297"/>
      <c r="NEW36" s="297"/>
      <c r="NEX36" s="297"/>
      <c r="NEY36" s="297"/>
      <c r="NEZ36" s="297"/>
      <c r="NFA36" s="297"/>
      <c r="NFB36" s="297"/>
      <c r="NFC36" s="297"/>
      <c r="NFD36" s="297"/>
      <c r="NFE36" s="297"/>
      <c r="NFF36" s="297"/>
      <c r="NFG36" s="297"/>
      <c r="NFH36" s="297"/>
      <c r="NFI36" s="297"/>
      <c r="NFJ36" s="297"/>
      <c r="NFK36" s="297"/>
      <c r="NFL36" s="297"/>
      <c r="NFM36" s="297"/>
      <c r="NFN36" s="297"/>
      <c r="NFO36" s="297"/>
      <c r="NFP36" s="297"/>
      <c r="NFQ36" s="297"/>
      <c r="NFR36" s="297"/>
      <c r="NFS36" s="297"/>
      <c r="NFT36" s="297"/>
      <c r="NFU36" s="297"/>
      <c r="NFV36" s="297"/>
      <c r="NFW36" s="297"/>
      <c r="NFX36" s="297"/>
      <c r="NFY36" s="297"/>
      <c r="NFZ36" s="297"/>
      <c r="NGA36" s="297"/>
      <c r="NGB36" s="297"/>
      <c r="NGC36" s="297"/>
      <c r="NGD36" s="297"/>
      <c r="NGE36" s="297"/>
      <c r="NGF36" s="297"/>
      <c r="NGG36" s="297"/>
      <c r="NGH36" s="297"/>
      <c r="NGI36" s="297"/>
      <c r="NGJ36" s="297"/>
      <c r="NGK36" s="297"/>
      <c r="NGL36" s="297"/>
      <c r="NGM36" s="297"/>
      <c r="NGN36" s="297"/>
      <c r="NGO36" s="297"/>
      <c r="NGP36" s="297"/>
      <c r="NGQ36" s="297"/>
      <c r="NGR36" s="297"/>
      <c r="NGS36" s="297"/>
      <c r="NGT36" s="297"/>
      <c r="NGU36" s="297"/>
      <c r="NGV36" s="297"/>
      <c r="NGW36" s="297"/>
      <c r="NGX36" s="297"/>
      <c r="NGY36" s="297"/>
      <c r="NGZ36" s="297"/>
      <c r="NHA36" s="297"/>
      <c r="NHB36" s="297"/>
      <c r="NHC36" s="297"/>
      <c r="NHD36" s="297"/>
      <c r="NHE36" s="297"/>
      <c r="NHF36" s="297"/>
      <c r="NHG36" s="297"/>
      <c r="NHH36" s="297"/>
      <c r="NHI36" s="297"/>
      <c r="NHJ36" s="297"/>
      <c r="NHK36" s="297"/>
      <c r="NHL36" s="297"/>
      <c r="NHM36" s="297"/>
      <c r="NHN36" s="297"/>
      <c r="NHO36" s="297"/>
      <c r="NHP36" s="297"/>
      <c r="NHQ36" s="297"/>
      <c r="NHR36" s="297"/>
      <c r="NHS36" s="297"/>
      <c r="NHT36" s="297"/>
      <c r="NHU36" s="297"/>
      <c r="NHV36" s="297"/>
      <c r="NHW36" s="297"/>
      <c r="NHX36" s="297"/>
      <c r="NHY36" s="297"/>
      <c r="NHZ36" s="297"/>
      <c r="NIA36" s="297"/>
      <c r="NIB36" s="297"/>
      <c r="NIC36" s="297"/>
      <c r="NID36" s="297"/>
      <c r="NIE36" s="297"/>
      <c r="NIF36" s="297"/>
      <c r="NIG36" s="297"/>
      <c r="NIH36" s="297"/>
      <c r="NII36" s="297"/>
      <c r="NIJ36" s="297"/>
      <c r="NIK36" s="297"/>
      <c r="NIL36" s="297"/>
      <c r="NIM36" s="297"/>
      <c r="NIN36" s="297"/>
      <c r="NIO36" s="297"/>
      <c r="NIP36" s="297"/>
      <c r="NIQ36" s="297"/>
      <c r="NIR36" s="297"/>
      <c r="NIS36" s="297"/>
      <c r="NIT36" s="297"/>
      <c r="NIU36" s="297"/>
      <c r="NIV36" s="297"/>
      <c r="NIW36" s="297"/>
      <c r="NIX36" s="297"/>
      <c r="NIY36" s="297"/>
      <c r="NIZ36" s="297"/>
      <c r="NJA36" s="297"/>
      <c r="NJB36" s="297"/>
      <c r="NJC36" s="297"/>
      <c r="NJD36" s="297"/>
      <c r="NJE36" s="297"/>
      <c r="NJF36" s="297"/>
      <c r="NJG36" s="297"/>
      <c r="NJH36" s="297"/>
      <c r="NJI36" s="297"/>
      <c r="NJJ36" s="297"/>
      <c r="NJK36" s="297"/>
      <c r="NJL36" s="297"/>
      <c r="NJM36" s="297"/>
      <c r="NJN36" s="297"/>
      <c r="NJO36" s="297"/>
      <c r="NJP36" s="297"/>
      <c r="NJQ36" s="297"/>
      <c r="NJR36" s="297"/>
      <c r="NJS36" s="297"/>
      <c r="NJT36" s="297"/>
      <c r="NJU36" s="297"/>
      <c r="NJV36" s="297"/>
      <c r="NJW36" s="297"/>
      <c r="NJX36" s="297"/>
      <c r="NJY36" s="297"/>
      <c r="NJZ36" s="297"/>
      <c r="NKA36" s="297"/>
      <c r="NKB36" s="297"/>
      <c r="NKC36" s="297"/>
      <c r="NKD36" s="297"/>
      <c r="NKE36" s="297"/>
      <c r="NKF36" s="297"/>
      <c r="NKG36" s="297"/>
      <c r="NKH36" s="297"/>
      <c r="NKI36" s="297"/>
      <c r="NKJ36" s="297"/>
      <c r="NKK36" s="297"/>
      <c r="NKL36" s="297"/>
      <c r="NKM36" s="297"/>
      <c r="NKN36" s="297"/>
      <c r="NKO36" s="297"/>
      <c r="NKP36" s="297"/>
      <c r="NKQ36" s="297"/>
      <c r="NKR36" s="297"/>
      <c r="NKS36" s="297"/>
      <c r="NKT36" s="297"/>
      <c r="NKU36" s="297"/>
      <c r="NKV36" s="297"/>
      <c r="NKW36" s="297"/>
      <c r="NKX36" s="297"/>
      <c r="NKY36" s="297"/>
      <c r="NKZ36" s="297"/>
      <c r="NLA36" s="297"/>
      <c r="NLB36" s="297"/>
      <c r="NLC36" s="297"/>
      <c r="NLD36" s="297"/>
      <c r="NLE36" s="297"/>
      <c r="NLF36" s="297"/>
      <c r="NLG36" s="297"/>
      <c r="NLH36" s="297"/>
      <c r="NLI36" s="297"/>
      <c r="NLJ36" s="297"/>
      <c r="NLK36" s="297"/>
      <c r="NLL36" s="297"/>
      <c r="NLM36" s="297"/>
      <c r="NLN36" s="297"/>
      <c r="NLO36" s="297"/>
      <c r="NLP36" s="297"/>
      <c r="NLQ36" s="297"/>
      <c r="NLR36" s="297"/>
      <c r="NLS36" s="297"/>
      <c r="NLT36" s="297"/>
      <c r="NLU36" s="297"/>
      <c r="NLV36" s="297"/>
      <c r="NLW36" s="297"/>
      <c r="NLX36" s="297"/>
      <c r="NLY36" s="297"/>
      <c r="NLZ36" s="297"/>
      <c r="NMA36" s="297"/>
      <c r="NMB36" s="297"/>
      <c r="NMC36" s="297"/>
      <c r="NMD36" s="297"/>
      <c r="NME36" s="297"/>
      <c r="NMF36" s="297"/>
      <c r="NMG36" s="297"/>
      <c r="NMH36" s="297"/>
      <c r="NMI36" s="297"/>
      <c r="NMJ36" s="297"/>
      <c r="NMK36" s="297"/>
      <c r="NML36" s="297"/>
      <c r="NMM36" s="297"/>
      <c r="NMN36" s="297"/>
      <c r="NMO36" s="297"/>
      <c r="NMP36" s="297"/>
      <c r="NMQ36" s="297"/>
      <c r="NMR36" s="297"/>
      <c r="NMS36" s="297"/>
      <c r="NMT36" s="297"/>
      <c r="NMU36" s="297"/>
      <c r="NMV36" s="297"/>
      <c r="NMW36" s="297"/>
      <c r="NMX36" s="297"/>
      <c r="NMY36" s="297"/>
      <c r="NMZ36" s="297"/>
      <c r="NNA36" s="297"/>
      <c r="NNB36" s="297"/>
      <c r="NNC36" s="297"/>
      <c r="NND36" s="297"/>
      <c r="NNE36" s="297"/>
      <c r="NNF36" s="297"/>
      <c r="NNG36" s="297"/>
      <c r="NNH36" s="297"/>
      <c r="NNI36" s="297"/>
      <c r="NNJ36" s="297"/>
      <c r="NNK36" s="297"/>
      <c r="NNL36" s="297"/>
      <c r="NNM36" s="297"/>
      <c r="NNN36" s="297"/>
      <c r="NNO36" s="297"/>
      <c r="NNP36" s="297"/>
      <c r="NNQ36" s="297"/>
      <c r="NNR36" s="297"/>
      <c r="NNS36" s="297"/>
      <c r="NNT36" s="297"/>
      <c r="NNU36" s="297"/>
      <c r="NNV36" s="297"/>
      <c r="NNW36" s="297"/>
      <c r="NNX36" s="297"/>
      <c r="NNY36" s="297"/>
      <c r="NNZ36" s="297"/>
      <c r="NOA36" s="297"/>
      <c r="NOB36" s="297"/>
      <c r="NOC36" s="297"/>
      <c r="NOD36" s="297"/>
      <c r="NOE36" s="297"/>
      <c r="NOF36" s="297"/>
      <c r="NOG36" s="297"/>
      <c r="NOH36" s="297"/>
      <c r="NOI36" s="297"/>
      <c r="NOJ36" s="297"/>
      <c r="NOK36" s="297"/>
      <c r="NOL36" s="297"/>
      <c r="NOM36" s="297"/>
      <c r="NON36" s="297"/>
      <c r="NOO36" s="297"/>
      <c r="NOP36" s="297"/>
      <c r="NOQ36" s="297"/>
      <c r="NOR36" s="297"/>
      <c r="NOS36" s="297"/>
      <c r="NOT36" s="297"/>
      <c r="NOU36" s="297"/>
      <c r="NOV36" s="297"/>
      <c r="NOW36" s="297"/>
      <c r="NOX36" s="297"/>
      <c r="NOY36" s="297"/>
      <c r="NOZ36" s="297"/>
      <c r="NPA36" s="297"/>
      <c r="NPB36" s="297"/>
      <c r="NPC36" s="297"/>
      <c r="NPD36" s="297"/>
      <c r="NPE36" s="297"/>
      <c r="NPF36" s="297"/>
      <c r="NPG36" s="297"/>
      <c r="NPH36" s="297"/>
      <c r="NPI36" s="297"/>
      <c r="NPJ36" s="297"/>
      <c r="NPK36" s="297"/>
      <c r="NPL36" s="297"/>
      <c r="NPM36" s="297"/>
      <c r="NPN36" s="297"/>
      <c r="NPO36" s="297"/>
      <c r="NPP36" s="297"/>
      <c r="NPQ36" s="297"/>
      <c r="NPR36" s="297"/>
      <c r="NPS36" s="297"/>
      <c r="NPT36" s="297"/>
      <c r="NPU36" s="297"/>
      <c r="NPV36" s="297"/>
      <c r="NPW36" s="297"/>
      <c r="NPX36" s="297"/>
      <c r="NPY36" s="297"/>
      <c r="NPZ36" s="297"/>
      <c r="NQA36" s="297"/>
      <c r="NQB36" s="297"/>
      <c r="NQC36" s="297"/>
      <c r="NQD36" s="297"/>
      <c r="NQE36" s="297"/>
      <c r="NQF36" s="297"/>
      <c r="NQG36" s="297"/>
      <c r="NQH36" s="297"/>
      <c r="NQI36" s="297"/>
      <c r="NQJ36" s="297"/>
      <c r="NQK36" s="297"/>
      <c r="NQL36" s="297"/>
      <c r="NQM36" s="297"/>
      <c r="NQN36" s="297"/>
      <c r="NQO36" s="297"/>
      <c r="NQP36" s="297"/>
      <c r="NQQ36" s="297"/>
      <c r="NQR36" s="297"/>
      <c r="NQS36" s="297"/>
      <c r="NQT36" s="297"/>
      <c r="NQU36" s="297"/>
      <c r="NQV36" s="297"/>
      <c r="NQW36" s="297"/>
      <c r="NQX36" s="297"/>
      <c r="NQY36" s="297"/>
      <c r="NQZ36" s="297"/>
      <c r="NRA36" s="297"/>
      <c r="NRB36" s="297"/>
      <c r="NRC36" s="297"/>
      <c r="NRD36" s="297"/>
      <c r="NRE36" s="297"/>
      <c r="NRF36" s="297"/>
      <c r="NRG36" s="297"/>
      <c r="NRH36" s="297"/>
      <c r="NRI36" s="297"/>
      <c r="NRJ36" s="297"/>
      <c r="NRK36" s="297"/>
      <c r="NRL36" s="297"/>
      <c r="NRM36" s="297"/>
      <c r="NRN36" s="297"/>
      <c r="NRO36" s="297"/>
      <c r="NRP36" s="297"/>
      <c r="NRQ36" s="297"/>
      <c r="NRR36" s="297"/>
      <c r="NRS36" s="297"/>
      <c r="NRT36" s="297"/>
      <c r="NRU36" s="297"/>
      <c r="NRV36" s="297"/>
      <c r="NRW36" s="297"/>
      <c r="NRX36" s="297"/>
      <c r="NRY36" s="297"/>
      <c r="NRZ36" s="297"/>
      <c r="NSA36" s="297"/>
      <c r="NSB36" s="297"/>
      <c r="NSC36" s="297"/>
      <c r="NSD36" s="297"/>
      <c r="NSE36" s="297"/>
      <c r="NSF36" s="297"/>
      <c r="NSG36" s="297"/>
      <c r="NSH36" s="297"/>
      <c r="NSI36" s="297"/>
      <c r="NSJ36" s="297"/>
      <c r="NSK36" s="297"/>
      <c r="NSL36" s="297"/>
      <c r="NSM36" s="297"/>
      <c r="NSN36" s="297"/>
      <c r="NSO36" s="297"/>
      <c r="NSP36" s="297"/>
      <c r="NSQ36" s="297"/>
      <c r="NSR36" s="297"/>
      <c r="NSS36" s="297"/>
      <c r="NST36" s="297"/>
      <c r="NSU36" s="297"/>
      <c r="NSV36" s="297"/>
      <c r="NSW36" s="297"/>
      <c r="NSX36" s="297"/>
      <c r="NSY36" s="297"/>
      <c r="NSZ36" s="297"/>
      <c r="NTA36" s="297"/>
      <c r="NTB36" s="297"/>
      <c r="NTC36" s="297"/>
      <c r="NTD36" s="297"/>
      <c r="NTE36" s="297"/>
      <c r="NTF36" s="297"/>
      <c r="NTG36" s="297"/>
      <c r="NTH36" s="297"/>
      <c r="NTI36" s="297"/>
      <c r="NTJ36" s="297"/>
      <c r="NTK36" s="297"/>
      <c r="NTL36" s="297"/>
      <c r="NTM36" s="297"/>
      <c r="NTN36" s="297"/>
      <c r="NTO36" s="297"/>
      <c r="NTP36" s="297"/>
      <c r="NTQ36" s="297"/>
      <c r="NTR36" s="297"/>
      <c r="NTS36" s="297"/>
      <c r="NTT36" s="297"/>
      <c r="NTU36" s="297"/>
      <c r="NTV36" s="297"/>
      <c r="NTW36" s="297"/>
      <c r="NTX36" s="297"/>
      <c r="NTY36" s="297"/>
      <c r="NTZ36" s="297"/>
      <c r="NUA36" s="297"/>
      <c r="NUB36" s="297"/>
      <c r="NUC36" s="297"/>
      <c r="NUD36" s="297"/>
      <c r="NUE36" s="297"/>
      <c r="NUF36" s="297"/>
      <c r="NUG36" s="297"/>
      <c r="NUH36" s="297"/>
      <c r="NUI36" s="297"/>
      <c r="NUJ36" s="297"/>
      <c r="NUK36" s="297"/>
      <c r="NUL36" s="297"/>
      <c r="NUM36" s="297"/>
      <c r="NUN36" s="297"/>
      <c r="NUO36" s="297"/>
      <c r="NUP36" s="297"/>
      <c r="NUQ36" s="297"/>
      <c r="NUR36" s="297"/>
      <c r="NUS36" s="297"/>
      <c r="NUT36" s="297"/>
      <c r="NUU36" s="297"/>
      <c r="NUV36" s="297"/>
      <c r="NUW36" s="297"/>
      <c r="NUX36" s="297"/>
      <c r="NUY36" s="297"/>
      <c r="NUZ36" s="297"/>
      <c r="NVA36" s="297"/>
      <c r="NVB36" s="297"/>
      <c r="NVC36" s="297"/>
      <c r="NVD36" s="297"/>
      <c r="NVE36" s="297"/>
      <c r="NVF36" s="297"/>
      <c r="NVG36" s="297"/>
      <c r="NVH36" s="297"/>
      <c r="NVI36" s="297"/>
      <c r="NVJ36" s="297"/>
      <c r="NVK36" s="297"/>
      <c r="NVL36" s="297"/>
      <c r="NVM36" s="297"/>
      <c r="NVN36" s="297"/>
      <c r="NVO36" s="297"/>
      <c r="NVP36" s="297"/>
      <c r="NVQ36" s="297"/>
      <c r="NVR36" s="297"/>
      <c r="NVS36" s="297"/>
      <c r="NVT36" s="297"/>
      <c r="NVU36" s="297"/>
      <c r="NVV36" s="297"/>
      <c r="NVW36" s="297"/>
      <c r="NVX36" s="297"/>
      <c r="NVY36" s="297"/>
      <c r="NVZ36" s="297"/>
      <c r="NWA36" s="297"/>
      <c r="NWB36" s="297"/>
      <c r="NWC36" s="297"/>
      <c r="NWD36" s="297"/>
      <c r="NWE36" s="297"/>
      <c r="NWF36" s="297"/>
      <c r="NWG36" s="297"/>
      <c r="NWH36" s="297"/>
      <c r="NWI36" s="297"/>
      <c r="NWJ36" s="297"/>
      <c r="NWK36" s="297"/>
      <c r="NWL36" s="297"/>
      <c r="NWM36" s="297"/>
      <c r="NWN36" s="297"/>
      <c r="NWO36" s="297"/>
      <c r="NWP36" s="297"/>
      <c r="NWQ36" s="297"/>
      <c r="NWR36" s="297"/>
      <c r="NWS36" s="297"/>
      <c r="NWT36" s="297"/>
      <c r="NWU36" s="297"/>
      <c r="NWV36" s="297"/>
      <c r="NWW36" s="297"/>
      <c r="NWX36" s="297"/>
      <c r="NWY36" s="297"/>
      <c r="NWZ36" s="297"/>
      <c r="NXA36" s="297"/>
      <c r="NXB36" s="297"/>
      <c r="NXC36" s="297"/>
      <c r="NXD36" s="297"/>
      <c r="NXE36" s="297"/>
      <c r="NXF36" s="297"/>
      <c r="NXG36" s="297"/>
      <c r="NXH36" s="297"/>
      <c r="NXI36" s="297"/>
      <c r="NXJ36" s="297"/>
      <c r="NXK36" s="297"/>
      <c r="NXL36" s="297"/>
      <c r="NXM36" s="297"/>
      <c r="NXN36" s="297"/>
      <c r="NXO36" s="297"/>
      <c r="NXP36" s="297"/>
      <c r="NXQ36" s="297"/>
      <c r="NXR36" s="297"/>
      <c r="NXS36" s="297"/>
      <c r="NXT36" s="297"/>
      <c r="NXU36" s="297"/>
      <c r="NXV36" s="297"/>
      <c r="NXW36" s="297"/>
      <c r="NXX36" s="297"/>
      <c r="NXY36" s="297"/>
      <c r="NXZ36" s="297"/>
      <c r="NYA36" s="297"/>
      <c r="NYB36" s="297"/>
      <c r="NYC36" s="297"/>
      <c r="NYD36" s="297"/>
      <c r="NYE36" s="297"/>
      <c r="NYF36" s="297"/>
      <c r="NYG36" s="297"/>
      <c r="NYH36" s="297"/>
      <c r="NYI36" s="297"/>
      <c r="NYJ36" s="297"/>
      <c r="NYK36" s="297"/>
      <c r="NYL36" s="297"/>
      <c r="NYM36" s="297"/>
      <c r="NYN36" s="297"/>
      <c r="NYO36" s="297"/>
      <c r="NYP36" s="297"/>
      <c r="NYQ36" s="297"/>
      <c r="NYR36" s="297"/>
      <c r="NYS36" s="297"/>
      <c r="NYT36" s="297"/>
      <c r="NYU36" s="297"/>
      <c r="NYV36" s="297"/>
      <c r="NYW36" s="297"/>
      <c r="NYX36" s="297"/>
      <c r="NYY36" s="297"/>
      <c r="NYZ36" s="297"/>
      <c r="NZA36" s="297"/>
      <c r="NZB36" s="297"/>
      <c r="NZC36" s="297"/>
      <c r="NZD36" s="297"/>
      <c r="NZE36" s="297"/>
      <c r="NZF36" s="297"/>
      <c r="NZG36" s="297"/>
      <c r="NZH36" s="297"/>
      <c r="NZI36" s="297"/>
      <c r="NZJ36" s="297"/>
      <c r="NZK36" s="297"/>
      <c r="NZL36" s="297"/>
      <c r="NZM36" s="297"/>
      <c r="NZN36" s="297"/>
      <c r="NZO36" s="297"/>
      <c r="NZP36" s="297"/>
      <c r="NZQ36" s="297"/>
      <c r="NZR36" s="297"/>
      <c r="NZS36" s="297"/>
      <c r="NZT36" s="297"/>
      <c r="NZU36" s="297"/>
      <c r="NZV36" s="297"/>
      <c r="NZW36" s="297"/>
      <c r="NZX36" s="297"/>
      <c r="NZY36" s="297"/>
      <c r="NZZ36" s="297"/>
      <c r="OAA36" s="297"/>
      <c r="OAB36" s="297"/>
      <c r="OAC36" s="297"/>
      <c r="OAD36" s="297"/>
      <c r="OAE36" s="297"/>
      <c r="OAF36" s="297"/>
      <c r="OAG36" s="297"/>
      <c r="OAH36" s="297"/>
      <c r="OAI36" s="297"/>
      <c r="OAJ36" s="297"/>
      <c r="OAK36" s="297"/>
      <c r="OAL36" s="297"/>
      <c r="OAM36" s="297"/>
      <c r="OAN36" s="297"/>
      <c r="OAO36" s="297"/>
      <c r="OAP36" s="297"/>
      <c r="OAQ36" s="297"/>
      <c r="OAR36" s="297"/>
      <c r="OAS36" s="297"/>
      <c r="OAT36" s="297"/>
      <c r="OAU36" s="297"/>
      <c r="OAV36" s="297"/>
      <c r="OAW36" s="297"/>
      <c r="OAX36" s="297"/>
      <c r="OAY36" s="297"/>
      <c r="OAZ36" s="297"/>
      <c r="OBA36" s="297"/>
      <c r="OBB36" s="297"/>
      <c r="OBC36" s="297"/>
      <c r="OBD36" s="297"/>
      <c r="OBE36" s="297"/>
      <c r="OBF36" s="297"/>
      <c r="OBG36" s="297"/>
      <c r="OBH36" s="297"/>
      <c r="OBI36" s="297"/>
      <c r="OBJ36" s="297"/>
      <c r="OBK36" s="297"/>
      <c r="OBL36" s="297"/>
      <c r="OBM36" s="297"/>
      <c r="OBN36" s="297"/>
      <c r="OBO36" s="297"/>
      <c r="OBP36" s="297"/>
      <c r="OBQ36" s="297"/>
      <c r="OBR36" s="297"/>
      <c r="OBS36" s="297"/>
      <c r="OBT36" s="297"/>
      <c r="OBU36" s="297"/>
      <c r="OBV36" s="297"/>
      <c r="OBW36" s="297"/>
      <c r="OBX36" s="297"/>
      <c r="OBY36" s="297"/>
      <c r="OBZ36" s="297"/>
      <c r="OCA36" s="297"/>
      <c r="OCB36" s="297"/>
      <c r="OCC36" s="297"/>
      <c r="OCD36" s="297"/>
      <c r="OCE36" s="297"/>
      <c r="OCF36" s="297"/>
      <c r="OCG36" s="297"/>
      <c r="OCH36" s="297"/>
      <c r="OCI36" s="297"/>
      <c r="OCJ36" s="297"/>
      <c r="OCK36" s="297"/>
      <c r="OCL36" s="297"/>
      <c r="OCM36" s="297"/>
      <c r="OCN36" s="297"/>
      <c r="OCO36" s="297"/>
      <c r="OCP36" s="297"/>
      <c r="OCQ36" s="297"/>
      <c r="OCR36" s="297"/>
      <c r="OCS36" s="297"/>
      <c r="OCT36" s="297"/>
      <c r="OCU36" s="297"/>
      <c r="OCV36" s="297"/>
      <c r="OCW36" s="297"/>
      <c r="OCX36" s="297"/>
      <c r="OCY36" s="297"/>
      <c r="OCZ36" s="297"/>
      <c r="ODA36" s="297"/>
      <c r="ODB36" s="297"/>
      <c r="ODC36" s="297"/>
      <c r="ODD36" s="297"/>
      <c r="ODE36" s="297"/>
      <c r="ODF36" s="297"/>
      <c r="ODG36" s="297"/>
      <c r="ODH36" s="297"/>
      <c r="ODI36" s="297"/>
      <c r="ODJ36" s="297"/>
      <c r="ODK36" s="297"/>
      <c r="ODL36" s="297"/>
      <c r="ODM36" s="297"/>
      <c r="ODN36" s="297"/>
      <c r="ODO36" s="297"/>
      <c r="ODP36" s="297"/>
      <c r="ODQ36" s="297"/>
      <c r="ODR36" s="297"/>
      <c r="ODS36" s="297"/>
      <c r="ODT36" s="297"/>
      <c r="ODU36" s="297"/>
      <c r="ODV36" s="297"/>
      <c r="ODW36" s="297"/>
      <c r="ODX36" s="297"/>
      <c r="ODY36" s="297"/>
      <c r="ODZ36" s="297"/>
      <c r="OEA36" s="297"/>
      <c r="OEB36" s="297"/>
      <c r="OEC36" s="297"/>
      <c r="OED36" s="297"/>
      <c r="OEE36" s="297"/>
      <c r="OEF36" s="297"/>
      <c r="OEG36" s="297"/>
      <c r="OEH36" s="297"/>
      <c r="OEI36" s="297"/>
      <c r="OEJ36" s="297"/>
      <c r="OEK36" s="297"/>
      <c r="OEL36" s="297"/>
      <c r="OEM36" s="297"/>
      <c r="OEN36" s="297"/>
      <c r="OEO36" s="297"/>
      <c r="OEP36" s="297"/>
      <c r="OEQ36" s="297"/>
      <c r="OER36" s="297"/>
      <c r="OES36" s="297"/>
      <c r="OET36" s="297"/>
      <c r="OEU36" s="297"/>
      <c r="OEV36" s="297"/>
      <c r="OEW36" s="297"/>
      <c r="OEX36" s="297"/>
      <c r="OEY36" s="297"/>
      <c r="OEZ36" s="297"/>
      <c r="OFA36" s="297"/>
      <c r="OFB36" s="297"/>
      <c r="OFC36" s="297"/>
      <c r="OFD36" s="297"/>
      <c r="OFE36" s="297"/>
      <c r="OFF36" s="297"/>
      <c r="OFG36" s="297"/>
      <c r="OFH36" s="297"/>
      <c r="OFI36" s="297"/>
      <c r="OFJ36" s="297"/>
      <c r="OFK36" s="297"/>
      <c r="OFL36" s="297"/>
      <c r="OFM36" s="297"/>
      <c r="OFN36" s="297"/>
      <c r="OFO36" s="297"/>
      <c r="OFP36" s="297"/>
      <c r="OFQ36" s="297"/>
      <c r="OFR36" s="297"/>
      <c r="OFS36" s="297"/>
      <c r="OFT36" s="297"/>
      <c r="OFU36" s="297"/>
      <c r="OFV36" s="297"/>
      <c r="OFW36" s="297"/>
      <c r="OFX36" s="297"/>
      <c r="OFY36" s="297"/>
      <c r="OFZ36" s="297"/>
      <c r="OGA36" s="297"/>
      <c r="OGB36" s="297"/>
      <c r="OGC36" s="297"/>
      <c r="OGD36" s="297"/>
      <c r="OGE36" s="297"/>
      <c r="OGF36" s="297"/>
      <c r="OGG36" s="297"/>
      <c r="OGH36" s="297"/>
      <c r="OGI36" s="297"/>
      <c r="OGJ36" s="297"/>
      <c r="OGK36" s="297"/>
      <c r="OGL36" s="297"/>
      <c r="OGM36" s="297"/>
      <c r="OGN36" s="297"/>
      <c r="OGO36" s="297"/>
      <c r="OGP36" s="297"/>
      <c r="OGQ36" s="297"/>
      <c r="OGR36" s="297"/>
      <c r="OGS36" s="297"/>
      <c r="OGT36" s="297"/>
      <c r="OGU36" s="297"/>
      <c r="OGV36" s="297"/>
      <c r="OGW36" s="297"/>
      <c r="OGX36" s="297"/>
      <c r="OGY36" s="297"/>
      <c r="OGZ36" s="297"/>
      <c r="OHA36" s="297"/>
      <c r="OHB36" s="297"/>
      <c r="OHC36" s="297"/>
      <c r="OHD36" s="297"/>
      <c r="OHE36" s="297"/>
      <c r="OHF36" s="297"/>
      <c r="OHG36" s="297"/>
      <c r="OHH36" s="297"/>
      <c r="OHI36" s="297"/>
      <c r="OHJ36" s="297"/>
      <c r="OHK36" s="297"/>
      <c r="OHL36" s="297"/>
      <c r="OHM36" s="297"/>
      <c r="OHN36" s="297"/>
      <c r="OHO36" s="297"/>
      <c r="OHP36" s="297"/>
      <c r="OHQ36" s="297"/>
      <c r="OHR36" s="297"/>
      <c r="OHS36" s="297"/>
      <c r="OHT36" s="297"/>
      <c r="OHU36" s="297"/>
      <c r="OHV36" s="297"/>
      <c r="OHW36" s="297"/>
      <c r="OHX36" s="297"/>
      <c r="OHY36" s="297"/>
      <c r="OHZ36" s="297"/>
      <c r="OIA36" s="297"/>
      <c r="OIB36" s="297"/>
      <c r="OIC36" s="297"/>
      <c r="OID36" s="297"/>
      <c r="OIE36" s="297"/>
      <c r="OIF36" s="297"/>
      <c r="OIG36" s="297"/>
      <c r="OIH36" s="297"/>
      <c r="OII36" s="297"/>
      <c r="OIJ36" s="297"/>
      <c r="OIK36" s="297"/>
      <c r="OIL36" s="297"/>
      <c r="OIM36" s="297"/>
      <c r="OIN36" s="297"/>
      <c r="OIO36" s="297"/>
      <c r="OIP36" s="297"/>
      <c r="OIQ36" s="297"/>
      <c r="OIR36" s="297"/>
      <c r="OIS36" s="297"/>
      <c r="OIT36" s="297"/>
      <c r="OIU36" s="297"/>
      <c r="OIV36" s="297"/>
      <c r="OIW36" s="297"/>
      <c r="OIX36" s="297"/>
      <c r="OIY36" s="297"/>
      <c r="OIZ36" s="297"/>
      <c r="OJA36" s="297"/>
      <c r="OJB36" s="297"/>
      <c r="OJC36" s="297"/>
      <c r="OJD36" s="297"/>
      <c r="OJE36" s="297"/>
      <c r="OJF36" s="297"/>
      <c r="OJG36" s="297"/>
      <c r="OJH36" s="297"/>
      <c r="OJI36" s="297"/>
      <c r="OJJ36" s="297"/>
      <c r="OJK36" s="297"/>
      <c r="OJL36" s="297"/>
      <c r="OJM36" s="297"/>
      <c r="OJN36" s="297"/>
      <c r="OJO36" s="297"/>
      <c r="OJP36" s="297"/>
      <c r="OJQ36" s="297"/>
      <c r="OJR36" s="297"/>
      <c r="OJS36" s="297"/>
      <c r="OJT36" s="297"/>
      <c r="OJU36" s="297"/>
      <c r="OJV36" s="297"/>
      <c r="OJW36" s="297"/>
      <c r="OJX36" s="297"/>
      <c r="OJY36" s="297"/>
      <c r="OJZ36" s="297"/>
      <c r="OKA36" s="297"/>
      <c r="OKB36" s="297"/>
      <c r="OKC36" s="297"/>
      <c r="OKD36" s="297"/>
      <c r="OKE36" s="297"/>
      <c r="OKF36" s="297"/>
      <c r="OKG36" s="297"/>
      <c r="OKH36" s="297"/>
      <c r="OKI36" s="297"/>
      <c r="OKJ36" s="297"/>
      <c r="OKK36" s="297"/>
      <c r="OKL36" s="297"/>
      <c r="OKM36" s="297"/>
      <c r="OKN36" s="297"/>
      <c r="OKO36" s="297"/>
      <c r="OKP36" s="297"/>
      <c r="OKQ36" s="297"/>
      <c r="OKR36" s="297"/>
      <c r="OKS36" s="297"/>
      <c r="OKT36" s="297"/>
      <c r="OKU36" s="297"/>
      <c r="OKV36" s="297"/>
      <c r="OKW36" s="297"/>
      <c r="OKX36" s="297"/>
      <c r="OKY36" s="297"/>
      <c r="OKZ36" s="297"/>
      <c r="OLA36" s="297"/>
      <c r="OLB36" s="297"/>
      <c r="OLC36" s="297"/>
      <c r="OLD36" s="297"/>
      <c r="OLE36" s="297"/>
      <c r="OLF36" s="297"/>
      <c r="OLG36" s="297"/>
      <c r="OLH36" s="297"/>
      <c r="OLI36" s="297"/>
      <c r="OLJ36" s="297"/>
      <c r="OLK36" s="297"/>
      <c r="OLL36" s="297"/>
      <c r="OLM36" s="297"/>
      <c r="OLN36" s="297"/>
      <c r="OLO36" s="297"/>
      <c r="OLP36" s="297"/>
      <c r="OLQ36" s="297"/>
      <c r="OLR36" s="297"/>
      <c r="OLS36" s="297"/>
      <c r="OLT36" s="297"/>
      <c r="OLU36" s="297"/>
      <c r="OLV36" s="297"/>
      <c r="OLW36" s="297"/>
      <c r="OLX36" s="297"/>
      <c r="OLY36" s="297"/>
      <c r="OLZ36" s="297"/>
      <c r="OMA36" s="297"/>
      <c r="OMB36" s="297"/>
      <c r="OMC36" s="297"/>
      <c r="OMD36" s="297"/>
      <c r="OME36" s="297"/>
      <c r="OMF36" s="297"/>
      <c r="OMG36" s="297"/>
      <c r="OMH36" s="297"/>
      <c r="OMI36" s="297"/>
      <c r="OMJ36" s="297"/>
      <c r="OMK36" s="297"/>
      <c r="OML36" s="297"/>
      <c r="OMM36" s="297"/>
      <c r="OMN36" s="297"/>
      <c r="OMO36" s="297"/>
      <c r="OMP36" s="297"/>
      <c r="OMQ36" s="297"/>
      <c r="OMR36" s="297"/>
      <c r="OMS36" s="297"/>
      <c r="OMT36" s="297"/>
      <c r="OMU36" s="297"/>
      <c r="OMV36" s="297"/>
      <c r="OMW36" s="297"/>
      <c r="OMX36" s="297"/>
      <c r="OMY36" s="297"/>
      <c r="OMZ36" s="297"/>
      <c r="ONA36" s="297"/>
      <c r="ONB36" s="297"/>
      <c r="ONC36" s="297"/>
      <c r="OND36" s="297"/>
      <c r="ONE36" s="297"/>
      <c r="ONF36" s="297"/>
      <c r="ONG36" s="297"/>
      <c r="ONH36" s="297"/>
      <c r="ONI36" s="297"/>
      <c r="ONJ36" s="297"/>
      <c r="ONK36" s="297"/>
      <c r="ONL36" s="297"/>
      <c r="ONM36" s="297"/>
      <c r="ONN36" s="297"/>
      <c r="ONO36" s="297"/>
      <c r="ONP36" s="297"/>
      <c r="ONQ36" s="297"/>
      <c r="ONR36" s="297"/>
      <c r="ONS36" s="297"/>
      <c r="ONT36" s="297"/>
      <c r="ONU36" s="297"/>
      <c r="ONV36" s="297"/>
      <c r="ONW36" s="297"/>
      <c r="ONX36" s="297"/>
      <c r="ONY36" s="297"/>
      <c r="ONZ36" s="297"/>
      <c r="OOA36" s="297"/>
      <c r="OOB36" s="297"/>
      <c r="OOC36" s="297"/>
      <c r="OOD36" s="297"/>
      <c r="OOE36" s="297"/>
      <c r="OOF36" s="297"/>
      <c r="OOG36" s="297"/>
      <c r="OOH36" s="297"/>
      <c r="OOI36" s="297"/>
      <c r="OOJ36" s="297"/>
      <c r="OOK36" s="297"/>
      <c r="OOL36" s="297"/>
      <c r="OOM36" s="297"/>
      <c r="OON36" s="297"/>
      <c r="OOO36" s="297"/>
      <c r="OOP36" s="297"/>
      <c r="OOQ36" s="297"/>
      <c r="OOR36" s="297"/>
      <c r="OOS36" s="297"/>
      <c r="OOT36" s="297"/>
      <c r="OOU36" s="297"/>
      <c r="OOV36" s="297"/>
      <c r="OOW36" s="297"/>
      <c r="OOX36" s="297"/>
      <c r="OOY36" s="297"/>
      <c r="OOZ36" s="297"/>
      <c r="OPA36" s="297"/>
      <c r="OPB36" s="297"/>
      <c r="OPC36" s="297"/>
      <c r="OPD36" s="297"/>
      <c r="OPE36" s="297"/>
      <c r="OPF36" s="297"/>
      <c r="OPG36" s="297"/>
      <c r="OPH36" s="297"/>
      <c r="OPI36" s="297"/>
      <c r="OPJ36" s="297"/>
      <c r="OPK36" s="297"/>
      <c r="OPL36" s="297"/>
      <c r="OPM36" s="297"/>
      <c r="OPN36" s="297"/>
      <c r="OPO36" s="297"/>
      <c r="OPP36" s="297"/>
      <c r="OPQ36" s="297"/>
      <c r="OPR36" s="297"/>
      <c r="OPS36" s="297"/>
      <c r="OPT36" s="297"/>
      <c r="OPU36" s="297"/>
      <c r="OPV36" s="297"/>
      <c r="OPW36" s="297"/>
      <c r="OPX36" s="297"/>
      <c r="OPY36" s="297"/>
      <c r="OPZ36" s="297"/>
      <c r="OQA36" s="297"/>
      <c r="OQB36" s="297"/>
      <c r="OQC36" s="297"/>
      <c r="OQD36" s="297"/>
      <c r="OQE36" s="297"/>
      <c r="OQF36" s="297"/>
      <c r="OQG36" s="297"/>
      <c r="OQH36" s="297"/>
      <c r="OQI36" s="297"/>
      <c r="OQJ36" s="297"/>
      <c r="OQK36" s="297"/>
      <c r="OQL36" s="297"/>
      <c r="OQM36" s="297"/>
      <c r="OQN36" s="297"/>
      <c r="OQO36" s="297"/>
      <c r="OQP36" s="297"/>
      <c r="OQQ36" s="297"/>
      <c r="OQR36" s="297"/>
      <c r="OQS36" s="297"/>
      <c r="OQT36" s="297"/>
      <c r="OQU36" s="297"/>
      <c r="OQV36" s="297"/>
      <c r="OQW36" s="297"/>
      <c r="OQX36" s="297"/>
      <c r="OQY36" s="297"/>
      <c r="OQZ36" s="297"/>
      <c r="ORA36" s="297"/>
      <c r="ORB36" s="297"/>
      <c r="ORC36" s="297"/>
      <c r="ORD36" s="297"/>
      <c r="ORE36" s="297"/>
      <c r="ORF36" s="297"/>
      <c r="ORG36" s="297"/>
      <c r="ORH36" s="297"/>
      <c r="ORI36" s="297"/>
      <c r="ORJ36" s="297"/>
      <c r="ORK36" s="297"/>
      <c r="ORL36" s="297"/>
      <c r="ORM36" s="297"/>
      <c r="ORN36" s="297"/>
      <c r="ORO36" s="297"/>
      <c r="ORP36" s="297"/>
      <c r="ORQ36" s="297"/>
      <c r="ORR36" s="297"/>
      <c r="ORS36" s="297"/>
      <c r="ORT36" s="297"/>
      <c r="ORU36" s="297"/>
      <c r="ORV36" s="297"/>
      <c r="ORW36" s="297"/>
      <c r="ORX36" s="297"/>
      <c r="ORY36" s="297"/>
      <c r="ORZ36" s="297"/>
      <c r="OSA36" s="297"/>
      <c r="OSB36" s="297"/>
      <c r="OSC36" s="297"/>
      <c r="OSD36" s="297"/>
      <c r="OSE36" s="297"/>
      <c r="OSF36" s="297"/>
      <c r="OSG36" s="297"/>
      <c r="OSH36" s="297"/>
      <c r="OSI36" s="297"/>
      <c r="OSJ36" s="297"/>
      <c r="OSK36" s="297"/>
      <c r="OSL36" s="297"/>
      <c r="OSM36" s="297"/>
      <c r="OSN36" s="297"/>
      <c r="OSO36" s="297"/>
      <c r="OSP36" s="297"/>
      <c r="OSQ36" s="297"/>
      <c r="OSR36" s="297"/>
      <c r="OSS36" s="297"/>
      <c r="OST36" s="297"/>
      <c r="OSU36" s="297"/>
      <c r="OSV36" s="297"/>
      <c r="OSW36" s="297"/>
      <c r="OSX36" s="297"/>
      <c r="OSY36" s="297"/>
      <c r="OSZ36" s="297"/>
      <c r="OTA36" s="297"/>
      <c r="OTB36" s="297"/>
      <c r="OTC36" s="297"/>
      <c r="OTD36" s="297"/>
      <c r="OTE36" s="297"/>
      <c r="OTF36" s="297"/>
      <c r="OTG36" s="297"/>
      <c r="OTH36" s="297"/>
      <c r="OTI36" s="297"/>
      <c r="OTJ36" s="297"/>
      <c r="OTK36" s="297"/>
      <c r="OTL36" s="297"/>
      <c r="OTM36" s="297"/>
      <c r="OTN36" s="297"/>
      <c r="OTO36" s="297"/>
      <c r="OTP36" s="297"/>
      <c r="OTQ36" s="297"/>
      <c r="OTR36" s="297"/>
      <c r="OTS36" s="297"/>
      <c r="OTT36" s="297"/>
      <c r="OTU36" s="297"/>
      <c r="OTV36" s="297"/>
      <c r="OTW36" s="297"/>
      <c r="OTX36" s="297"/>
      <c r="OTY36" s="297"/>
      <c r="OTZ36" s="297"/>
      <c r="OUA36" s="297"/>
      <c r="OUB36" s="297"/>
      <c r="OUC36" s="297"/>
      <c r="OUD36" s="297"/>
      <c r="OUE36" s="297"/>
      <c r="OUF36" s="297"/>
      <c r="OUG36" s="297"/>
      <c r="OUH36" s="297"/>
      <c r="OUI36" s="297"/>
      <c r="OUJ36" s="297"/>
      <c r="OUK36" s="297"/>
      <c r="OUL36" s="297"/>
      <c r="OUM36" s="297"/>
      <c r="OUN36" s="297"/>
      <c r="OUO36" s="297"/>
      <c r="OUP36" s="297"/>
      <c r="OUQ36" s="297"/>
      <c r="OUR36" s="297"/>
      <c r="OUS36" s="297"/>
      <c r="OUT36" s="297"/>
      <c r="OUU36" s="297"/>
      <c r="OUV36" s="297"/>
      <c r="OUW36" s="297"/>
      <c r="OUX36" s="297"/>
      <c r="OUY36" s="297"/>
      <c r="OUZ36" s="297"/>
      <c r="OVA36" s="297"/>
      <c r="OVB36" s="297"/>
      <c r="OVC36" s="297"/>
      <c r="OVD36" s="297"/>
      <c r="OVE36" s="297"/>
      <c r="OVF36" s="297"/>
      <c r="OVG36" s="297"/>
      <c r="OVH36" s="297"/>
      <c r="OVI36" s="297"/>
      <c r="OVJ36" s="297"/>
      <c r="OVK36" s="297"/>
      <c r="OVL36" s="297"/>
      <c r="OVM36" s="297"/>
      <c r="OVN36" s="297"/>
      <c r="OVO36" s="297"/>
      <c r="OVP36" s="297"/>
      <c r="OVQ36" s="297"/>
      <c r="OVR36" s="297"/>
      <c r="OVS36" s="297"/>
      <c r="OVT36" s="297"/>
      <c r="OVU36" s="297"/>
      <c r="OVV36" s="297"/>
      <c r="OVW36" s="297"/>
      <c r="OVX36" s="297"/>
      <c r="OVY36" s="297"/>
      <c r="OVZ36" s="297"/>
      <c r="OWA36" s="297"/>
      <c r="OWB36" s="297"/>
      <c r="OWC36" s="297"/>
      <c r="OWD36" s="297"/>
      <c r="OWE36" s="297"/>
      <c r="OWF36" s="297"/>
      <c r="OWG36" s="297"/>
      <c r="OWH36" s="297"/>
      <c r="OWI36" s="297"/>
      <c r="OWJ36" s="297"/>
      <c r="OWK36" s="297"/>
      <c r="OWL36" s="297"/>
      <c r="OWM36" s="297"/>
      <c r="OWN36" s="297"/>
      <c r="OWO36" s="297"/>
      <c r="OWP36" s="297"/>
      <c r="OWQ36" s="297"/>
      <c r="OWR36" s="297"/>
      <c r="OWS36" s="297"/>
      <c r="OWT36" s="297"/>
      <c r="OWU36" s="297"/>
      <c r="OWV36" s="297"/>
      <c r="OWW36" s="297"/>
      <c r="OWX36" s="297"/>
      <c r="OWY36" s="297"/>
      <c r="OWZ36" s="297"/>
      <c r="OXA36" s="297"/>
      <c r="OXB36" s="297"/>
      <c r="OXC36" s="297"/>
      <c r="OXD36" s="297"/>
      <c r="OXE36" s="297"/>
      <c r="OXF36" s="297"/>
      <c r="OXG36" s="297"/>
      <c r="OXH36" s="297"/>
      <c r="OXI36" s="297"/>
      <c r="OXJ36" s="297"/>
      <c r="OXK36" s="297"/>
      <c r="OXL36" s="297"/>
      <c r="OXM36" s="297"/>
      <c r="OXN36" s="297"/>
      <c r="OXO36" s="297"/>
      <c r="OXP36" s="297"/>
      <c r="OXQ36" s="297"/>
      <c r="OXR36" s="297"/>
      <c r="OXS36" s="297"/>
      <c r="OXT36" s="297"/>
      <c r="OXU36" s="297"/>
      <c r="OXV36" s="297"/>
      <c r="OXW36" s="297"/>
      <c r="OXX36" s="297"/>
      <c r="OXY36" s="297"/>
      <c r="OXZ36" s="297"/>
      <c r="OYA36" s="297"/>
      <c r="OYB36" s="297"/>
      <c r="OYC36" s="297"/>
      <c r="OYD36" s="297"/>
      <c r="OYE36" s="297"/>
      <c r="OYF36" s="297"/>
      <c r="OYG36" s="297"/>
      <c r="OYH36" s="297"/>
      <c r="OYI36" s="297"/>
      <c r="OYJ36" s="297"/>
      <c r="OYK36" s="297"/>
      <c r="OYL36" s="297"/>
      <c r="OYM36" s="297"/>
      <c r="OYN36" s="297"/>
      <c r="OYO36" s="297"/>
      <c r="OYP36" s="297"/>
      <c r="OYQ36" s="297"/>
      <c r="OYR36" s="297"/>
      <c r="OYS36" s="297"/>
      <c r="OYT36" s="297"/>
      <c r="OYU36" s="297"/>
      <c r="OYV36" s="297"/>
      <c r="OYW36" s="297"/>
      <c r="OYX36" s="297"/>
      <c r="OYY36" s="297"/>
      <c r="OYZ36" s="297"/>
      <c r="OZA36" s="297"/>
      <c r="OZB36" s="297"/>
      <c r="OZC36" s="297"/>
      <c r="OZD36" s="297"/>
      <c r="OZE36" s="297"/>
      <c r="OZF36" s="297"/>
      <c r="OZG36" s="297"/>
      <c r="OZH36" s="297"/>
      <c r="OZI36" s="297"/>
      <c r="OZJ36" s="297"/>
      <c r="OZK36" s="297"/>
      <c r="OZL36" s="297"/>
      <c r="OZM36" s="297"/>
      <c r="OZN36" s="297"/>
      <c r="OZO36" s="297"/>
      <c r="OZP36" s="297"/>
      <c r="OZQ36" s="297"/>
      <c r="OZR36" s="297"/>
      <c r="OZS36" s="297"/>
      <c r="OZT36" s="297"/>
      <c r="OZU36" s="297"/>
      <c r="OZV36" s="297"/>
      <c r="OZW36" s="297"/>
      <c r="OZX36" s="297"/>
      <c r="OZY36" s="297"/>
      <c r="OZZ36" s="297"/>
      <c r="PAA36" s="297"/>
      <c r="PAB36" s="297"/>
      <c r="PAC36" s="297"/>
      <c r="PAD36" s="297"/>
      <c r="PAE36" s="297"/>
      <c r="PAF36" s="297"/>
      <c r="PAG36" s="297"/>
      <c r="PAH36" s="297"/>
      <c r="PAI36" s="297"/>
      <c r="PAJ36" s="297"/>
      <c r="PAK36" s="297"/>
      <c r="PAL36" s="297"/>
      <c r="PAM36" s="297"/>
      <c r="PAN36" s="297"/>
      <c r="PAO36" s="297"/>
      <c r="PAP36" s="297"/>
      <c r="PAQ36" s="297"/>
      <c r="PAR36" s="297"/>
      <c r="PAS36" s="297"/>
      <c r="PAT36" s="297"/>
      <c r="PAU36" s="297"/>
      <c r="PAV36" s="297"/>
      <c r="PAW36" s="297"/>
      <c r="PAX36" s="297"/>
      <c r="PAY36" s="297"/>
      <c r="PAZ36" s="297"/>
      <c r="PBA36" s="297"/>
      <c r="PBB36" s="297"/>
      <c r="PBC36" s="297"/>
      <c r="PBD36" s="297"/>
      <c r="PBE36" s="297"/>
      <c r="PBF36" s="297"/>
      <c r="PBG36" s="297"/>
      <c r="PBH36" s="297"/>
      <c r="PBI36" s="297"/>
      <c r="PBJ36" s="297"/>
      <c r="PBK36" s="297"/>
      <c r="PBL36" s="297"/>
      <c r="PBM36" s="297"/>
      <c r="PBN36" s="297"/>
      <c r="PBO36" s="297"/>
      <c r="PBP36" s="297"/>
      <c r="PBQ36" s="297"/>
      <c r="PBR36" s="297"/>
      <c r="PBS36" s="297"/>
      <c r="PBT36" s="297"/>
      <c r="PBU36" s="297"/>
      <c r="PBV36" s="297"/>
      <c r="PBW36" s="297"/>
      <c r="PBX36" s="297"/>
      <c r="PBY36" s="297"/>
      <c r="PBZ36" s="297"/>
      <c r="PCA36" s="297"/>
      <c r="PCB36" s="297"/>
      <c r="PCC36" s="297"/>
      <c r="PCD36" s="297"/>
      <c r="PCE36" s="297"/>
      <c r="PCF36" s="297"/>
      <c r="PCG36" s="297"/>
      <c r="PCH36" s="297"/>
      <c r="PCI36" s="297"/>
      <c r="PCJ36" s="297"/>
      <c r="PCK36" s="297"/>
      <c r="PCL36" s="297"/>
      <c r="PCM36" s="297"/>
      <c r="PCN36" s="297"/>
      <c r="PCO36" s="297"/>
      <c r="PCP36" s="297"/>
      <c r="PCQ36" s="297"/>
      <c r="PCR36" s="297"/>
      <c r="PCS36" s="297"/>
      <c r="PCT36" s="297"/>
      <c r="PCU36" s="297"/>
      <c r="PCV36" s="297"/>
      <c r="PCW36" s="297"/>
      <c r="PCX36" s="297"/>
      <c r="PCY36" s="297"/>
      <c r="PCZ36" s="297"/>
      <c r="PDA36" s="297"/>
      <c r="PDB36" s="297"/>
      <c r="PDC36" s="297"/>
      <c r="PDD36" s="297"/>
      <c r="PDE36" s="297"/>
      <c r="PDF36" s="297"/>
      <c r="PDG36" s="297"/>
      <c r="PDH36" s="297"/>
      <c r="PDI36" s="297"/>
      <c r="PDJ36" s="297"/>
      <c r="PDK36" s="297"/>
      <c r="PDL36" s="297"/>
      <c r="PDM36" s="297"/>
      <c r="PDN36" s="297"/>
      <c r="PDO36" s="297"/>
      <c r="PDP36" s="297"/>
      <c r="PDQ36" s="297"/>
      <c r="PDR36" s="297"/>
      <c r="PDS36" s="297"/>
      <c r="PDT36" s="297"/>
      <c r="PDU36" s="297"/>
      <c r="PDV36" s="297"/>
      <c r="PDW36" s="297"/>
      <c r="PDX36" s="297"/>
      <c r="PDY36" s="297"/>
      <c r="PDZ36" s="297"/>
      <c r="PEA36" s="297"/>
      <c r="PEB36" s="297"/>
      <c r="PEC36" s="297"/>
      <c r="PED36" s="297"/>
      <c r="PEE36" s="297"/>
      <c r="PEF36" s="297"/>
      <c r="PEG36" s="297"/>
      <c r="PEH36" s="297"/>
      <c r="PEI36" s="297"/>
      <c r="PEJ36" s="297"/>
      <c r="PEK36" s="297"/>
      <c r="PEL36" s="297"/>
      <c r="PEM36" s="297"/>
      <c r="PEN36" s="297"/>
      <c r="PEO36" s="297"/>
      <c r="PEP36" s="297"/>
      <c r="PEQ36" s="297"/>
      <c r="PER36" s="297"/>
      <c r="PES36" s="297"/>
      <c r="PET36" s="297"/>
      <c r="PEU36" s="297"/>
      <c r="PEV36" s="297"/>
      <c r="PEW36" s="297"/>
      <c r="PEX36" s="297"/>
      <c r="PEY36" s="297"/>
      <c r="PEZ36" s="297"/>
      <c r="PFA36" s="297"/>
      <c r="PFB36" s="297"/>
      <c r="PFC36" s="297"/>
      <c r="PFD36" s="297"/>
      <c r="PFE36" s="297"/>
      <c r="PFF36" s="297"/>
      <c r="PFG36" s="297"/>
      <c r="PFH36" s="297"/>
      <c r="PFI36" s="297"/>
      <c r="PFJ36" s="297"/>
      <c r="PFK36" s="297"/>
      <c r="PFL36" s="297"/>
      <c r="PFM36" s="297"/>
      <c r="PFN36" s="297"/>
      <c r="PFO36" s="297"/>
      <c r="PFP36" s="297"/>
      <c r="PFQ36" s="297"/>
      <c r="PFR36" s="297"/>
      <c r="PFS36" s="297"/>
      <c r="PFT36" s="297"/>
      <c r="PFU36" s="297"/>
      <c r="PFV36" s="297"/>
      <c r="PFW36" s="297"/>
      <c r="PFX36" s="297"/>
      <c r="PFY36" s="297"/>
      <c r="PFZ36" s="297"/>
      <c r="PGA36" s="297"/>
      <c r="PGB36" s="297"/>
      <c r="PGC36" s="297"/>
      <c r="PGD36" s="297"/>
      <c r="PGE36" s="297"/>
      <c r="PGF36" s="297"/>
      <c r="PGG36" s="297"/>
      <c r="PGH36" s="297"/>
      <c r="PGI36" s="297"/>
      <c r="PGJ36" s="297"/>
      <c r="PGK36" s="297"/>
      <c r="PGL36" s="297"/>
      <c r="PGM36" s="297"/>
      <c r="PGN36" s="297"/>
      <c r="PGO36" s="297"/>
      <c r="PGP36" s="297"/>
      <c r="PGQ36" s="297"/>
      <c r="PGR36" s="297"/>
      <c r="PGS36" s="297"/>
      <c r="PGT36" s="297"/>
      <c r="PGU36" s="297"/>
      <c r="PGV36" s="297"/>
      <c r="PGW36" s="297"/>
      <c r="PGX36" s="297"/>
      <c r="PGY36" s="297"/>
      <c r="PGZ36" s="297"/>
      <c r="PHA36" s="297"/>
      <c r="PHB36" s="297"/>
      <c r="PHC36" s="297"/>
      <c r="PHD36" s="297"/>
      <c r="PHE36" s="297"/>
      <c r="PHF36" s="297"/>
      <c r="PHG36" s="297"/>
      <c r="PHH36" s="297"/>
      <c r="PHI36" s="297"/>
      <c r="PHJ36" s="297"/>
      <c r="PHK36" s="297"/>
      <c r="PHL36" s="297"/>
      <c r="PHM36" s="297"/>
      <c r="PHN36" s="297"/>
      <c r="PHO36" s="297"/>
      <c r="PHP36" s="297"/>
      <c r="PHQ36" s="297"/>
      <c r="PHR36" s="297"/>
      <c r="PHS36" s="297"/>
      <c r="PHT36" s="297"/>
      <c r="PHU36" s="297"/>
      <c r="PHV36" s="297"/>
      <c r="PHW36" s="297"/>
      <c r="PHX36" s="297"/>
      <c r="PHY36" s="297"/>
      <c r="PHZ36" s="297"/>
      <c r="PIA36" s="297"/>
      <c r="PIB36" s="297"/>
      <c r="PIC36" s="297"/>
      <c r="PID36" s="297"/>
      <c r="PIE36" s="297"/>
      <c r="PIF36" s="297"/>
      <c r="PIG36" s="297"/>
      <c r="PIH36" s="297"/>
      <c r="PII36" s="297"/>
      <c r="PIJ36" s="297"/>
      <c r="PIK36" s="297"/>
      <c r="PIL36" s="297"/>
      <c r="PIM36" s="297"/>
      <c r="PIN36" s="297"/>
      <c r="PIO36" s="297"/>
      <c r="PIP36" s="297"/>
      <c r="PIQ36" s="297"/>
      <c r="PIR36" s="297"/>
      <c r="PIS36" s="297"/>
      <c r="PIT36" s="297"/>
      <c r="PIU36" s="297"/>
      <c r="PIV36" s="297"/>
      <c r="PIW36" s="297"/>
      <c r="PIX36" s="297"/>
      <c r="PIY36" s="297"/>
      <c r="PIZ36" s="297"/>
      <c r="PJA36" s="297"/>
      <c r="PJB36" s="297"/>
      <c r="PJC36" s="297"/>
      <c r="PJD36" s="297"/>
      <c r="PJE36" s="297"/>
      <c r="PJF36" s="297"/>
      <c r="PJG36" s="297"/>
      <c r="PJH36" s="297"/>
      <c r="PJI36" s="297"/>
      <c r="PJJ36" s="297"/>
      <c r="PJK36" s="297"/>
      <c r="PJL36" s="297"/>
      <c r="PJM36" s="297"/>
      <c r="PJN36" s="297"/>
      <c r="PJO36" s="297"/>
      <c r="PJP36" s="297"/>
      <c r="PJQ36" s="297"/>
      <c r="PJR36" s="297"/>
      <c r="PJS36" s="297"/>
      <c r="PJT36" s="297"/>
      <c r="PJU36" s="297"/>
      <c r="PJV36" s="297"/>
      <c r="PJW36" s="297"/>
      <c r="PJX36" s="297"/>
      <c r="PJY36" s="297"/>
      <c r="PJZ36" s="297"/>
      <c r="PKA36" s="297"/>
      <c r="PKB36" s="297"/>
      <c r="PKC36" s="297"/>
      <c r="PKD36" s="297"/>
      <c r="PKE36" s="297"/>
      <c r="PKF36" s="297"/>
      <c r="PKG36" s="297"/>
      <c r="PKH36" s="297"/>
      <c r="PKI36" s="297"/>
      <c r="PKJ36" s="297"/>
      <c r="PKK36" s="297"/>
      <c r="PKL36" s="297"/>
      <c r="PKM36" s="297"/>
      <c r="PKN36" s="297"/>
      <c r="PKO36" s="297"/>
      <c r="PKP36" s="297"/>
      <c r="PKQ36" s="297"/>
      <c r="PKR36" s="297"/>
      <c r="PKS36" s="297"/>
      <c r="PKT36" s="297"/>
      <c r="PKU36" s="297"/>
      <c r="PKV36" s="297"/>
      <c r="PKW36" s="297"/>
      <c r="PKX36" s="297"/>
      <c r="PKY36" s="297"/>
      <c r="PKZ36" s="297"/>
      <c r="PLA36" s="297"/>
      <c r="PLB36" s="297"/>
      <c r="PLC36" s="297"/>
      <c r="PLD36" s="297"/>
      <c r="PLE36" s="297"/>
      <c r="PLF36" s="297"/>
      <c r="PLG36" s="297"/>
      <c r="PLH36" s="297"/>
      <c r="PLI36" s="297"/>
      <c r="PLJ36" s="297"/>
      <c r="PLK36" s="297"/>
      <c r="PLL36" s="297"/>
      <c r="PLM36" s="297"/>
      <c r="PLN36" s="297"/>
      <c r="PLO36" s="297"/>
      <c r="PLP36" s="297"/>
      <c r="PLQ36" s="297"/>
      <c r="PLR36" s="297"/>
      <c r="PLS36" s="297"/>
      <c r="PLT36" s="297"/>
      <c r="PLU36" s="297"/>
      <c r="PLV36" s="297"/>
      <c r="PLW36" s="297"/>
      <c r="PLX36" s="297"/>
      <c r="PLY36" s="297"/>
      <c r="PLZ36" s="297"/>
      <c r="PMA36" s="297"/>
      <c r="PMB36" s="297"/>
      <c r="PMC36" s="297"/>
      <c r="PMD36" s="297"/>
      <c r="PME36" s="297"/>
      <c r="PMF36" s="297"/>
      <c r="PMG36" s="297"/>
      <c r="PMH36" s="297"/>
      <c r="PMI36" s="297"/>
      <c r="PMJ36" s="297"/>
      <c r="PMK36" s="297"/>
      <c r="PML36" s="297"/>
      <c r="PMM36" s="297"/>
      <c r="PMN36" s="297"/>
      <c r="PMO36" s="297"/>
      <c r="PMP36" s="297"/>
      <c r="PMQ36" s="297"/>
      <c r="PMR36" s="297"/>
      <c r="PMS36" s="297"/>
      <c r="PMT36" s="297"/>
      <c r="PMU36" s="297"/>
      <c r="PMV36" s="297"/>
      <c r="PMW36" s="297"/>
      <c r="PMX36" s="297"/>
      <c r="PMY36" s="297"/>
      <c r="PMZ36" s="297"/>
      <c r="PNA36" s="297"/>
      <c r="PNB36" s="297"/>
      <c r="PNC36" s="297"/>
      <c r="PND36" s="297"/>
      <c r="PNE36" s="297"/>
      <c r="PNF36" s="297"/>
      <c r="PNG36" s="297"/>
      <c r="PNH36" s="297"/>
      <c r="PNI36" s="297"/>
      <c r="PNJ36" s="297"/>
      <c r="PNK36" s="297"/>
      <c r="PNL36" s="297"/>
      <c r="PNM36" s="297"/>
      <c r="PNN36" s="297"/>
      <c r="PNO36" s="297"/>
      <c r="PNP36" s="297"/>
      <c r="PNQ36" s="297"/>
      <c r="PNR36" s="297"/>
      <c r="PNS36" s="297"/>
      <c r="PNT36" s="297"/>
      <c r="PNU36" s="297"/>
      <c r="PNV36" s="297"/>
      <c r="PNW36" s="297"/>
      <c r="PNX36" s="297"/>
      <c r="PNY36" s="297"/>
      <c r="PNZ36" s="297"/>
      <c r="POA36" s="297"/>
      <c r="POB36" s="297"/>
      <c r="POC36" s="297"/>
      <c r="POD36" s="297"/>
      <c r="POE36" s="297"/>
      <c r="POF36" s="297"/>
      <c r="POG36" s="297"/>
      <c r="POH36" s="297"/>
      <c r="POI36" s="297"/>
      <c r="POJ36" s="297"/>
      <c r="POK36" s="297"/>
      <c r="POL36" s="297"/>
      <c r="POM36" s="297"/>
      <c r="PON36" s="297"/>
      <c r="POO36" s="297"/>
      <c r="POP36" s="297"/>
      <c r="POQ36" s="297"/>
      <c r="POR36" s="297"/>
      <c r="POS36" s="297"/>
      <c r="POT36" s="297"/>
      <c r="POU36" s="297"/>
      <c r="POV36" s="297"/>
      <c r="POW36" s="297"/>
      <c r="POX36" s="297"/>
      <c r="POY36" s="297"/>
      <c r="POZ36" s="297"/>
      <c r="PPA36" s="297"/>
      <c r="PPB36" s="297"/>
      <c r="PPC36" s="297"/>
      <c r="PPD36" s="297"/>
      <c r="PPE36" s="297"/>
      <c r="PPF36" s="297"/>
      <c r="PPG36" s="297"/>
      <c r="PPH36" s="297"/>
      <c r="PPI36" s="297"/>
      <c r="PPJ36" s="297"/>
      <c r="PPK36" s="297"/>
      <c r="PPL36" s="297"/>
      <c r="PPM36" s="297"/>
      <c r="PPN36" s="297"/>
      <c r="PPO36" s="297"/>
      <c r="PPP36" s="297"/>
      <c r="PPQ36" s="297"/>
      <c r="PPR36" s="297"/>
      <c r="PPS36" s="297"/>
      <c r="PPT36" s="297"/>
      <c r="PPU36" s="297"/>
      <c r="PPV36" s="297"/>
      <c r="PPW36" s="297"/>
      <c r="PPX36" s="297"/>
      <c r="PPY36" s="297"/>
      <c r="PPZ36" s="297"/>
      <c r="PQA36" s="297"/>
      <c r="PQB36" s="297"/>
      <c r="PQC36" s="297"/>
      <c r="PQD36" s="297"/>
      <c r="PQE36" s="297"/>
      <c r="PQF36" s="297"/>
      <c r="PQG36" s="297"/>
      <c r="PQH36" s="297"/>
      <c r="PQI36" s="297"/>
      <c r="PQJ36" s="297"/>
      <c r="PQK36" s="297"/>
      <c r="PQL36" s="297"/>
      <c r="PQM36" s="297"/>
      <c r="PQN36" s="297"/>
      <c r="PQO36" s="297"/>
      <c r="PQP36" s="297"/>
      <c r="PQQ36" s="297"/>
      <c r="PQR36" s="297"/>
      <c r="PQS36" s="297"/>
      <c r="PQT36" s="297"/>
      <c r="PQU36" s="297"/>
      <c r="PQV36" s="297"/>
      <c r="PQW36" s="297"/>
      <c r="PQX36" s="297"/>
      <c r="PQY36" s="297"/>
      <c r="PQZ36" s="297"/>
      <c r="PRA36" s="297"/>
      <c r="PRB36" s="297"/>
      <c r="PRC36" s="297"/>
      <c r="PRD36" s="297"/>
      <c r="PRE36" s="297"/>
      <c r="PRF36" s="297"/>
      <c r="PRG36" s="297"/>
      <c r="PRH36" s="297"/>
      <c r="PRI36" s="297"/>
      <c r="PRJ36" s="297"/>
      <c r="PRK36" s="297"/>
      <c r="PRL36" s="297"/>
      <c r="PRM36" s="297"/>
      <c r="PRN36" s="297"/>
      <c r="PRO36" s="297"/>
      <c r="PRP36" s="297"/>
      <c r="PRQ36" s="297"/>
      <c r="PRR36" s="297"/>
      <c r="PRS36" s="297"/>
      <c r="PRT36" s="297"/>
      <c r="PRU36" s="297"/>
      <c r="PRV36" s="297"/>
      <c r="PRW36" s="297"/>
      <c r="PRX36" s="297"/>
      <c r="PRY36" s="297"/>
      <c r="PRZ36" s="297"/>
      <c r="PSA36" s="297"/>
      <c r="PSB36" s="297"/>
      <c r="PSC36" s="297"/>
      <c r="PSD36" s="297"/>
      <c r="PSE36" s="297"/>
      <c r="PSF36" s="297"/>
      <c r="PSG36" s="297"/>
      <c r="PSH36" s="297"/>
      <c r="PSI36" s="297"/>
      <c r="PSJ36" s="297"/>
      <c r="PSK36" s="297"/>
      <c r="PSL36" s="297"/>
      <c r="PSM36" s="297"/>
      <c r="PSN36" s="297"/>
      <c r="PSO36" s="297"/>
      <c r="PSP36" s="297"/>
      <c r="PSQ36" s="297"/>
      <c r="PSR36" s="297"/>
      <c r="PSS36" s="297"/>
      <c r="PST36" s="297"/>
      <c r="PSU36" s="297"/>
      <c r="PSV36" s="297"/>
      <c r="PSW36" s="297"/>
      <c r="PSX36" s="297"/>
      <c r="PSY36" s="297"/>
      <c r="PSZ36" s="297"/>
      <c r="PTA36" s="297"/>
      <c r="PTB36" s="297"/>
      <c r="PTC36" s="297"/>
      <c r="PTD36" s="297"/>
      <c r="PTE36" s="297"/>
      <c r="PTF36" s="297"/>
      <c r="PTG36" s="297"/>
      <c r="PTH36" s="297"/>
      <c r="PTI36" s="297"/>
      <c r="PTJ36" s="297"/>
      <c r="PTK36" s="297"/>
      <c r="PTL36" s="297"/>
      <c r="PTM36" s="297"/>
      <c r="PTN36" s="297"/>
      <c r="PTO36" s="297"/>
      <c r="PTP36" s="297"/>
      <c r="PTQ36" s="297"/>
      <c r="PTR36" s="297"/>
      <c r="PTS36" s="297"/>
      <c r="PTT36" s="297"/>
      <c r="PTU36" s="297"/>
      <c r="PTV36" s="297"/>
      <c r="PTW36" s="297"/>
      <c r="PTX36" s="297"/>
      <c r="PTY36" s="297"/>
      <c r="PTZ36" s="297"/>
      <c r="PUA36" s="297"/>
      <c r="PUB36" s="297"/>
      <c r="PUC36" s="297"/>
      <c r="PUD36" s="297"/>
      <c r="PUE36" s="297"/>
      <c r="PUF36" s="297"/>
      <c r="PUG36" s="297"/>
      <c r="PUH36" s="297"/>
      <c r="PUI36" s="297"/>
      <c r="PUJ36" s="297"/>
      <c r="PUK36" s="297"/>
      <c r="PUL36" s="297"/>
      <c r="PUM36" s="297"/>
      <c r="PUN36" s="297"/>
      <c r="PUO36" s="297"/>
      <c r="PUP36" s="297"/>
      <c r="PUQ36" s="297"/>
      <c r="PUR36" s="297"/>
      <c r="PUS36" s="297"/>
      <c r="PUT36" s="297"/>
      <c r="PUU36" s="297"/>
      <c r="PUV36" s="297"/>
      <c r="PUW36" s="297"/>
      <c r="PUX36" s="297"/>
      <c r="PUY36" s="297"/>
      <c r="PUZ36" s="297"/>
      <c r="PVA36" s="297"/>
      <c r="PVB36" s="297"/>
      <c r="PVC36" s="297"/>
      <c r="PVD36" s="297"/>
      <c r="PVE36" s="297"/>
      <c r="PVF36" s="297"/>
      <c r="PVG36" s="297"/>
      <c r="PVH36" s="297"/>
      <c r="PVI36" s="297"/>
      <c r="PVJ36" s="297"/>
      <c r="PVK36" s="297"/>
      <c r="PVL36" s="297"/>
      <c r="PVM36" s="297"/>
      <c r="PVN36" s="297"/>
      <c r="PVO36" s="297"/>
      <c r="PVP36" s="297"/>
      <c r="PVQ36" s="297"/>
      <c r="PVR36" s="297"/>
      <c r="PVS36" s="297"/>
      <c r="PVT36" s="297"/>
      <c r="PVU36" s="297"/>
      <c r="PVV36" s="297"/>
      <c r="PVW36" s="297"/>
      <c r="PVX36" s="297"/>
      <c r="PVY36" s="297"/>
      <c r="PVZ36" s="297"/>
      <c r="PWA36" s="297"/>
      <c r="PWB36" s="297"/>
      <c r="PWC36" s="297"/>
      <c r="PWD36" s="297"/>
      <c r="PWE36" s="297"/>
      <c r="PWF36" s="297"/>
      <c r="PWG36" s="297"/>
      <c r="PWH36" s="297"/>
      <c r="PWI36" s="297"/>
      <c r="PWJ36" s="297"/>
      <c r="PWK36" s="297"/>
      <c r="PWL36" s="297"/>
      <c r="PWM36" s="297"/>
      <c r="PWN36" s="297"/>
      <c r="PWO36" s="297"/>
      <c r="PWP36" s="297"/>
      <c r="PWQ36" s="297"/>
      <c r="PWR36" s="297"/>
      <c r="PWS36" s="297"/>
      <c r="PWT36" s="297"/>
      <c r="PWU36" s="297"/>
      <c r="PWV36" s="297"/>
      <c r="PWW36" s="297"/>
      <c r="PWX36" s="297"/>
      <c r="PWY36" s="297"/>
      <c r="PWZ36" s="297"/>
      <c r="PXA36" s="297"/>
      <c r="PXB36" s="297"/>
      <c r="PXC36" s="297"/>
      <c r="PXD36" s="297"/>
      <c r="PXE36" s="297"/>
      <c r="PXF36" s="297"/>
      <c r="PXG36" s="297"/>
      <c r="PXH36" s="297"/>
      <c r="PXI36" s="297"/>
      <c r="PXJ36" s="297"/>
      <c r="PXK36" s="297"/>
      <c r="PXL36" s="297"/>
      <c r="PXM36" s="297"/>
      <c r="PXN36" s="297"/>
      <c r="PXO36" s="297"/>
      <c r="PXP36" s="297"/>
      <c r="PXQ36" s="297"/>
      <c r="PXR36" s="297"/>
      <c r="PXS36" s="297"/>
      <c r="PXT36" s="297"/>
      <c r="PXU36" s="297"/>
      <c r="PXV36" s="297"/>
      <c r="PXW36" s="297"/>
      <c r="PXX36" s="297"/>
      <c r="PXY36" s="297"/>
      <c r="PXZ36" s="297"/>
      <c r="PYA36" s="297"/>
      <c r="PYB36" s="297"/>
      <c r="PYC36" s="297"/>
      <c r="PYD36" s="297"/>
      <c r="PYE36" s="297"/>
      <c r="PYF36" s="297"/>
      <c r="PYG36" s="297"/>
      <c r="PYH36" s="297"/>
      <c r="PYI36" s="297"/>
      <c r="PYJ36" s="297"/>
      <c r="PYK36" s="297"/>
      <c r="PYL36" s="297"/>
      <c r="PYM36" s="297"/>
      <c r="PYN36" s="297"/>
      <c r="PYO36" s="297"/>
      <c r="PYP36" s="297"/>
      <c r="PYQ36" s="297"/>
      <c r="PYR36" s="297"/>
      <c r="PYS36" s="297"/>
      <c r="PYT36" s="297"/>
      <c r="PYU36" s="297"/>
      <c r="PYV36" s="297"/>
      <c r="PYW36" s="297"/>
      <c r="PYX36" s="297"/>
      <c r="PYY36" s="297"/>
      <c r="PYZ36" s="297"/>
      <c r="PZA36" s="297"/>
      <c r="PZB36" s="297"/>
      <c r="PZC36" s="297"/>
      <c r="PZD36" s="297"/>
      <c r="PZE36" s="297"/>
      <c r="PZF36" s="297"/>
      <c r="PZG36" s="297"/>
      <c r="PZH36" s="297"/>
      <c r="PZI36" s="297"/>
      <c r="PZJ36" s="297"/>
      <c r="PZK36" s="297"/>
      <c r="PZL36" s="297"/>
      <c r="PZM36" s="297"/>
      <c r="PZN36" s="297"/>
      <c r="PZO36" s="297"/>
      <c r="PZP36" s="297"/>
      <c r="PZQ36" s="297"/>
      <c r="PZR36" s="297"/>
      <c r="PZS36" s="297"/>
      <c r="PZT36" s="297"/>
      <c r="PZU36" s="297"/>
      <c r="PZV36" s="297"/>
      <c r="PZW36" s="297"/>
      <c r="PZX36" s="297"/>
      <c r="PZY36" s="297"/>
      <c r="PZZ36" s="297"/>
      <c r="QAA36" s="297"/>
      <c r="QAB36" s="297"/>
      <c r="QAC36" s="297"/>
      <c r="QAD36" s="297"/>
      <c r="QAE36" s="297"/>
      <c r="QAF36" s="297"/>
      <c r="QAG36" s="297"/>
      <c r="QAH36" s="297"/>
      <c r="QAI36" s="297"/>
      <c r="QAJ36" s="297"/>
      <c r="QAK36" s="297"/>
      <c r="QAL36" s="297"/>
      <c r="QAM36" s="297"/>
      <c r="QAN36" s="297"/>
      <c r="QAO36" s="297"/>
      <c r="QAP36" s="297"/>
      <c r="QAQ36" s="297"/>
      <c r="QAR36" s="297"/>
      <c r="QAS36" s="297"/>
      <c r="QAT36" s="297"/>
      <c r="QAU36" s="297"/>
      <c r="QAV36" s="297"/>
      <c r="QAW36" s="297"/>
      <c r="QAX36" s="297"/>
      <c r="QAY36" s="297"/>
      <c r="QAZ36" s="297"/>
      <c r="QBA36" s="297"/>
      <c r="QBB36" s="297"/>
      <c r="QBC36" s="297"/>
      <c r="QBD36" s="297"/>
      <c r="QBE36" s="297"/>
      <c r="QBF36" s="297"/>
      <c r="QBG36" s="297"/>
      <c r="QBH36" s="297"/>
      <c r="QBI36" s="297"/>
      <c r="QBJ36" s="297"/>
      <c r="QBK36" s="297"/>
      <c r="QBL36" s="297"/>
      <c r="QBM36" s="297"/>
      <c r="QBN36" s="297"/>
      <c r="QBO36" s="297"/>
      <c r="QBP36" s="297"/>
      <c r="QBQ36" s="297"/>
      <c r="QBR36" s="297"/>
      <c r="QBS36" s="297"/>
      <c r="QBT36" s="297"/>
      <c r="QBU36" s="297"/>
      <c r="QBV36" s="297"/>
      <c r="QBW36" s="297"/>
      <c r="QBX36" s="297"/>
      <c r="QBY36" s="297"/>
      <c r="QBZ36" s="297"/>
      <c r="QCA36" s="297"/>
      <c r="QCB36" s="297"/>
      <c r="QCC36" s="297"/>
      <c r="QCD36" s="297"/>
      <c r="QCE36" s="297"/>
      <c r="QCF36" s="297"/>
      <c r="QCG36" s="297"/>
      <c r="QCH36" s="297"/>
      <c r="QCI36" s="297"/>
      <c r="QCJ36" s="297"/>
      <c r="QCK36" s="297"/>
      <c r="QCL36" s="297"/>
      <c r="QCM36" s="297"/>
      <c r="QCN36" s="297"/>
      <c r="QCO36" s="297"/>
      <c r="QCP36" s="297"/>
      <c r="QCQ36" s="297"/>
      <c r="QCR36" s="297"/>
      <c r="QCS36" s="297"/>
      <c r="QCT36" s="297"/>
      <c r="QCU36" s="297"/>
      <c r="QCV36" s="297"/>
      <c r="QCW36" s="297"/>
      <c r="QCX36" s="297"/>
      <c r="QCY36" s="297"/>
      <c r="QCZ36" s="297"/>
      <c r="QDA36" s="297"/>
      <c r="QDB36" s="297"/>
      <c r="QDC36" s="297"/>
      <c r="QDD36" s="297"/>
      <c r="QDE36" s="297"/>
      <c r="QDF36" s="297"/>
      <c r="QDG36" s="297"/>
      <c r="QDH36" s="297"/>
      <c r="QDI36" s="297"/>
      <c r="QDJ36" s="297"/>
      <c r="QDK36" s="297"/>
      <c r="QDL36" s="297"/>
      <c r="QDM36" s="297"/>
      <c r="QDN36" s="297"/>
      <c r="QDO36" s="297"/>
      <c r="QDP36" s="297"/>
      <c r="QDQ36" s="297"/>
      <c r="QDR36" s="297"/>
      <c r="QDS36" s="297"/>
      <c r="QDT36" s="297"/>
      <c r="QDU36" s="297"/>
      <c r="QDV36" s="297"/>
      <c r="QDW36" s="297"/>
      <c r="QDX36" s="297"/>
      <c r="QDY36" s="297"/>
      <c r="QDZ36" s="297"/>
      <c r="QEA36" s="297"/>
      <c r="QEB36" s="297"/>
      <c r="QEC36" s="297"/>
      <c r="QED36" s="297"/>
      <c r="QEE36" s="297"/>
      <c r="QEF36" s="297"/>
      <c r="QEG36" s="297"/>
      <c r="QEH36" s="297"/>
      <c r="QEI36" s="297"/>
      <c r="QEJ36" s="297"/>
      <c r="QEK36" s="297"/>
      <c r="QEL36" s="297"/>
      <c r="QEM36" s="297"/>
      <c r="QEN36" s="297"/>
      <c r="QEO36" s="297"/>
      <c r="QEP36" s="297"/>
      <c r="QEQ36" s="297"/>
      <c r="QER36" s="297"/>
      <c r="QES36" s="297"/>
      <c r="QET36" s="297"/>
      <c r="QEU36" s="297"/>
      <c r="QEV36" s="297"/>
      <c r="QEW36" s="297"/>
      <c r="QEX36" s="297"/>
      <c r="QEY36" s="297"/>
      <c r="QEZ36" s="297"/>
      <c r="QFA36" s="297"/>
      <c r="QFB36" s="297"/>
      <c r="QFC36" s="297"/>
      <c r="QFD36" s="297"/>
      <c r="QFE36" s="297"/>
      <c r="QFF36" s="297"/>
      <c r="QFG36" s="297"/>
      <c r="QFH36" s="297"/>
      <c r="QFI36" s="297"/>
      <c r="QFJ36" s="297"/>
      <c r="QFK36" s="297"/>
      <c r="QFL36" s="297"/>
      <c r="QFM36" s="297"/>
      <c r="QFN36" s="297"/>
      <c r="QFO36" s="297"/>
      <c r="QFP36" s="297"/>
      <c r="QFQ36" s="297"/>
      <c r="QFR36" s="297"/>
      <c r="QFS36" s="297"/>
      <c r="QFT36" s="297"/>
      <c r="QFU36" s="297"/>
      <c r="QFV36" s="297"/>
      <c r="QFW36" s="297"/>
      <c r="QFX36" s="297"/>
      <c r="QFY36" s="297"/>
      <c r="QFZ36" s="297"/>
      <c r="QGA36" s="297"/>
      <c r="QGB36" s="297"/>
      <c r="QGC36" s="297"/>
      <c r="QGD36" s="297"/>
      <c r="QGE36" s="297"/>
      <c r="QGF36" s="297"/>
      <c r="QGG36" s="297"/>
      <c r="QGH36" s="297"/>
      <c r="QGI36" s="297"/>
      <c r="QGJ36" s="297"/>
      <c r="QGK36" s="297"/>
      <c r="QGL36" s="297"/>
      <c r="QGM36" s="297"/>
      <c r="QGN36" s="297"/>
      <c r="QGO36" s="297"/>
      <c r="QGP36" s="297"/>
      <c r="QGQ36" s="297"/>
      <c r="QGR36" s="297"/>
      <c r="QGS36" s="297"/>
      <c r="QGT36" s="297"/>
      <c r="QGU36" s="297"/>
      <c r="QGV36" s="297"/>
      <c r="QGW36" s="297"/>
      <c r="QGX36" s="297"/>
      <c r="QGY36" s="297"/>
      <c r="QGZ36" s="297"/>
      <c r="QHA36" s="297"/>
      <c r="QHB36" s="297"/>
      <c r="QHC36" s="297"/>
      <c r="QHD36" s="297"/>
      <c r="QHE36" s="297"/>
      <c r="QHF36" s="297"/>
      <c r="QHG36" s="297"/>
      <c r="QHH36" s="297"/>
      <c r="QHI36" s="297"/>
      <c r="QHJ36" s="297"/>
      <c r="QHK36" s="297"/>
      <c r="QHL36" s="297"/>
      <c r="QHM36" s="297"/>
      <c r="QHN36" s="297"/>
      <c r="QHO36" s="297"/>
      <c r="QHP36" s="297"/>
      <c r="QHQ36" s="297"/>
      <c r="QHR36" s="297"/>
      <c r="QHS36" s="297"/>
      <c r="QHT36" s="297"/>
      <c r="QHU36" s="297"/>
      <c r="QHV36" s="297"/>
      <c r="QHW36" s="297"/>
      <c r="QHX36" s="297"/>
      <c r="QHY36" s="297"/>
      <c r="QHZ36" s="297"/>
      <c r="QIA36" s="297"/>
      <c r="QIB36" s="297"/>
      <c r="QIC36" s="297"/>
      <c r="QID36" s="297"/>
      <c r="QIE36" s="297"/>
      <c r="QIF36" s="297"/>
      <c r="QIG36" s="297"/>
      <c r="QIH36" s="297"/>
      <c r="QII36" s="297"/>
      <c r="QIJ36" s="297"/>
      <c r="QIK36" s="297"/>
      <c r="QIL36" s="297"/>
      <c r="QIM36" s="297"/>
      <c r="QIN36" s="297"/>
      <c r="QIO36" s="297"/>
      <c r="QIP36" s="297"/>
      <c r="QIQ36" s="297"/>
      <c r="QIR36" s="297"/>
      <c r="QIS36" s="297"/>
      <c r="QIT36" s="297"/>
      <c r="QIU36" s="297"/>
      <c r="QIV36" s="297"/>
      <c r="QIW36" s="297"/>
      <c r="QIX36" s="297"/>
      <c r="QIY36" s="297"/>
      <c r="QIZ36" s="297"/>
      <c r="QJA36" s="297"/>
      <c r="QJB36" s="297"/>
      <c r="QJC36" s="297"/>
      <c r="QJD36" s="297"/>
      <c r="QJE36" s="297"/>
      <c r="QJF36" s="297"/>
      <c r="QJG36" s="297"/>
      <c r="QJH36" s="297"/>
      <c r="QJI36" s="297"/>
      <c r="QJJ36" s="297"/>
      <c r="QJK36" s="297"/>
      <c r="QJL36" s="297"/>
      <c r="QJM36" s="297"/>
      <c r="QJN36" s="297"/>
      <c r="QJO36" s="297"/>
      <c r="QJP36" s="297"/>
      <c r="QJQ36" s="297"/>
      <c r="QJR36" s="297"/>
      <c r="QJS36" s="297"/>
      <c r="QJT36" s="297"/>
      <c r="QJU36" s="297"/>
      <c r="QJV36" s="297"/>
      <c r="QJW36" s="297"/>
      <c r="QJX36" s="297"/>
      <c r="QJY36" s="297"/>
      <c r="QJZ36" s="297"/>
      <c r="QKA36" s="297"/>
      <c r="QKB36" s="297"/>
      <c r="QKC36" s="297"/>
      <c r="QKD36" s="297"/>
      <c r="QKE36" s="297"/>
      <c r="QKF36" s="297"/>
      <c r="QKG36" s="297"/>
      <c r="QKH36" s="297"/>
      <c r="QKI36" s="297"/>
      <c r="QKJ36" s="297"/>
      <c r="QKK36" s="297"/>
      <c r="QKL36" s="297"/>
      <c r="QKM36" s="297"/>
      <c r="QKN36" s="297"/>
      <c r="QKO36" s="297"/>
      <c r="QKP36" s="297"/>
      <c r="QKQ36" s="297"/>
      <c r="QKR36" s="297"/>
      <c r="QKS36" s="297"/>
      <c r="QKT36" s="297"/>
      <c r="QKU36" s="297"/>
      <c r="QKV36" s="297"/>
      <c r="QKW36" s="297"/>
      <c r="QKX36" s="297"/>
      <c r="QKY36" s="297"/>
      <c r="QKZ36" s="297"/>
      <c r="QLA36" s="297"/>
      <c r="QLB36" s="297"/>
      <c r="QLC36" s="297"/>
      <c r="QLD36" s="297"/>
      <c r="QLE36" s="297"/>
      <c r="QLF36" s="297"/>
      <c r="QLG36" s="297"/>
      <c r="QLH36" s="297"/>
      <c r="QLI36" s="297"/>
      <c r="QLJ36" s="297"/>
      <c r="QLK36" s="297"/>
      <c r="QLL36" s="297"/>
      <c r="QLM36" s="297"/>
      <c r="QLN36" s="297"/>
      <c r="QLO36" s="297"/>
      <c r="QLP36" s="297"/>
      <c r="QLQ36" s="297"/>
      <c r="QLR36" s="297"/>
      <c r="QLS36" s="297"/>
      <c r="QLT36" s="297"/>
      <c r="QLU36" s="297"/>
      <c r="QLV36" s="297"/>
      <c r="QLW36" s="297"/>
      <c r="QLX36" s="297"/>
      <c r="QLY36" s="297"/>
      <c r="QLZ36" s="297"/>
      <c r="QMA36" s="297"/>
      <c r="QMB36" s="297"/>
      <c r="QMC36" s="297"/>
      <c r="QMD36" s="297"/>
      <c r="QME36" s="297"/>
      <c r="QMF36" s="297"/>
      <c r="QMG36" s="297"/>
      <c r="QMH36" s="297"/>
      <c r="QMI36" s="297"/>
      <c r="QMJ36" s="297"/>
      <c r="QMK36" s="297"/>
      <c r="QML36" s="297"/>
      <c r="QMM36" s="297"/>
      <c r="QMN36" s="297"/>
      <c r="QMO36" s="297"/>
      <c r="QMP36" s="297"/>
      <c r="QMQ36" s="297"/>
      <c r="QMR36" s="297"/>
      <c r="QMS36" s="297"/>
      <c r="QMT36" s="297"/>
      <c r="QMU36" s="297"/>
      <c r="QMV36" s="297"/>
      <c r="QMW36" s="297"/>
      <c r="QMX36" s="297"/>
      <c r="QMY36" s="297"/>
      <c r="QMZ36" s="297"/>
      <c r="QNA36" s="297"/>
      <c r="QNB36" s="297"/>
      <c r="QNC36" s="297"/>
      <c r="QND36" s="297"/>
      <c r="QNE36" s="297"/>
      <c r="QNF36" s="297"/>
      <c r="QNG36" s="297"/>
      <c r="QNH36" s="297"/>
      <c r="QNI36" s="297"/>
      <c r="QNJ36" s="297"/>
      <c r="QNK36" s="297"/>
      <c r="QNL36" s="297"/>
      <c r="QNM36" s="297"/>
      <c r="QNN36" s="297"/>
      <c r="QNO36" s="297"/>
      <c r="QNP36" s="297"/>
      <c r="QNQ36" s="297"/>
      <c r="QNR36" s="297"/>
      <c r="QNS36" s="297"/>
      <c r="QNT36" s="297"/>
      <c r="QNU36" s="297"/>
      <c r="QNV36" s="297"/>
      <c r="QNW36" s="297"/>
      <c r="QNX36" s="297"/>
      <c r="QNY36" s="297"/>
      <c r="QNZ36" s="297"/>
      <c r="QOA36" s="297"/>
      <c r="QOB36" s="297"/>
      <c r="QOC36" s="297"/>
      <c r="QOD36" s="297"/>
      <c r="QOE36" s="297"/>
      <c r="QOF36" s="297"/>
      <c r="QOG36" s="297"/>
      <c r="QOH36" s="297"/>
      <c r="QOI36" s="297"/>
      <c r="QOJ36" s="297"/>
      <c r="QOK36" s="297"/>
      <c r="QOL36" s="297"/>
      <c r="QOM36" s="297"/>
      <c r="QON36" s="297"/>
      <c r="QOO36" s="297"/>
      <c r="QOP36" s="297"/>
      <c r="QOQ36" s="297"/>
      <c r="QOR36" s="297"/>
      <c r="QOS36" s="297"/>
      <c r="QOT36" s="297"/>
      <c r="QOU36" s="297"/>
      <c r="QOV36" s="297"/>
      <c r="QOW36" s="297"/>
      <c r="QOX36" s="297"/>
      <c r="QOY36" s="297"/>
      <c r="QOZ36" s="297"/>
      <c r="QPA36" s="297"/>
      <c r="QPB36" s="297"/>
      <c r="QPC36" s="297"/>
      <c r="QPD36" s="297"/>
      <c r="QPE36" s="297"/>
      <c r="QPF36" s="297"/>
      <c r="QPG36" s="297"/>
      <c r="QPH36" s="297"/>
      <c r="QPI36" s="297"/>
      <c r="QPJ36" s="297"/>
      <c r="QPK36" s="297"/>
      <c r="QPL36" s="297"/>
      <c r="QPM36" s="297"/>
      <c r="QPN36" s="297"/>
      <c r="QPO36" s="297"/>
      <c r="QPP36" s="297"/>
      <c r="QPQ36" s="297"/>
      <c r="QPR36" s="297"/>
      <c r="QPS36" s="297"/>
      <c r="QPT36" s="297"/>
      <c r="QPU36" s="297"/>
      <c r="QPV36" s="297"/>
      <c r="QPW36" s="297"/>
      <c r="QPX36" s="297"/>
      <c r="QPY36" s="297"/>
      <c r="QPZ36" s="297"/>
      <c r="QQA36" s="297"/>
      <c r="QQB36" s="297"/>
      <c r="QQC36" s="297"/>
      <c r="QQD36" s="297"/>
      <c r="QQE36" s="297"/>
      <c r="QQF36" s="297"/>
      <c r="QQG36" s="297"/>
      <c r="QQH36" s="297"/>
      <c r="QQI36" s="297"/>
      <c r="QQJ36" s="297"/>
      <c r="QQK36" s="297"/>
      <c r="QQL36" s="297"/>
      <c r="QQM36" s="297"/>
      <c r="QQN36" s="297"/>
      <c r="QQO36" s="297"/>
      <c r="QQP36" s="297"/>
      <c r="QQQ36" s="297"/>
      <c r="QQR36" s="297"/>
      <c r="QQS36" s="297"/>
      <c r="QQT36" s="297"/>
      <c r="QQU36" s="297"/>
      <c r="QQV36" s="297"/>
      <c r="QQW36" s="297"/>
      <c r="QQX36" s="297"/>
      <c r="QQY36" s="297"/>
      <c r="QQZ36" s="297"/>
      <c r="QRA36" s="297"/>
      <c r="QRB36" s="297"/>
      <c r="QRC36" s="297"/>
      <c r="QRD36" s="297"/>
      <c r="QRE36" s="297"/>
      <c r="QRF36" s="297"/>
      <c r="QRG36" s="297"/>
      <c r="QRH36" s="297"/>
      <c r="QRI36" s="297"/>
      <c r="QRJ36" s="297"/>
      <c r="QRK36" s="297"/>
      <c r="QRL36" s="297"/>
      <c r="QRM36" s="297"/>
      <c r="QRN36" s="297"/>
      <c r="QRO36" s="297"/>
      <c r="QRP36" s="297"/>
      <c r="QRQ36" s="297"/>
      <c r="QRR36" s="297"/>
      <c r="QRS36" s="297"/>
      <c r="QRT36" s="297"/>
      <c r="QRU36" s="297"/>
      <c r="QRV36" s="297"/>
      <c r="QRW36" s="297"/>
      <c r="QRX36" s="297"/>
      <c r="QRY36" s="297"/>
      <c r="QRZ36" s="297"/>
      <c r="QSA36" s="297"/>
      <c r="QSB36" s="297"/>
      <c r="QSC36" s="297"/>
      <c r="QSD36" s="297"/>
      <c r="QSE36" s="297"/>
      <c r="QSF36" s="297"/>
      <c r="QSG36" s="297"/>
      <c r="QSH36" s="297"/>
      <c r="QSI36" s="297"/>
      <c r="QSJ36" s="297"/>
      <c r="QSK36" s="297"/>
      <c r="QSL36" s="297"/>
      <c r="QSM36" s="297"/>
      <c r="QSN36" s="297"/>
      <c r="QSO36" s="297"/>
      <c r="QSP36" s="297"/>
      <c r="QSQ36" s="297"/>
      <c r="QSR36" s="297"/>
      <c r="QSS36" s="297"/>
      <c r="QST36" s="297"/>
      <c r="QSU36" s="297"/>
      <c r="QSV36" s="297"/>
      <c r="QSW36" s="297"/>
      <c r="QSX36" s="297"/>
      <c r="QSY36" s="297"/>
      <c r="QSZ36" s="297"/>
      <c r="QTA36" s="297"/>
      <c r="QTB36" s="297"/>
      <c r="QTC36" s="297"/>
      <c r="QTD36" s="297"/>
      <c r="QTE36" s="297"/>
      <c r="QTF36" s="297"/>
      <c r="QTG36" s="297"/>
      <c r="QTH36" s="297"/>
      <c r="QTI36" s="297"/>
      <c r="QTJ36" s="297"/>
      <c r="QTK36" s="297"/>
      <c r="QTL36" s="297"/>
      <c r="QTM36" s="297"/>
      <c r="QTN36" s="297"/>
      <c r="QTO36" s="297"/>
      <c r="QTP36" s="297"/>
      <c r="QTQ36" s="297"/>
      <c r="QTR36" s="297"/>
      <c r="QTS36" s="297"/>
      <c r="QTT36" s="297"/>
      <c r="QTU36" s="297"/>
      <c r="QTV36" s="297"/>
      <c r="QTW36" s="297"/>
      <c r="QTX36" s="297"/>
      <c r="QTY36" s="297"/>
      <c r="QTZ36" s="297"/>
      <c r="QUA36" s="297"/>
      <c r="QUB36" s="297"/>
      <c r="QUC36" s="297"/>
      <c r="QUD36" s="297"/>
      <c r="QUE36" s="297"/>
      <c r="QUF36" s="297"/>
      <c r="QUG36" s="297"/>
      <c r="QUH36" s="297"/>
      <c r="QUI36" s="297"/>
      <c r="QUJ36" s="297"/>
      <c r="QUK36" s="297"/>
      <c r="QUL36" s="297"/>
      <c r="QUM36" s="297"/>
      <c r="QUN36" s="297"/>
      <c r="QUO36" s="297"/>
      <c r="QUP36" s="297"/>
      <c r="QUQ36" s="297"/>
      <c r="QUR36" s="297"/>
      <c r="QUS36" s="297"/>
      <c r="QUT36" s="297"/>
      <c r="QUU36" s="297"/>
      <c r="QUV36" s="297"/>
      <c r="QUW36" s="297"/>
      <c r="QUX36" s="297"/>
      <c r="QUY36" s="297"/>
      <c r="QUZ36" s="297"/>
      <c r="QVA36" s="297"/>
      <c r="QVB36" s="297"/>
      <c r="QVC36" s="297"/>
      <c r="QVD36" s="297"/>
      <c r="QVE36" s="297"/>
      <c r="QVF36" s="297"/>
      <c r="QVG36" s="297"/>
      <c r="QVH36" s="297"/>
      <c r="QVI36" s="297"/>
      <c r="QVJ36" s="297"/>
      <c r="QVK36" s="297"/>
      <c r="QVL36" s="297"/>
      <c r="QVM36" s="297"/>
      <c r="QVN36" s="297"/>
      <c r="QVO36" s="297"/>
      <c r="QVP36" s="297"/>
      <c r="QVQ36" s="297"/>
      <c r="QVR36" s="297"/>
      <c r="QVS36" s="297"/>
      <c r="QVT36" s="297"/>
      <c r="QVU36" s="297"/>
      <c r="QVV36" s="297"/>
      <c r="QVW36" s="297"/>
      <c r="QVX36" s="297"/>
      <c r="QVY36" s="297"/>
      <c r="QVZ36" s="297"/>
      <c r="QWA36" s="297"/>
      <c r="QWB36" s="297"/>
      <c r="QWC36" s="297"/>
      <c r="QWD36" s="297"/>
      <c r="QWE36" s="297"/>
      <c r="QWF36" s="297"/>
      <c r="QWG36" s="297"/>
      <c r="QWH36" s="297"/>
      <c r="QWI36" s="297"/>
      <c r="QWJ36" s="297"/>
      <c r="QWK36" s="297"/>
      <c r="QWL36" s="297"/>
      <c r="QWM36" s="297"/>
      <c r="QWN36" s="297"/>
      <c r="QWO36" s="297"/>
      <c r="QWP36" s="297"/>
      <c r="QWQ36" s="297"/>
      <c r="QWR36" s="297"/>
      <c r="QWS36" s="297"/>
      <c r="QWT36" s="297"/>
      <c r="QWU36" s="297"/>
      <c r="QWV36" s="297"/>
      <c r="QWW36" s="297"/>
      <c r="QWX36" s="297"/>
      <c r="QWY36" s="297"/>
      <c r="QWZ36" s="297"/>
      <c r="QXA36" s="297"/>
      <c r="QXB36" s="297"/>
      <c r="QXC36" s="297"/>
      <c r="QXD36" s="297"/>
      <c r="QXE36" s="297"/>
      <c r="QXF36" s="297"/>
      <c r="QXG36" s="297"/>
      <c r="QXH36" s="297"/>
      <c r="QXI36" s="297"/>
      <c r="QXJ36" s="297"/>
      <c r="QXK36" s="297"/>
      <c r="QXL36" s="297"/>
      <c r="QXM36" s="297"/>
      <c r="QXN36" s="297"/>
      <c r="QXO36" s="297"/>
      <c r="QXP36" s="297"/>
      <c r="QXQ36" s="297"/>
      <c r="QXR36" s="297"/>
      <c r="QXS36" s="297"/>
      <c r="QXT36" s="297"/>
      <c r="QXU36" s="297"/>
      <c r="QXV36" s="297"/>
      <c r="QXW36" s="297"/>
      <c r="QXX36" s="297"/>
      <c r="QXY36" s="297"/>
      <c r="QXZ36" s="297"/>
      <c r="QYA36" s="297"/>
      <c r="QYB36" s="297"/>
      <c r="QYC36" s="297"/>
      <c r="QYD36" s="297"/>
      <c r="QYE36" s="297"/>
      <c r="QYF36" s="297"/>
      <c r="QYG36" s="297"/>
      <c r="QYH36" s="297"/>
      <c r="QYI36" s="297"/>
      <c r="QYJ36" s="297"/>
      <c r="QYK36" s="297"/>
      <c r="QYL36" s="297"/>
      <c r="QYM36" s="297"/>
      <c r="QYN36" s="297"/>
      <c r="QYO36" s="297"/>
      <c r="QYP36" s="297"/>
      <c r="QYQ36" s="297"/>
      <c r="QYR36" s="297"/>
      <c r="QYS36" s="297"/>
      <c r="QYT36" s="297"/>
      <c r="QYU36" s="297"/>
      <c r="QYV36" s="297"/>
      <c r="QYW36" s="297"/>
      <c r="QYX36" s="297"/>
      <c r="QYY36" s="297"/>
      <c r="QYZ36" s="297"/>
      <c r="QZA36" s="297"/>
      <c r="QZB36" s="297"/>
      <c r="QZC36" s="297"/>
      <c r="QZD36" s="297"/>
      <c r="QZE36" s="297"/>
      <c r="QZF36" s="297"/>
      <c r="QZG36" s="297"/>
      <c r="QZH36" s="297"/>
      <c r="QZI36" s="297"/>
      <c r="QZJ36" s="297"/>
      <c r="QZK36" s="297"/>
      <c r="QZL36" s="297"/>
      <c r="QZM36" s="297"/>
      <c r="QZN36" s="297"/>
      <c r="QZO36" s="297"/>
      <c r="QZP36" s="297"/>
      <c r="QZQ36" s="297"/>
      <c r="QZR36" s="297"/>
      <c r="QZS36" s="297"/>
      <c r="QZT36" s="297"/>
      <c r="QZU36" s="297"/>
      <c r="QZV36" s="297"/>
      <c r="QZW36" s="297"/>
      <c r="QZX36" s="297"/>
      <c r="QZY36" s="297"/>
      <c r="QZZ36" s="297"/>
      <c r="RAA36" s="297"/>
      <c r="RAB36" s="297"/>
      <c r="RAC36" s="297"/>
      <c r="RAD36" s="297"/>
      <c r="RAE36" s="297"/>
      <c r="RAF36" s="297"/>
      <c r="RAG36" s="297"/>
      <c r="RAH36" s="297"/>
      <c r="RAI36" s="297"/>
      <c r="RAJ36" s="297"/>
      <c r="RAK36" s="297"/>
      <c r="RAL36" s="297"/>
      <c r="RAM36" s="297"/>
      <c r="RAN36" s="297"/>
      <c r="RAO36" s="297"/>
      <c r="RAP36" s="297"/>
      <c r="RAQ36" s="297"/>
      <c r="RAR36" s="297"/>
      <c r="RAS36" s="297"/>
      <c r="RAT36" s="297"/>
      <c r="RAU36" s="297"/>
      <c r="RAV36" s="297"/>
      <c r="RAW36" s="297"/>
      <c r="RAX36" s="297"/>
      <c r="RAY36" s="297"/>
      <c r="RAZ36" s="297"/>
      <c r="RBA36" s="297"/>
      <c r="RBB36" s="297"/>
      <c r="RBC36" s="297"/>
      <c r="RBD36" s="297"/>
      <c r="RBE36" s="297"/>
      <c r="RBF36" s="297"/>
      <c r="RBG36" s="297"/>
      <c r="RBH36" s="297"/>
      <c r="RBI36" s="297"/>
      <c r="RBJ36" s="297"/>
      <c r="RBK36" s="297"/>
      <c r="RBL36" s="297"/>
      <c r="RBM36" s="297"/>
      <c r="RBN36" s="297"/>
      <c r="RBO36" s="297"/>
      <c r="RBP36" s="297"/>
      <c r="RBQ36" s="297"/>
      <c r="RBR36" s="297"/>
      <c r="RBS36" s="297"/>
      <c r="RBT36" s="297"/>
      <c r="RBU36" s="297"/>
      <c r="RBV36" s="297"/>
      <c r="RBW36" s="297"/>
      <c r="RBX36" s="297"/>
      <c r="RBY36" s="297"/>
      <c r="RBZ36" s="297"/>
      <c r="RCA36" s="297"/>
      <c r="RCB36" s="297"/>
      <c r="RCC36" s="297"/>
      <c r="RCD36" s="297"/>
      <c r="RCE36" s="297"/>
      <c r="RCF36" s="297"/>
      <c r="RCG36" s="297"/>
      <c r="RCH36" s="297"/>
      <c r="RCI36" s="297"/>
      <c r="RCJ36" s="297"/>
      <c r="RCK36" s="297"/>
      <c r="RCL36" s="297"/>
      <c r="RCM36" s="297"/>
      <c r="RCN36" s="297"/>
      <c r="RCO36" s="297"/>
      <c r="RCP36" s="297"/>
      <c r="RCQ36" s="297"/>
      <c r="RCR36" s="297"/>
      <c r="RCS36" s="297"/>
      <c r="RCT36" s="297"/>
      <c r="RCU36" s="297"/>
      <c r="RCV36" s="297"/>
      <c r="RCW36" s="297"/>
      <c r="RCX36" s="297"/>
      <c r="RCY36" s="297"/>
      <c r="RCZ36" s="297"/>
      <c r="RDA36" s="297"/>
      <c r="RDB36" s="297"/>
      <c r="RDC36" s="297"/>
      <c r="RDD36" s="297"/>
      <c r="RDE36" s="297"/>
      <c r="RDF36" s="297"/>
      <c r="RDG36" s="297"/>
      <c r="RDH36" s="297"/>
      <c r="RDI36" s="297"/>
      <c r="RDJ36" s="297"/>
      <c r="RDK36" s="297"/>
      <c r="RDL36" s="297"/>
      <c r="RDM36" s="297"/>
      <c r="RDN36" s="297"/>
      <c r="RDO36" s="297"/>
      <c r="RDP36" s="297"/>
      <c r="RDQ36" s="297"/>
      <c r="RDR36" s="297"/>
      <c r="RDS36" s="297"/>
      <c r="RDT36" s="297"/>
      <c r="RDU36" s="297"/>
      <c r="RDV36" s="297"/>
      <c r="RDW36" s="297"/>
      <c r="RDX36" s="297"/>
      <c r="RDY36" s="297"/>
      <c r="RDZ36" s="297"/>
      <c r="REA36" s="297"/>
      <c r="REB36" s="297"/>
      <c r="REC36" s="297"/>
      <c r="RED36" s="297"/>
      <c r="REE36" s="297"/>
      <c r="REF36" s="297"/>
      <c r="REG36" s="297"/>
      <c r="REH36" s="297"/>
      <c r="REI36" s="297"/>
      <c r="REJ36" s="297"/>
      <c r="REK36" s="297"/>
      <c r="REL36" s="297"/>
      <c r="REM36" s="297"/>
      <c r="REN36" s="297"/>
      <c r="REO36" s="297"/>
      <c r="REP36" s="297"/>
      <c r="REQ36" s="297"/>
      <c r="RER36" s="297"/>
      <c r="RES36" s="297"/>
      <c r="RET36" s="297"/>
      <c r="REU36" s="297"/>
      <c r="REV36" s="297"/>
      <c r="REW36" s="297"/>
      <c r="REX36" s="297"/>
      <c r="REY36" s="297"/>
      <c r="REZ36" s="297"/>
      <c r="RFA36" s="297"/>
      <c r="RFB36" s="297"/>
      <c r="RFC36" s="297"/>
      <c r="RFD36" s="297"/>
      <c r="RFE36" s="297"/>
      <c r="RFF36" s="297"/>
      <c r="RFG36" s="297"/>
      <c r="RFH36" s="297"/>
      <c r="RFI36" s="297"/>
      <c r="RFJ36" s="297"/>
      <c r="RFK36" s="297"/>
      <c r="RFL36" s="297"/>
      <c r="RFM36" s="297"/>
      <c r="RFN36" s="297"/>
      <c r="RFO36" s="297"/>
      <c r="RFP36" s="297"/>
      <c r="RFQ36" s="297"/>
      <c r="RFR36" s="297"/>
      <c r="RFS36" s="297"/>
      <c r="RFT36" s="297"/>
      <c r="RFU36" s="297"/>
      <c r="RFV36" s="297"/>
      <c r="RFW36" s="297"/>
      <c r="RFX36" s="297"/>
      <c r="RFY36" s="297"/>
      <c r="RFZ36" s="297"/>
      <c r="RGA36" s="297"/>
      <c r="RGB36" s="297"/>
      <c r="RGC36" s="297"/>
      <c r="RGD36" s="297"/>
      <c r="RGE36" s="297"/>
      <c r="RGF36" s="297"/>
      <c r="RGG36" s="297"/>
      <c r="RGH36" s="297"/>
      <c r="RGI36" s="297"/>
      <c r="RGJ36" s="297"/>
      <c r="RGK36" s="297"/>
      <c r="RGL36" s="297"/>
      <c r="RGM36" s="297"/>
      <c r="RGN36" s="297"/>
      <c r="RGO36" s="297"/>
      <c r="RGP36" s="297"/>
      <c r="RGQ36" s="297"/>
      <c r="RGR36" s="297"/>
      <c r="RGS36" s="297"/>
      <c r="RGT36" s="297"/>
      <c r="RGU36" s="297"/>
      <c r="RGV36" s="297"/>
      <c r="RGW36" s="297"/>
      <c r="RGX36" s="297"/>
      <c r="RGY36" s="297"/>
      <c r="RGZ36" s="297"/>
      <c r="RHA36" s="297"/>
      <c r="RHB36" s="297"/>
      <c r="RHC36" s="297"/>
      <c r="RHD36" s="297"/>
      <c r="RHE36" s="297"/>
      <c r="RHF36" s="297"/>
      <c r="RHG36" s="297"/>
      <c r="RHH36" s="297"/>
      <c r="RHI36" s="297"/>
      <c r="RHJ36" s="297"/>
      <c r="RHK36" s="297"/>
      <c r="RHL36" s="297"/>
      <c r="RHM36" s="297"/>
      <c r="RHN36" s="297"/>
      <c r="RHO36" s="297"/>
      <c r="RHP36" s="297"/>
      <c r="RHQ36" s="297"/>
      <c r="RHR36" s="297"/>
      <c r="RHS36" s="297"/>
      <c r="RHT36" s="297"/>
      <c r="RHU36" s="297"/>
      <c r="RHV36" s="297"/>
      <c r="RHW36" s="297"/>
      <c r="RHX36" s="297"/>
      <c r="RHY36" s="297"/>
      <c r="RHZ36" s="297"/>
      <c r="RIA36" s="297"/>
      <c r="RIB36" s="297"/>
      <c r="RIC36" s="297"/>
      <c r="RID36" s="297"/>
      <c r="RIE36" s="297"/>
      <c r="RIF36" s="297"/>
      <c r="RIG36" s="297"/>
      <c r="RIH36" s="297"/>
      <c r="RII36" s="297"/>
      <c r="RIJ36" s="297"/>
      <c r="RIK36" s="297"/>
      <c r="RIL36" s="297"/>
      <c r="RIM36" s="297"/>
      <c r="RIN36" s="297"/>
      <c r="RIO36" s="297"/>
      <c r="RIP36" s="297"/>
      <c r="RIQ36" s="297"/>
      <c r="RIR36" s="297"/>
      <c r="RIS36" s="297"/>
      <c r="RIT36" s="297"/>
      <c r="RIU36" s="297"/>
      <c r="RIV36" s="297"/>
      <c r="RIW36" s="297"/>
      <c r="RIX36" s="297"/>
      <c r="RIY36" s="297"/>
      <c r="RIZ36" s="297"/>
      <c r="RJA36" s="297"/>
      <c r="RJB36" s="297"/>
      <c r="RJC36" s="297"/>
      <c r="RJD36" s="297"/>
      <c r="RJE36" s="297"/>
      <c r="RJF36" s="297"/>
      <c r="RJG36" s="297"/>
      <c r="RJH36" s="297"/>
      <c r="RJI36" s="297"/>
      <c r="RJJ36" s="297"/>
      <c r="RJK36" s="297"/>
      <c r="RJL36" s="297"/>
      <c r="RJM36" s="297"/>
      <c r="RJN36" s="297"/>
      <c r="RJO36" s="297"/>
      <c r="RJP36" s="297"/>
      <c r="RJQ36" s="297"/>
      <c r="RJR36" s="297"/>
      <c r="RJS36" s="297"/>
      <c r="RJT36" s="297"/>
      <c r="RJU36" s="297"/>
      <c r="RJV36" s="297"/>
      <c r="RJW36" s="297"/>
      <c r="RJX36" s="297"/>
      <c r="RJY36" s="297"/>
      <c r="RJZ36" s="297"/>
      <c r="RKA36" s="297"/>
      <c r="RKB36" s="297"/>
      <c r="RKC36" s="297"/>
      <c r="RKD36" s="297"/>
      <c r="RKE36" s="297"/>
      <c r="RKF36" s="297"/>
      <c r="RKG36" s="297"/>
      <c r="RKH36" s="297"/>
      <c r="RKI36" s="297"/>
      <c r="RKJ36" s="297"/>
      <c r="RKK36" s="297"/>
      <c r="RKL36" s="297"/>
      <c r="RKM36" s="297"/>
      <c r="RKN36" s="297"/>
      <c r="RKO36" s="297"/>
      <c r="RKP36" s="297"/>
      <c r="RKQ36" s="297"/>
      <c r="RKR36" s="297"/>
      <c r="RKS36" s="297"/>
      <c r="RKT36" s="297"/>
      <c r="RKU36" s="297"/>
      <c r="RKV36" s="297"/>
      <c r="RKW36" s="297"/>
      <c r="RKX36" s="297"/>
      <c r="RKY36" s="297"/>
      <c r="RKZ36" s="297"/>
      <c r="RLA36" s="297"/>
      <c r="RLB36" s="297"/>
      <c r="RLC36" s="297"/>
      <c r="RLD36" s="297"/>
      <c r="RLE36" s="297"/>
      <c r="RLF36" s="297"/>
      <c r="RLG36" s="297"/>
      <c r="RLH36" s="297"/>
      <c r="RLI36" s="297"/>
      <c r="RLJ36" s="297"/>
      <c r="RLK36" s="297"/>
      <c r="RLL36" s="297"/>
      <c r="RLM36" s="297"/>
      <c r="RLN36" s="297"/>
      <c r="RLO36" s="297"/>
      <c r="RLP36" s="297"/>
      <c r="RLQ36" s="297"/>
      <c r="RLR36" s="297"/>
      <c r="RLS36" s="297"/>
      <c r="RLT36" s="297"/>
      <c r="RLU36" s="297"/>
      <c r="RLV36" s="297"/>
      <c r="RLW36" s="297"/>
      <c r="RLX36" s="297"/>
      <c r="RLY36" s="297"/>
      <c r="RLZ36" s="297"/>
      <c r="RMA36" s="297"/>
      <c r="RMB36" s="297"/>
      <c r="RMC36" s="297"/>
      <c r="RMD36" s="297"/>
      <c r="RME36" s="297"/>
      <c r="RMF36" s="297"/>
      <c r="RMG36" s="297"/>
      <c r="RMH36" s="297"/>
      <c r="RMI36" s="297"/>
      <c r="RMJ36" s="297"/>
      <c r="RMK36" s="297"/>
      <c r="RML36" s="297"/>
      <c r="RMM36" s="297"/>
      <c r="RMN36" s="297"/>
      <c r="RMO36" s="297"/>
      <c r="RMP36" s="297"/>
      <c r="RMQ36" s="297"/>
      <c r="RMR36" s="297"/>
      <c r="RMS36" s="297"/>
      <c r="RMT36" s="297"/>
      <c r="RMU36" s="297"/>
      <c r="RMV36" s="297"/>
      <c r="RMW36" s="297"/>
      <c r="RMX36" s="297"/>
      <c r="RMY36" s="297"/>
      <c r="RMZ36" s="297"/>
      <c r="RNA36" s="297"/>
      <c r="RNB36" s="297"/>
      <c r="RNC36" s="297"/>
      <c r="RND36" s="297"/>
      <c r="RNE36" s="297"/>
      <c r="RNF36" s="297"/>
      <c r="RNG36" s="297"/>
      <c r="RNH36" s="297"/>
      <c r="RNI36" s="297"/>
      <c r="RNJ36" s="297"/>
      <c r="RNK36" s="297"/>
      <c r="RNL36" s="297"/>
      <c r="RNM36" s="297"/>
      <c r="RNN36" s="297"/>
      <c r="RNO36" s="297"/>
      <c r="RNP36" s="297"/>
      <c r="RNQ36" s="297"/>
      <c r="RNR36" s="297"/>
      <c r="RNS36" s="297"/>
      <c r="RNT36" s="297"/>
      <c r="RNU36" s="297"/>
      <c r="RNV36" s="297"/>
      <c r="RNW36" s="297"/>
      <c r="RNX36" s="297"/>
      <c r="RNY36" s="297"/>
      <c r="RNZ36" s="297"/>
      <c r="ROA36" s="297"/>
      <c r="ROB36" s="297"/>
      <c r="ROC36" s="297"/>
      <c r="ROD36" s="297"/>
      <c r="ROE36" s="297"/>
      <c r="ROF36" s="297"/>
      <c r="ROG36" s="297"/>
      <c r="ROH36" s="297"/>
      <c r="ROI36" s="297"/>
      <c r="ROJ36" s="297"/>
      <c r="ROK36" s="297"/>
      <c r="ROL36" s="297"/>
      <c r="ROM36" s="297"/>
      <c r="RON36" s="297"/>
      <c r="ROO36" s="297"/>
      <c r="ROP36" s="297"/>
      <c r="ROQ36" s="297"/>
      <c r="ROR36" s="297"/>
      <c r="ROS36" s="297"/>
      <c r="ROT36" s="297"/>
      <c r="ROU36" s="297"/>
      <c r="ROV36" s="297"/>
      <c r="ROW36" s="297"/>
      <c r="ROX36" s="297"/>
      <c r="ROY36" s="297"/>
      <c r="ROZ36" s="297"/>
      <c r="RPA36" s="297"/>
      <c r="RPB36" s="297"/>
      <c r="RPC36" s="297"/>
      <c r="RPD36" s="297"/>
      <c r="RPE36" s="297"/>
      <c r="RPF36" s="297"/>
      <c r="RPG36" s="297"/>
      <c r="RPH36" s="297"/>
      <c r="RPI36" s="297"/>
      <c r="RPJ36" s="297"/>
      <c r="RPK36" s="297"/>
      <c r="RPL36" s="297"/>
      <c r="RPM36" s="297"/>
      <c r="RPN36" s="297"/>
      <c r="RPO36" s="297"/>
      <c r="RPP36" s="297"/>
      <c r="RPQ36" s="297"/>
      <c r="RPR36" s="297"/>
      <c r="RPS36" s="297"/>
      <c r="RPT36" s="297"/>
      <c r="RPU36" s="297"/>
      <c r="RPV36" s="297"/>
      <c r="RPW36" s="297"/>
      <c r="RPX36" s="297"/>
      <c r="RPY36" s="297"/>
      <c r="RPZ36" s="297"/>
      <c r="RQA36" s="297"/>
      <c r="RQB36" s="297"/>
      <c r="RQC36" s="297"/>
      <c r="RQD36" s="297"/>
      <c r="RQE36" s="297"/>
      <c r="RQF36" s="297"/>
      <c r="RQG36" s="297"/>
      <c r="RQH36" s="297"/>
      <c r="RQI36" s="297"/>
      <c r="RQJ36" s="297"/>
      <c r="RQK36" s="297"/>
      <c r="RQL36" s="297"/>
      <c r="RQM36" s="297"/>
      <c r="RQN36" s="297"/>
      <c r="RQO36" s="297"/>
      <c r="RQP36" s="297"/>
      <c r="RQQ36" s="297"/>
      <c r="RQR36" s="297"/>
      <c r="RQS36" s="297"/>
      <c r="RQT36" s="297"/>
      <c r="RQU36" s="297"/>
      <c r="RQV36" s="297"/>
      <c r="RQW36" s="297"/>
      <c r="RQX36" s="297"/>
      <c r="RQY36" s="297"/>
      <c r="RQZ36" s="297"/>
      <c r="RRA36" s="297"/>
      <c r="RRB36" s="297"/>
      <c r="RRC36" s="297"/>
      <c r="RRD36" s="297"/>
      <c r="RRE36" s="297"/>
      <c r="RRF36" s="297"/>
      <c r="RRG36" s="297"/>
      <c r="RRH36" s="297"/>
      <c r="RRI36" s="297"/>
      <c r="RRJ36" s="297"/>
      <c r="RRK36" s="297"/>
      <c r="RRL36" s="297"/>
      <c r="RRM36" s="297"/>
      <c r="RRN36" s="297"/>
      <c r="RRO36" s="297"/>
      <c r="RRP36" s="297"/>
      <c r="RRQ36" s="297"/>
      <c r="RRR36" s="297"/>
      <c r="RRS36" s="297"/>
      <c r="RRT36" s="297"/>
      <c r="RRU36" s="297"/>
      <c r="RRV36" s="297"/>
      <c r="RRW36" s="297"/>
      <c r="RRX36" s="297"/>
      <c r="RRY36" s="297"/>
      <c r="RRZ36" s="297"/>
      <c r="RSA36" s="297"/>
      <c r="RSB36" s="297"/>
      <c r="RSC36" s="297"/>
      <c r="RSD36" s="297"/>
      <c r="RSE36" s="297"/>
      <c r="RSF36" s="297"/>
      <c r="RSG36" s="297"/>
      <c r="RSH36" s="297"/>
      <c r="RSI36" s="297"/>
      <c r="RSJ36" s="297"/>
      <c r="RSK36" s="297"/>
      <c r="RSL36" s="297"/>
      <c r="RSM36" s="297"/>
      <c r="RSN36" s="297"/>
      <c r="RSO36" s="297"/>
      <c r="RSP36" s="297"/>
      <c r="RSQ36" s="297"/>
      <c r="RSR36" s="297"/>
      <c r="RSS36" s="297"/>
      <c r="RST36" s="297"/>
      <c r="RSU36" s="297"/>
      <c r="RSV36" s="297"/>
      <c r="RSW36" s="297"/>
      <c r="RSX36" s="297"/>
      <c r="RSY36" s="297"/>
      <c r="RSZ36" s="297"/>
      <c r="RTA36" s="297"/>
      <c r="RTB36" s="297"/>
      <c r="RTC36" s="297"/>
      <c r="RTD36" s="297"/>
      <c r="RTE36" s="297"/>
      <c r="RTF36" s="297"/>
      <c r="RTG36" s="297"/>
      <c r="RTH36" s="297"/>
      <c r="RTI36" s="297"/>
      <c r="RTJ36" s="297"/>
      <c r="RTK36" s="297"/>
      <c r="RTL36" s="297"/>
      <c r="RTM36" s="297"/>
      <c r="RTN36" s="297"/>
      <c r="RTO36" s="297"/>
      <c r="RTP36" s="297"/>
      <c r="RTQ36" s="297"/>
      <c r="RTR36" s="297"/>
      <c r="RTS36" s="297"/>
      <c r="RTT36" s="297"/>
      <c r="RTU36" s="297"/>
      <c r="RTV36" s="297"/>
      <c r="RTW36" s="297"/>
      <c r="RTX36" s="297"/>
      <c r="RTY36" s="297"/>
      <c r="RTZ36" s="297"/>
      <c r="RUA36" s="297"/>
      <c r="RUB36" s="297"/>
      <c r="RUC36" s="297"/>
      <c r="RUD36" s="297"/>
      <c r="RUE36" s="297"/>
      <c r="RUF36" s="297"/>
      <c r="RUG36" s="297"/>
      <c r="RUH36" s="297"/>
      <c r="RUI36" s="297"/>
      <c r="RUJ36" s="297"/>
      <c r="RUK36" s="297"/>
      <c r="RUL36" s="297"/>
      <c r="RUM36" s="297"/>
      <c r="RUN36" s="297"/>
      <c r="RUO36" s="297"/>
      <c r="RUP36" s="297"/>
      <c r="RUQ36" s="297"/>
      <c r="RUR36" s="297"/>
      <c r="RUS36" s="297"/>
      <c r="RUT36" s="297"/>
      <c r="RUU36" s="297"/>
      <c r="RUV36" s="297"/>
      <c r="RUW36" s="297"/>
      <c r="RUX36" s="297"/>
      <c r="RUY36" s="297"/>
      <c r="RUZ36" s="297"/>
      <c r="RVA36" s="297"/>
      <c r="RVB36" s="297"/>
      <c r="RVC36" s="297"/>
      <c r="RVD36" s="297"/>
      <c r="RVE36" s="297"/>
      <c r="RVF36" s="297"/>
      <c r="RVG36" s="297"/>
      <c r="RVH36" s="297"/>
      <c r="RVI36" s="297"/>
      <c r="RVJ36" s="297"/>
      <c r="RVK36" s="297"/>
      <c r="RVL36" s="297"/>
      <c r="RVM36" s="297"/>
      <c r="RVN36" s="297"/>
      <c r="RVO36" s="297"/>
      <c r="RVP36" s="297"/>
      <c r="RVQ36" s="297"/>
      <c r="RVR36" s="297"/>
      <c r="RVS36" s="297"/>
      <c r="RVT36" s="297"/>
      <c r="RVU36" s="297"/>
      <c r="RVV36" s="297"/>
      <c r="RVW36" s="297"/>
      <c r="RVX36" s="297"/>
      <c r="RVY36" s="297"/>
      <c r="RVZ36" s="297"/>
      <c r="RWA36" s="297"/>
      <c r="RWB36" s="297"/>
      <c r="RWC36" s="297"/>
      <c r="RWD36" s="297"/>
      <c r="RWE36" s="297"/>
      <c r="RWF36" s="297"/>
      <c r="RWG36" s="297"/>
      <c r="RWH36" s="297"/>
      <c r="RWI36" s="297"/>
      <c r="RWJ36" s="297"/>
      <c r="RWK36" s="297"/>
      <c r="RWL36" s="297"/>
      <c r="RWM36" s="297"/>
      <c r="RWN36" s="297"/>
      <c r="RWO36" s="297"/>
      <c r="RWP36" s="297"/>
      <c r="RWQ36" s="297"/>
      <c r="RWR36" s="297"/>
      <c r="RWS36" s="297"/>
      <c r="RWT36" s="297"/>
      <c r="RWU36" s="297"/>
      <c r="RWV36" s="297"/>
      <c r="RWW36" s="297"/>
      <c r="RWX36" s="297"/>
      <c r="RWY36" s="297"/>
      <c r="RWZ36" s="297"/>
      <c r="RXA36" s="297"/>
      <c r="RXB36" s="297"/>
      <c r="RXC36" s="297"/>
      <c r="RXD36" s="297"/>
      <c r="RXE36" s="297"/>
      <c r="RXF36" s="297"/>
      <c r="RXG36" s="297"/>
      <c r="RXH36" s="297"/>
      <c r="RXI36" s="297"/>
      <c r="RXJ36" s="297"/>
      <c r="RXK36" s="297"/>
      <c r="RXL36" s="297"/>
      <c r="RXM36" s="297"/>
      <c r="RXN36" s="297"/>
      <c r="RXO36" s="297"/>
      <c r="RXP36" s="297"/>
      <c r="RXQ36" s="297"/>
      <c r="RXR36" s="297"/>
      <c r="RXS36" s="297"/>
      <c r="RXT36" s="297"/>
      <c r="RXU36" s="297"/>
      <c r="RXV36" s="297"/>
      <c r="RXW36" s="297"/>
      <c r="RXX36" s="297"/>
      <c r="RXY36" s="297"/>
      <c r="RXZ36" s="297"/>
      <c r="RYA36" s="297"/>
      <c r="RYB36" s="297"/>
      <c r="RYC36" s="297"/>
      <c r="RYD36" s="297"/>
      <c r="RYE36" s="297"/>
      <c r="RYF36" s="297"/>
      <c r="RYG36" s="297"/>
      <c r="RYH36" s="297"/>
      <c r="RYI36" s="297"/>
      <c r="RYJ36" s="297"/>
      <c r="RYK36" s="297"/>
      <c r="RYL36" s="297"/>
      <c r="RYM36" s="297"/>
      <c r="RYN36" s="297"/>
      <c r="RYO36" s="297"/>
      <c r="RYP36" s="297"/>
      <c r="RYQ36" s="297"/>
      <c r="RYR36" s="297"/>
      <c r="RYS36" s="297"/>
      <c r="RYT36" s="297"/>
      <c r="RYU36" s="297"/>
      <c r="RYV36" s="297"/>
      <c r="RYW36" s="297"/>
      <c r="RYX36" s="297"/>
      <c r="RYY36" s="297"/>
      <c r="RYZ36" s="297"/>
      <c r="RZA36" s="297"/>
      <c r="RZB36" s="297"/>
      <c r="RZC36" s="297"/>
      <c r="RZD36" s="297"/>
      <c r="RZE36" s="297"/>
      <c r="RZF36" s="297"/>
      <c r="RZG36" s="297"/>
      <c r="RZH36" s="297"/>
      <c r="RZI36" s="297"/>
      <c r="RZJ36" s="297"/>
      <c r="RZK36" s="297"/>
      <c r="RZL36" s="297"/>
      <c r="RZM36" s="297"/>
      <c r="RZN36" s="297"/>
      <c r="RZO36" s="297"/>
      <c r="RZP36" s="297"/>
      <c r="RZQ36" s="297"/>
      <c r="RZR36" s="297"/>
      <c r="RZS36" s="297"/>
      <c r="RZT36" s="297"/>
      <c r="RZU36" s="297"/>
      <c r="RZV36" s="297"/>
      <c r="RZW36" s="297"/>
      <c r="RZX36" s="297"/>
      <c r="RZY36" s="297"/>
      <c r="RZZ36" s="297"/>
      <c r="SAA36" s="297"/>
      <c r="SAB36" s="297"/>
      <c r="SAC36" s="297"/>
      <c r="SAD36" s="297"/>
      <c r="SAE36" s="297"/>
      <c r="SAF36" s="297"/>
      <c r="SAG36" s="297"/>
      <c r="SAH36" s="297"/>
      <c r="SAI36" s="297"/>
      <c r="SAJ36" s="297"/>
      <c r="SAK36" s="297"/>
      <c r="SAL36" s="297"/>
      <c r="SAM36" s="297"/>
      <c r="SAN36" s="297"/>
      <c r="SAO36" s="297"/>
      <c r="SAP36" s="297"/>
      <c r="SAQ36" s="297"/>
      <c r="SAR36" s="297"/>
      <c r="SAS36" s="297"/>
      <c r="SAT36" s="297"/>
      <c r="SAU36" s="297"/>
      <c r="SAV36" s="297"/>
      <c r="SAW36" s="297"/>
      <c r="SAX36" s="297"/>
      <c r="SAY36" s="297"/>
      <c r="SAZ36" s="297"/>
      <c r="SBA36" s="297"/>
      <c r="SBB36" s="297"/>
      <c r="SBC36" s="297"/>
      <c r="SBD36" s="297"/>
      <c r="SBE36" s="297"/>
      <c r="SBF36" s="297"/>
      <c r="SBG36" s="297"/>
      <c r="SBH36" s="297"/>
      <c r="SBI36" s="297"/>
      <c r="SBJ36" s="297"/>
      <c r="SBK36" s="297"/>
      <c r="SBL36" s="297"/>
      <c r="SBM36" s="297"/>
      <c r="SBN36" s="297"/>
      <c r="SBO36" s="297"/>
      <c r="SBP36" s="297"/>
      <c r="SBQ36" s="297"/>
      <c r="SBR36" s="297"/>
      <c r="SBS36" s="297"/>
      <c r="SBT36" s="297"/>
      <c r="SBU36" s="297"/>
      <c r="SBV36" s="297"/>
      <c r="SBW36" s="297"/>
      <c r="SBX36" s="297"/>
      <c r="SBY36" s="297"/>
      <c r="SBZ36" s="297"/>
      <c r="SCA36" s="297"/>
      <c r="SCB36" s="297"/>
      <c r="SCC36" s="297"/>
      <c r="SCD36" s="297"/>
      <c r="SCE36" s="297"/>
      <c r="SCF36" s="297"/>
      <c r="SCG36" s="297"/>
      <c r="SCH36" s="297"/>
      <c r="SCI36" s="297"/>
      <c r="SCJ36" s="297"/>
      <c r="SCK36" s="297"/>
      <c r="SCL36" s="297"/>
      <c r="SCM36" s="297"/>
      <c r="SCN36" s="297"/>
      <c r="SCO36" s="297"/>
      <c r="SCP36" s="297"/>
      <c r="SCQ36" s="297"/>
      <c r="SCR36" s="297"/>
      <c r="SCS36" s="297"/>
      <c r="SCT36" s="297"/>
      <c r="SCU36" s="297"/>
      <c r="SCV36" s="297"/>
      <c r="SCW36" s="297"/>
      <c r="SCX36" s="297"/>
      <c r="SCY36" s="297"/>
      <c r="SCZ36" s="297"/>
      <c r="SDA36" s="297"/>
      <c r="SDB36" s="297"/>
      <c r="SDC36" s="297"/>
      <c r="SDD36" s="297"/>
      <c r="SDE36" s="297"/>
      <c r="SDF36" s="297"/>
      <c r="SDG36" s="297"/>
      <c r="SDH36" s="297"/>
      <c r="SDI36" s="297"/>
      <c r="SDJ36" s="297"/>
      <c r="SDK36" s="297"/>
      <c r="SDL36" s="297"/>
      <c r="SDM36" s="297"/>
      <c r="SDN36" s="297"/>
      <c r="SDO36" s="297"/>
      <c r="SDP36" s="297"/>
      <c r="SDQ36" s="297"/>
      <c r="SDR36" s="297"/>
      <c r="SDS36" s="297"/>
      <c r="SDT36" s="297"/>
      <c r="SDU36" s="297"/>
      <c r="SDV36" s="297"/>
      <c r="SDW36" s="297"/>
      <c r="SDX36" s="297"/>
      <c r="SDY36" s="297"/>
      <c r="SDZ36" s="297"/>
      <c r="SEA36" s="297"/>
      <c r="SEB36" s="297"/>
      <c r="SEC36" s="297"/>
      <c r="SED36" s="297"/>
      <c r="SEE36" s="297"/>
      <c r="SEF36" s="297"/>
      <c r="SEG36" s="297"/>
      <c r="SEH36" s="297"/>
      <c r="SEI36" s="297"/>
      <c r="SEJ36" s="297"/>
      <c r="SEK36" s="297"/>
      <c r="SEL36" s="297"/>
      <c r="SEM36" s="297"/>
      <c r="SEN36" s="297"/>
      <c r="SEO36" s="297"/>
      <c r="SEP36" s="297"/>
      <c r="SEQ36" s="297"/>
      <c r="SER36" s="297"/>
      <c r="SES36" s="297"/>
      <c r="SET36" s="297"/>
      <c r="SEU36" s="297"/>
      <c r="SEV36" s="297"/>
      <c r="SEW36" s="297"/>
      <c r="SEX36" s="297"/>
      <c r="SEY36" s="297"/>
      <c r="SEZ36" s="297"/>
      <c r="SFA36" s="297"/>
      <c r="SFB36" s="297"/>
      <c r="SFC36" s="297"/>
      <c r="SFD36" s="297"/>
      <c r="SFE36" s="297"/>
      <c r="SFF36" s="297"/>
      <c r="SFG36" s="297"/>
      <c r="SFH36" s="297"/>
      <c r="SFI36" s="297"/>
      <c r="SFJ36" s="297"/>
      <c r="SFK36" s="297"/>
      <c r="SFL36" s="297"/>
      <c r="SFM36" s="297"/>
      <c r="SFN36" s="297"/>
      <c r="SFO36" s="297"/>
      <c r="SFP36" s="297"/>
      <c r="SFQ36" s="297"/>
      <c r="SFR36" s="297"/>
      <c r="SFS36" s="297"/>
      <c r="SFT36" s="297"/>
      <c r="SFU36" s="297"/>
      <c r="SFV36" s="297"/>
      <c r="SFW36" s="297"/>
      <c r="SFX36" s="297"/>
      <c r="SFY36" s="297"/>
      <c r="SFZ36" s="297"/>
      <c r="SGA36" s="297"/>
      <c r="SGB36" s="297"/>
      <c r="SGC36" s="297"/>
      <c r="SGD36" s="297"/>
      <c r="SGE36" s="297"/>
      <c r="SGF36" s="297"/>
      <c r="SGG36" s="297"/>
      <c r="SGH36" s="297"/>
      <c r="SGI36" s="297"/>
      <c r="SGJ36" s="297"/>
      <c r="SGK36" s="297"/>
      <c r="SGL36" s="297"/>
      <c r="SGM36" s="297"/>
      <c r="SGN36" s="297"/>
      <c r="SGO36" s="297"/>
      <c r="SGP36" s="297"/>
      <c r="SGQ36" s="297"/>
      <c r="SGR36" s="297"/>
      <c r="SGS36" s="297"/>
      <c r="SGT36" s="297"/>
      <c r="SGU36" s="297"/>
      <c r="SGV36" s="297"/>
      <c r="SGW36" s="297"/>
      <c r="SGX36" s="297"/>
      <c r="SGY36" s="297"/>
      <c r="SGZ36" s="297"/>
      <c r="SHA36" s="297"/>
      <c r="SHB36" s="297"/>
      <c r="SHC36" s="297"/>
      <c r="SHD36" s="297"/>
      <c r="SHE36" s="297"/>
      <c r="SHF36" s="297"/>
      <c r="SHG36" s="297"/>
      <c r="SHH36" s="297"/>
      <c r="SHI36" s="297"/>
      <c r="SHJ36" s="297"/>
      <c r="SHK36" s="297"/>
      <c r="SHL36" s="297"/>
      <c r="SHM36" s="297"/>
      <c r="SHN36" s="297"/>
      <c r="SHO36" s="297"/>
      <c r="SHP36" s="297"/>
      <c r="SHQ36" s="297"/>
      <c r="SHR36" s="297"/>
      <c r="SHS36" s="297"/>
      <c r="SHT36" s="297"/>
      <c r="SHU36" s="297"/>
      <c r="SHV36" s="297"/>
      <c r="SHW36" s="297"/>
      <c r="SHX36" s="297"/>
      <c r="SHY36" s="297"/>
      <c r="SHZ36" s="297"/>
      <c r="SIA36" s="297"/>
      <c r="SIB36" s="297"/>
      <c r="SIC36" s="297"/>
      <c r="SID36" s="297"/>
      <c r="SIE36" s="297"/>
      <c r="SIF36" s="297"/>
      <c r="SIG36" s="297"/>
      <c r="SIH36" s="297"/>
      <c r="SII36" s="297"/>
      <c r="SIJ36" s="297"/>
      <c r="SIK36" s="297"/>
      <c r="SIL36" s="297"/>
      <c r="SIM36" s="297"/>
      <c r="SIN36" s="297"/>
      <c r="SIO36" s="297"/>
      <c r="SIP36" s="297"/>
      <c r="SIQ36" s="297"/>
      <c r="SIR36" s="297"/>
      <c r="SIS36" s="297"/>
      <c r="SIT36" s="297"/>
      <c r="SIU36" s="297"/>
      <c r="SIV36" s="297"/>
      <c r="SIW36" s="297"/>
      <c r="SIX36" s="297"/>
      <c r="SIY36" s="297"/>
      <c r="SIZ36" s="297"/>
      <c r="SJA36" s="297"/>
      <c r="SJB36" s="297"/>
      <c r="SJC36" s="297"/>
      <c r="SJD36" s="297"/>
      <c r="SJE36" s="297"/>
      <c r="SJF36" s="297"/>
      <c r="SJG36" s="297"/>
      <c r="SJH36" s="297"/>
      <c r="SJI36" s="297"/>
      <c r="SJJ36" s="297"/>
      <c r="SJK36" s="297"/>
      <c r="SJL36" s="297"/>
      <c r="SJM36" s="297"/>
      <c r="SJN36" s="297"/>
      <c r="SJO36" s="297"/>
      <c r="SJP36" s="297"/>
      <c r="SJQ36" s="297"/>
      <c r="SJR36" s="297"/>
      <c r="SJS36" s="297"/>
      <c r="SJT36" s="297"/>
      <c r="SJU36" s="297"/>
      <c r="SJV36" s="297"/>
      <c r="SJW36" s="297"/>
      <c r="SJX36" s="297"/>
      <c r="SJY36" s="297"/>
      <c r="SJZ36" s="297"/>
      <c r="SKA36" s="297"/>
      <c r="SKB36" s="297"/>
      <c r="SKC36" s="297"/>
      <c r="SKD36" s="297"/>
      <c r="SKE36" s="297"/>
      <c r="SKF36" s="297"/>
      <c r="SKG36" s="297"/>
      <c r="SKH36" s="297"/>
      <c r="SKI36" s="297"/>
      <c r="SKJ36" s="297"/>
      <c r="SKK36" s="297"/>
      <c r="SKL36" s="297"/>
      <c r="SKM36" s="297"/>
      <c r="SKN36" s="297"/>
      <c r="SKO36" s="297"/>
      <c r="SKP36" s="297"/>
      <c r="SKQ36" s="297"/>
      <c r="SKR36" s="297"/>
      <c r="SKS36" s="297"/>
      <c r="SKT36" s="297"/>
      <c r="SKU36" s="297"/>
      <c r="SKV36" s="297"/>
      <c r="SKW36" s="297"/>
      <c r="SKX36" s="297"/>
      <c r="SKY36" s="297"/>
      <c r="SKZ36" s="297"/>
      <c r="SLA36" s="297"/>
      <c r="SLB36" s="297"/>
      <c r="SLC36" s="297"/>
      <c r="SLD36" s="297"/>
      <c r="SLE36" s="297"/>
      <c r="SLF36" s="297"/>
      <c r="SLG36" s="297"/>
      <c r="SLH36" s="297"/>
      <c r="SLI36" s="297"/>
      <c r="SLJ36" s="297"/>
      <c r="SLK36" s="297"/>
      <c r="SLL36" s="297"/>
      <c r="SLM36" s="297"/>
      <c r="SLN36" s="297"/>
      <c r="SLO36" s="297"/>
      <c r="SLP36" s="297"/>
      <c r="SLQ36" s="297"/>
      <c r="SLR36" s="297"/>
      <c r="SLS36" s="297"/>
      <c r="SLT36" s="297"/>
      <c r="SLU36" s="297"/>
      <c r="SLV36" s="297"/>
      <c r="SLW36" s="297"/>
      <c r="SLX36" s="297"/>
      <c r="SLY36" s="297"/>
      <c r="SLZ36" s="297"/>
      <c r="SMA36" s="297"/>
      <c r="SMB36" s="297"/>
      <c r="SMC36" s="297"/>
      <c r="SMD36" s="297"/>
      <c r="SME36" s="297"/>
      <c r="SMF36" s="297"/>
      <c r="SMG36" s="297"/>
      <c r="SMH36" s="297"/>
      <c r="SMI36" s="297"/>
      <c r="SMJ36" s="297"/>
      <c r="SMK36" s="297"/>
      <c r="SML36" s="297"/>
      <c r="SMM36" s="297"/>
      <c r="SMN36" s="297"/>
      <c r="SMO36" s="297"/>
      <c r="SMP36" s="297"/>
      <c r="SMQ36" s="297"/>
      <c r="SMR36" s="297"/>
      <c r="SMS36" s="297"/>
      <c r="SMT36" s="297"/>
      <c r="SMU36" s="297"/>
      <c r="SMV36" s="297"/>
      <c r="SMW36" s="297"/>
      <c r="SMX36" s="297"/>
      <c r="SMY36" s="297"/>
      <c r="SMZ36" s="297"/>
      <c r="SNA36" s="297"/>
      <c r="SNB36" s="297"/>
      <c r="SNC36" s="297"/>
      <c r="SND36" s="297"/>
      <c r="SNE36" s="297"/>
      <c r="SNF36" s="297"/>
      <c r="SNG36" s="297"/>
      <c r="SNH36" s="297"/>
      <c r="SNI36" s="297"/>
      <c r="SNJ36" s="297"/>
      <c r="SNK36" s="297"/>
      <c r="SNL36" s="297"/>
      <c r="SNM36" s="297"/>
      <c r="SNN36" s="297"/>
      <c r="SNO36" s="297"/>
      <c r="SNP36" s="297"/>
      <c r="SNQ36" s="297"/>
      <c r="SNR36" s="297"/>
      <c r="SNS36" s="297"/>
      <c r="SNT36" s="297"/>
      <c r="SNU36" s="297"/>
      <c r="SNV36" s="297"/>
      <c r="SNW36" s="297"/>
      <c r="SNX36" s="297"/>
      <c r="SNY36" s="297"/>
      <c r="SNZ36" s="297"/>
      <c r="SOA36" s="297"/>
      <c r="SOB36" s="297"/>
      <c r="SOC36" s="297"/>
      <c r="SOD36" s="297"/>
      <c r="SOE36" s="297"/>
      <c r="SOF36" s="297"/>
      <c r="SOG36" s="297"/>
      <c r="SOH36" s="297"/>
      <c r="SOI36" s="297"/>
      <c r="SOJ36" s="297"/>
      <c r="SOK36" s="297"/>
      <c r="SOL36" s="297"/>
      <c r="SOM36" s="297"/>
      <c r="SON36" s="297"/>
      <c r="SOO36" s="297"/>
      <c r="SOP36" s="297"/>
      <c r="SOQ36" s="297"/>
      <c r="SOR36" s="297"/>
      <c r="SOS36" s="297"/>
      <c r="SOT36" s="297"/>
      <c r="SOU36" s="297"/>
      <c r="SOV36" s="297"/>
      <c r="SOW36" s="297"/>
      <c r="SOX36" s="297"/>
      <c r="SOY36" s="297"/>
      <c r="SOZ36" s="297"/>
      <c r="SPA36" s="297"/>
      <c r="SPB36" s="297"/>
      <c r="SPC36" s="297"/>
      <c r="SPD36" s="297"/>
      <c r="SPE36" s="297"/>
      <c r="SPF36" s="297"/>
      <c r="SPG36" s="297"/>
      <c r="SPH36" s="297"/>
      <c r="SPI36" s="297"/>
      <c r="SPJ36" s="297"/>
      <c r="SPK36" s="297"/>
      <c r="SPL36" s="297"/>
      <c r="SPM36" s="297"/>
      <c r="SPN36" s="297"/>
      <c r="SPO36" s="297"/>
      <c r="SPP36" s="297"/>
      <c r="SPQ36" s="297"/>
      <c r="SPR36" s="297"/>
      <c r="SPS36" s="297"/>
      <c r="SPT36" s="297"/>
      <c r="SPU36" s="297"/>
      <c r="SPV36" s="297"/>
      <c r="SPW36" s="297"/>
      <c r="SPX36" s="297"/>
      <c r="SPY36" s="297"/>
      <c r="SPZ36" s="297"/>
      <c r="SQA36" s="297"/>
      <c r="SQB36" s="297"/>
      <c r="SQC36" s="297"/>
      <c r="SQD36" s="297"/>
      <c r="SQE36" s="297"/>
      <c r="SQF36" s="297"/>
      <c r="SQG36" s="297"/>
      <c r="SQH36" s="297"/>
      <c r="SQI36" s="297"/>
      <c r="SQJ36" s="297"/>
      <c r="SQK36" s="297"/>
      <c r="SQL36" s="297"/>
      <c r="SQM36" s="297"/>
      <c r="SQN36" s="297"/>
      <c r="SQO36" s="297"/>
      <c r="SQP36" s="297"/>
      <c r="SQQ36" s="297"/>
      <c r="SQR36" s="297"/>
      <c r="SQS36" s="297"/>
      <c r="SQT36" s="297"/>
      <c r="SQU36" s="297"/>
      <c r="SQV36" s="297"/>
      <c r="SQW36" s="297"/>
      <c r="SQX36" s="297"/>
      <c r="SQY36" s="297"/>
      <c r="SQZ36" s="297"/>
      <c r="SRA36" s="297"/>
      <c r="SRB36" s="297"/>
      <c r="SRC36" s="297"/>
      <c r="SRD36" s="297"/>
      <c r="SRE36" s="297"/>
      <c r="SRF36" s="297"/>
      <c r="SRG36" s="297"/>
      <c r="SRH36" s="297"/>
      <c r="SRI36" s="297"/>
      <c r="SRJ36" s="297"/>
      <c r="SRK36" s="297"/>
      <c r="SRL36" s="297"/>
      <c r="SRM36" s="297"/>
      <c r="SRN36" s="297"/>
      <c r="SRO36" s="297"/>
      <c r="SRP36" s="297"/>
      <c r="SRQ36" s="297"/>
      <c r="SRR36" s="297"/>
      <c r="SRS36" s="297"/>
      <c r="SRT36" s="297"/>
      <c r="SRU36" s="297"/>
      <c r="SRV36" s="297"/>
      <c r="SRW36" s="297"/>
      <c r="SRX36" s="297"/>
      <c r="SRY36" s="297"/>
      <c r="SRZ36" s="297"/>
      <c r="SSA36" s="297"/>
      <c r="SSB36" s="297"/>
      <c r="SSC36" s="297"/>
      <c r="SSD36" s="297"/>
      <c r="SSE36" s="297"/>
      <c r="SSF36" s="297"/>
      <c r="SSG36" s="297"/>
      <c r="SSH36" s="297"/>
      <c r="SSI36" s="297"/>
      <c r="SSJ36" s="297"/>
      <c r="SSK36" s="297"/>
      <c r="SSL36" s="297"/>
      <c r="SSM36" s="297"/>
      <c r="SSN36" s="297"/>
      <c r="SSO36" s="297"/>
      <c r="SSP36" s="297"/>
      <c r="SSQ36" s="297"/>
      <c r="SSR36" s="297"/>
      <c r="SSS36" s="297"/>
      <c r="SST36" s="297"/>
      <c r="SSU36" s="297"/>
      <c r="SSV36" s="297"/>
      <c r="SSW36" s="297"/>
      <c r="SSX36" s="297"/>
      <c r="SSY36" s="297"/>
      <c r="SSZ36" s="297"/>
      <c r="STA36" s="297"/>
      <c r="STB36" s="297"/>
      <c r="STC36" s="297"/>
      <c r="STD36" s="297"/>
      <c r="STE36" s="297"/>
      <c r="STF36" s="297"/>
      <c r="STG36" s="297"/>
      <c r="STH36" s="297"/>
      <c r="STI36" s="297"/>
      <c r="STJ36" s="297"/>
      <c r="STK36" s="297"/>
      <c r="STL36" s="297"/>
      <c r="STM36" s="297"/>
      <c r="STN36" s="297"/>
      <c r="STO36" s="297"/>
      <c r="STP36" s="297"/>
      <c r="STQ36" s="297"/>
      <c r="STR36" s="297"/>
      <c r="STS36" s="297"/>
      <c r="STT36" s="297"/>
      <c r="STU36" s="297"/>
      <c r="STV36" s="297"/>
      <c r="STW36" s="297"/>
      <c r="STX36" s="297"/>
      <c r="STY36" s="297"/>
      <c r="STZ36" s="297"/>
      <c r="SUA36" s="297"/>
      <c r="SUB36" s="297"/>
      <c r="SUC36" s="297"/>
      <c r="SUD36" s="297"/>
      <c r="SUE36" s="297"/>
      <c r="SUF36" s="297"/>
      <c r="SUG36" s="297"/>
      <c r="SUH36" s="297"/>
      <c r="SUI36" s="297"/>
      <c r="SUJ36" s="297"/>
      <c r="SUK36" s="297"/>
      <c r="SUL36" s="297"/>
      <c r="SUM36" s="297"/>
      <c r="SUN36" s="297"/>
      <c r="SUO36" s="297"/>
      <c r="SUP36" s="297"/>
      <c r="SUQ36" s="297"/>
      <c r="SUR36" s="297"/>
      <c r="SUS36" s="297"/>
      <c r="SUT36" s="297"/>
      <c r="SUU36" s="297"/>
      <c r="SUV36" s="297"/>
      <c r="SUW36" s="297"/>
      <c r="SUX36" s="297"/>
      <c r="SUY36" s="297"/>
      <c r="SUZ36" s="297"/>
      <c r="SVA36" s="297"/>
      <c r="SVB36" s="297"/>
      <c r="SVC36" s="297"/>
      <c r="SVD36" s="297"/>
      <c r="SVE36" s="297"/>
      <c r="SVF36" s="297"/>
      <c r="SVG36" s="297"/>
      <c r="SVH36" s="297"/>
      <c r="SVI36" s="297"/>
      <c r="SVJ36" s="297"/>
      <c r="SVK36" s="297"/>
      <c r="SVL36" s="297"/>
      <c r="SVM36" s="297"/>
      <c r="SVN36" s="297"/>
      <c r="SVO36" s="297"/>
      <c r="SVP36" s="297"/>
      <c r="SVQ36" s="297"/>
      <c r="SVR36" s="297"/>
      <c r="SVS36" s="297"/>
      <c r="SVT36" s="297"/>
      <c r="SVU36" s="297"/>
      <c r="SVV36" s="297"/>
      <c r="SVW36" s="297"/>
      <c r="SVX36" s="297"/>
      <c r="SVY36" s="297"/>
      <c r="SVZ36" s="297"/>
      <c r="SWA36" s="297"/>
      <c r="SWB36" s="297"/>
      <c r="SWC36" s="297"/>
      <c r="SWD36" s="297"/>
      <c r="SWE36" s="297"/>
      <c r="SWF36" s="297"/>
      <c r="SWG36" s="297"/>
      <c r="SWH36" s="297"/>
      <c r="SWI36" s="297"/>
      <c r="SWJ36" s="297"/>
      <c r="SWK36" s="297"/>
      <c r="SWL36" s="297"/>
      <c r="SWM36" s="297"/>
      <c r="SWN36" s="297"/>
      <c r="SWO36" s="297"/>
      <c r="SWP36" s="297"/>
      <c r="SWQ36" s="297"/>
      <c r="SWR36" s="297"/>
      <c r="SWS36" s="297"/>
      <c r="SWT36" s="297"/>
      <c r="SWU36" s="297"/>
      <c r="SWV36" s="297"/>
      <c r="SWW36" s="297"/>
      <c r="SWX36" s="297"/>
      <c r="SWY36" s="297"/>
      <c r="SWZ36" s="297"/>
      <c r="SXA36" s="297"/>
      <c r="SXB36" s="297"/>
      <c r="SXC36" s="297"/>
      <c r="SXD36" s="297"/>
      <c r="SXE36" s="297"/>
      <c r="SXF36" s="297"/>
      <c r="SXG36" s="297"/>
      <c r="SXH36" s="297"/>
      <c r="SXI36" s="297"/>
      <c r="SXJ36" s="297"/>
      <c r="SXK36" s="297"/>
      <c r="SXL36" s="297"/>
      <c r="SXM36" s="297"/>
      <c r="SXN36" s="297"/>
      <c r="SXO36" s="297"/>
      <c r="SXP36" s="297"/>
      <c r="SXQ36" s="297"/>
      <c r="SXR36" s="297"/>
      <c r="SXS36" s="297"/>
      <c r="SXT36" s="297"/>
      <c r="SXU36" s="297"/>
      <c r="SXV36" s="297"/>
      <c r="SXW36" s="297"/>
      <c r="SXX36" s="297"/>
      <c r="SXY36" s="297"/>
      <c r="SXZ36" s="297"/>
      <c r="SYA36" s="297"/>
      <c r="SYB36" s="297"/>
      <c r="SYC36" s="297"/>
      <c r="SYD36" s="297"/>
      <c r="SYE36" s="297"/>
      <c r="SYF36" s="297"/>
      <c r="SYG36" s="297"/>
      <c r="SYH36" s="297"/>
      <c r="SYI36" s="297"/>
      <c r="SYJ36" s="297"/>
      <c r="SYK36" s="297"/>
      <c r="SYL36" s="297"/>
      <c r="SYM36" s="297"/>
      <c r="SYN36" s="297"/>
      <c r="SYO36" s="297"/>
      <c r="SYP36" s="297"/>
      <c r="SYQ36" s="297"/>
      <c r="SYR36" s="297"/>
      <c r="SYS36" s="297"/>
      <c r="SYT36" s="297"/>
      <c r="SYU36" s="297"/>
      <c r="SYV36" s="297"/>
      <c r="SYW36" s="297"/>
      <c r="SYX36" s="297"/>
      <c r="SYY36" s="297"/>
      <c r="SYZ36" s="297"/>
      <c r="SZA36" s="297"/>
      <c r="SZB36" s="297"/>
      <c r="SZC36" s="297"/>
      <c r="SZD36" s="297"/>
      <c r="SZE36" s="297"/>
      <c r="SZF36" s="297"/>
      <c r="SZG36" s="297"/>
      <c r="SZH36" s="297"/>
      <c r="SZI36" s="297"/>
      <c r="SZJ36" s="297"/>
      <c r="SZK36" s="297"/>
      <c r="SZL36" s="297"/>
      <c r="SZM36" s="297"/>
      <c r="SZN36" s="297"/>
      <c r="SZO36" s="297"/>
      <c r="SZP36" s="297"/>
      <c r="SZQ36" s="297"/>
      <c r="SZR36" s="297"/>
      <c r="SZS36" s="297"/>
      <c r="SZT36" s="297"/>
      <c r="SZU36" s="297"/>
      <c r="SZV36" s="297"/>
      <c r="SZW36" s="297"/>
      <c r="SZX36" s="297"/>
      <c r="SZY36" s="297"/>
      <c r="SZZ36" s="297"/>
      <c r="TAA36" s="297"/>
      <c r="TAB36" s="297"/>
      <c r="TAC36" s="297"/>
      <c r="TAD36" s="297"/>
      <c r="TAE36" s="297"/>
      <c r="TAF36" s="297"/>
      <c r="TAG36" s="297"/>
      <c r="TAH36" s="297"/>
      <c r="TAI36" s="297"/>
      <c r="TAJ36" s="297"/>
      <c r="TAK36" s="297"/>
      <c r="TAL36" s="297"/>
      <c r="TAM36" s="297"/>
      <c r="TAN36" s="297"/>
      <c r="TAO36" s="297"/>
      <c r="TAP36" s="297"/>
      <c r="TAQ36" s="297"/>
      <c r="TAR36" s="297"/>
      <c r="TAS36" s="297"/>
      <c r="TAT36" s="297"/>
      <c r="TAU36" s="297"/>
      <c r="TAV36" s="297"/>
      <c r="TAW36" s="297"/>
      <c r="TAX36" s="297"/>
      <c r="TAY36" s="297"/>
      <c r="TAZ36" s="297"/>
      <c r="TBA36" s="297"/>
      <c r="TBB36" s="297"/>
      <c r="TBC36" s="297"/>
      <c r="TBD36" s="297"/>
      <c r="TBE36" s="297"/>
      <c r="TBF36" s="297"/>
      <c r="TBG36" s="297"/>
      <c r="TBH36" s="297"/>
      <c r="TBI36" s="297"/>
      <c r="TBJ36" s="297"/>
      <c r="TBK36" s="297"/>
      <c r="TBL36" s="297"/>
      <c r="TBM36" s="297"/>
      <c r="TBN36" s="297"/>
      <c r="TBO36" s="297"/>
      <c r="TBP36" s="297"/>
      <c r="TBQ36" s="297"/>
      <c r="TBR36" s="297"/>
      <c r="TBS36" s="297"/>
      <c r="TBT36" s="297"/>
      <c r="TBU36" s="297"/>
      <c r="TBV36" s="297"/>
      <c r="TBW36" s="297"/>
      <c r="TBX36" s="297"/>
      <c r="TBY36" s="297"/>
      <c r="TBZ36" s="297"/>
      <c r="TCA36" s="297"/>
      <c r="TCB36" s="297"/>
      <c r="TCC36" s="297"/>
      <c r="TCD36" s="297"/>
      <c r="TCE36" s="297"/>
      <c r="TCF36" s="297"/>
      <c r="TCG36" s="297"/>
      <c r="TCH36" s="297"/>
      <c r="TCI36" s="297"/>
      <c r="TCJ36" s="297"/>
      <c r="TCK36" s="297"/>
      <c r="TCL36" s="297"/>
      <c r="TCM36" s="297"/>
      <c r="TCN36" s="297"/>
      <c r="TCO36" s="297"/>
      <c r="TCP36" s="297"/>
      <c r="TCQ36" s="297"/>
      <c r="TCR36" s="297"/>
      <c r="TCS36" s="297"/>
      <c r="TCT36" s="297"/>
      <c r="TCU36" s="297"/>
      <c r="TCV36" s="297"/>
      <c r="TCW36" s="297"/>
      <c r="TCX36" s="297"/>
      <c r="TCY36" s="297"/>
      <c r="TCZ36" s="297"/>
      <c r="TDA36" s="297"/>
      <c r="TDB36" s="297"/>
      <c r="TDC36" s="297"/>
      <c r="TDD36" s="297"/>
      <c r="TDE36" s="297"/>
      <c r="TDF36" s="297"/>
      <c r="TDG36" s="297"/>
      <c r="TDH36" s="297"/>
      <c r="TDI36" s="297"/>
      <c r="TDJ36" s="297"/>
      <c r="TDK36" s="297"/>
      <c r="TDL36" s="297"/>
      <c r="TDM36" s="297"/>
      <c r="TDN36" s="297"/>
      <c r="TDO36" s="297"/>
      <c r="TDP36" s="297"/>
      <c r="TDQ36" s="297"/>
      <c r="TDR36" s="297"/>
      <c r="TDS36" s="297"/>
      <c r="TDT36" s="297"/>
      <c r="TDU36" s="297"/>
      <c r="TDV36" s="297"/>
      <c r="TDW36" s="297"/>
      <c r="TDX36" s="297"/>
      <c r="TDY36" s="297"/>
      <c r="TDZ36" s="297"/>
      <c r="TEA36" s="297"/>
      <c r="TEB36" s="297"/>
      <c r="TEC36" s="297"/>
      <c r="TED36" s="297"/>
      <c r="TEE36" s="297"/>
      <c r="TEF36" s="297"/>
      <c r="TEG36" s="297"/>
      <c r="TEH36" s="297"/>
      <c r="TEI36" s="297"/>
      <c r="TEJ36" s="297"/>
      <c r="TEK36" s="297"/>
      <c r="TEL36" s="297"/>
      <c r="TEM36" s="297"/>
      <c r="TEN36" s="297"/>
      <c r="TEO36" s="297"/>
      <c r="TEP36" s="297"/>
      <c r="TEQ36" s="297"/>
      <c r="TER36" s="297"/>
      <c r="TES36" s="297"/>
      <c r="TET36" s="297"/>
      <c r="TEU36" s="297"/>
      <c r="TEV36" s="297"/>
      <c r="TEW36" s="297"/>
      <c r="TEX36" s="297"/>
      <c r="TEY36" s="297"/>
      <c r="TEZ36" s="297"/>
      <c r="TFA36" s="297"/>
      <c r="TFB36" s="297"/>
      <c r="TFC36" s="297"/>
      <c r="TFD36" s="297"/>
      <c r="TFE36" s="297"/>
      <c r="TFF36" s="297"/>
      <c r="TFG36" s="297"/>
      <c r="TFH36" s="297"/>
      <c r="TFI36" s="297"/>
      <c r="TFJ36" s="297"/>
      <c r="TFK36" s="297"/>
      <c r="TFL36" s="297"/>
      <c r="TFM36" s="297"/>
      <c r="TFN36" s="297"/>
      <c r="TFO36" s="297"/>
      <c r="TFP36" s="297"/>
      <c r="TFQ36" s="297"/>
      <c r="TFR36" s="297"/>
      <c r="TFS36" s="297"/>
      <c r="TFT36" s="297"/>
      <c r="TFU36" s="297"/>
      <c r="TFV36" s="297"/>
      <c r="TFW36" s="297"/>
      <c r="TFX36" s="297"/>
      <c r="TFY36" s="297"/>
      <c r="TFZ36" s="297"/>
      <c r="TGA36" s="297"/>
      <c r="TGB36" s="297"/>
      <c r="TGC36" s="297"/>
      <c r="TGD36" s="297"/>
      <c r="TGE36" s="297"/>
      <c r="TGF36" s="297"/>
      <c r="TGG36" s="297"/>
      <c r="TGH36" s="297"/>
      <c r="TGI36" s="297"/>
      <c r="TGJ36" s="297"/>
      <c r="TGK36" s="297"/>
      <c r="TGL36" s="297"/>
      <c r="TGM36" s="297"/>
      <c r="TGN36" s="297"/>
      <c r="TGO36" s="297"/>
      <c r="TGP36" s="297"/>
      <c r="TGQ36" s="297"/>
      <c r="TGR36" s="297"/>
      <c r="TGS36" s="297"/>
      <c r="TGT36" s="297"/>
      <c r="TGU36" s="297"/>
      <c r="TGV36" s="297"/>
      <c r="TGW36" s="297"/>
      <c r="TGX36" s="297"/>
      <c r="TGY36" s="297"/>
      <c r="TGZ36" s="297"/>
      <c r="THA36" s="297"/>
      <c r="THB36" s="297"/>
      <c r="THC36" s="297"/>
      <c r="THD36" s="297"/>
      <c r="THE36" s="297"/>
      <c r="THF36" s="297"/>
      <c r="THG36" s="297"/>
      <c r="THH36" s="297"/>
      <c r="THI36" s="297"/>
      <c r="THJ36" s="297"/>
      <c r="THK36" s="297"/>
      <c r="THL36" s="297"/>
      <c r="THM36" s="297"/>
      <c r="THN36" s="297"/>
      <c r="THO36" s="297"/>
      <c r="THP36" s="297"/>
      <c r="THQ36" s="297"/>
      <c r="THR36" s="297"/>
      <c r="THS36" s="297"/>
      <c r="THT36" s="297"/>
      <c r="THU36" s="297"/>
      <c r="THV36" s="297"/>
      <c r="THW36" s="297"/>
      <c r="THX36" s="297"/>
      <c r="THY36" s="297"/>
      <c r="THZ36" s="297"/>
      <c r="TIA36" s="297"/>
      <c r="TIB36" s="297"/>
      <c r="TIC36" s="297"/>
      <c r="TID36" s="297"/>
      <c r="TIE36" s="297"/>
      <c r="TIF36" s="297"/>
      <c r="TIG36" s="297"/>
      <c r="TIH36" s="297"/>
      <c r="TII36" s="297"/>
      <c r="TIJ36" s="297"/>
      <c r="TIK36" s="297"/>
      <c r="TIL36" s="297"/>
      <c r="TIM36" s="297"/>
      <c r="TIN36" s="297"/>
      <c r="TIO36" s="297"/>
      <c r="TIP36" s="297"/>
      <c r="TIQ36" s="297"/>
      <c r="TIR36" s="297"/>
      <c r="TIS36" s="297"/>
      <c r="TIT36" s="297"/>
      <c r="TIU36" s="297"/>
      <c r="TIV36" s="297"/>
      <c r="TIW36" s="297"/>
      <c r="TIX36" s="297"/>
      <c r="TIY36" s="297"/>
      <c r="TIZ36" s="297"/>
      <c r="TJA36" s="297"/>
      <c r="TJB36" s="297"/>
      <c r="TJC36" s="297"/>
      <c r="TJD36" s="297"/>
      <c r="TJE36" s="297"/>
      <c r="TJF36" s="297"/>
      <c r="TJG36" s="297"/>
      <c r="TJH36" s="297"/>
      <c r="TJI36" s="297"/>
      <c r="TJJ36" s="297"/>
      <c r="TJK36" s="297"/>
      <c r="TJL36" s="297"/>
      <c r="TJM36" s="297"/>
      <c r="TJN36" s="297"/>
      <c r="TJO36" s="297"/>
      <c r="TJP36" s="297"/>
      <c r="TJQ36" s="297"/>
      <c r="TJR36" s="297"/>
      <c r="TJS36" s="297"/>
      <c r="TJT36" s="297"/>
      <c r="TJU36" s="297"/>
      <c r="TJV36" s="297"/>
      <c r="TJW36" s="297"/>
      <c r="TJX36" s="297"/>
      <c r="TJY36" s="297"/>
      <c r="TJZ36" s="297"/>
      <c r="TKA36" s="297"/>
      <c r="TKB36" s="297"/>
      <c r="TKC36" s="297"/>
      <c r="TKD36" s="297"/>
      <c r="TKE36" s="297"/>
      <c r="TKF36" s="297"/>
      <c r="TKG36" s="297"/>
      <c r="TKH36" s="297"/>
      <c r="TKI36" s="297"/>
      <c r="TKJ36" s="297"/>
      <c r="TKK36" s="297"/>
      <c r="TKL36" s="297"/>
      <c r="TKM36" s="297"/>
      <c r="TKN36" s="297"/>
      <c r="TKO36" s="297"/>
      <c r="TKP36" s="297"/>
      <c r="TKQ36" s="297"/>
      <c r="TKR36" s="297"/>
      <c r="TKS36" s="297"/>
      <c r="TKT36" s="297"/>
      <c r="TKU36" s="297"/>
      <c r="TKV36" s="297"/>
      <c r="TKW36" s="297"/>
      <c r="TKX36" s="297"/>
      <c r="TKY36" s="297"/>
      <c r="TKZ36" s="297"/>
      <c r="TLA36" s="297"/>
      <c r="TLB36" s="297"/>
      <c r="TLC36" s="297"/>
      <c r="TLD36" s="297"/>
      <c r="TLE36" s="297"/>
      <c r="TLF36" s="297"/>
      <c r="TLG36" s="297"/>
      <c r="TLH36" s="297"/>
      <c r="TLI36" s="297"/>
      <c r="TLJ36" s="297"/>
      <c r="TLK36" s="297"/>
      <c r="TLL36" s="297"/>
      <c r="TLM36" s="297"/>
      <c r="TLN36" s="297"/>
      <c r="TLO36" s="297"/>
      <c r="TLP36" s="297"/>
      <c r="TLQ36" s="297"/>
      <c r="TLR36" s="297"/>
      <c r="TLS36" s="297"/>
      <c r="TLT36" s="297"/>
      <c r="TLU36" s="297"/>
      <c r="TLV36" s="297"/>
      <c r="TLW36" s="297"/>
      <c r="TLX36" s="297"/>
      <c r="TLY36" s="297"/>
      <c r="TLZ36" s="297"/>
      <c r="TMA36" s="297"/>
      <c r="TMB36" s="297"/>
      <c r="TMC36" s="297"/>
      <c r="TMD36" s="297"/>
      <c r="TME36" s="297"/>
      <c r="TMF36" s="297"/>
      <c r="TMG36" s="297"/>
      <c r="TMH36" s="297"/>
      <c r="TMI36" s="297"/>
      <c r="TMJ36" s="297"/>
      <c r="TMK36" s="297"/>
      <c r="TML36" s="297"/>
      <c r="TMM36" s="297"/>
      <c r="TMN36" s="297"/>
      <c r="TMO36" s="297"/>
      <c r="TMP36" s="297"/>
      <c r="TMQ36" s="297"/>
      <c r="TMR36" s="297"/>
      <c r="TMS36" s="297"/>
      <c r="TMT36" s="297"/>
      <c r="TMU36" s="297"/>
      <c r="TMV36" s="297"/>
      <c r="TMW36" s="297"/>
      <c r="TMX36" s="297"/>
      <c r="TMY36" s="297"/>
      <c r="TMZ36" s="297"/>
      <c r="TNA36" s="297"/>
      <c r="TNB36" s="297"/>
      <c r="TNC36" s="297"/>
      <c r="TND36" s="297"/>
      <c r="TNE36" s="297"/>
      <c r="TNF36" s="297"/>
      <c r="TNG36" s="297"/>
      <c r="TNH36" s="297"/>
      <c r="TNI36" s="297"/>
      <c r="TNJ36" s="297"/>
      <c r="TNK36" s="297"/>
      <c r="TNL36" s="297"/>
      <c r="TNM36" s="297"/>
      <c r="TNN36" s="297"/>
      <c r="TNO36" s="297"/>
      <c r="TNP36" s="297"/>
      <c r="TNQ36" s="297"/>
      <c r="TNR36" s="297"/>
      <c r="TNS36" s="297"/>
      <c r="TNT36" s="297"/>
      <c r="TNU36" s="297"/>
      <c r="TNV36" s="297"/>
      <c r="TNW36" s="297"/>
      <c r="TNX36" s="297"/>
      <c r="TNY36" s="297"/>
      <c r="TNZ36" s="297"/>
      <c r="TOA36" s="297"/>
      <c r="TOB36" s="297"/>
      <c r="TOC36" s="297"/>
      <c r="TOD36" s="297"/>
      <c r="TOE36" s="297"/>
      <c r="TOF36" s="297"/>
      <c r="TOG36" s="297"/>
      <c r="TOH36" s="297"/>
      <c r="TOI36" s="297"/>
      <c r="TOJ36" s="297"/>
      <c r="TOK36" s="297"/>
      <c r="TOL36" s="297"/>
      <c r="TOM36" s="297"/>
      <c r="TON36" s="297"/>
      <c r="TOO36" s="297"/>
      <c r="TOP36" s="297"/>
      <c r="TOQ36" s="297"/>
      <c r="TOR36" s="297"/>
      <c r="TOS36" s="297"/>
      <c r="TOT36" s="297"/>
      <c r="TOU36" s="297"/>
      <c r="TOV36" s="297"/>
      <c r="TOW36" s="297"/>
      <c r="TOX36" s="297"/>
      <c r="TOY36" s="297"/>
      <c r="TOZ36" s="297"/>
      <c r="TPA36" s="297"/>
      <c r="TPB36" s="297"/>
      <c r="TPC36" s="297"/>
      <c r="TPD36" s="297"/>
      <c r="TPE36" s="297"/>
      <c r="TPF36" s="297"/>
      <c r="TPG36" s="297"/>
      <c r="TPH36" s="297"/>
      <c r="TPI36" s="297"/>
      <c r="TPJ36" s="297"/>
      <c r="TPK36" s="297"/>
      <c r="TPL36" s="297"/>
      <c r="TPM36" s="297"/>
      <c r="TPN36" s="297"/>
      <c r="TPO36" s="297"/>
      <c r="TPP36" s="297"/>
      <c r="TPQ36" s="297"/>
      <c r="TPR36" s="297"/>
      <c r="TPS36" s="297"/>
      <c r="TPT36" s="297"/>
      <c r="TPU36" s="297"/>
      <c r="TPV36" s="297"/>
      <c r="TPW36" s="297"/>
      <c r="TPX36" s="297"/>
      <c r="TPY36" s="297"/>
      <c r="TPZ36" s="297"/>
      <c r="TQA36" s="297"/>
      <c r="TQB36" s="297"/>
      <c r="TQC36" s="297"/>
      <c r="TQD36" s="297"/>
      <c r="TQE36" s="297"/>
      <c r="TQF36" s="297"/>
      <c r="TQG36" s="297"/>
      <c r="TQH36" s="297"/>
      <c r="TQI36" s="297"/>
      <c r="TQJ36" s="297"/>
      <c r="TQK36" s="297"/>
      <c r="TQL36" s="297"/>
      <c r="TQM36" s="297"/>
      <c r="TQN36" s="297"/>
      <c r="TQO36" s="297"/>
      <c r="TQP36" s="297"/>
      <c r="TQQ36" s="297"/>
      <c r="TQR36" s="297"/>
      <c r="TQS36" s="297"/>
      <c r="TQT36" s="297"/>
      <c r="TQU36" s="297"/>
      <c r="TQV36" s="297"/>
      <c r="TQW36" s="297"/>
      <c r="TQX36" s="297"/>
      <c r="TQY36" s="297"/>
      <c r="TQZ36" s="297"/>
      <c r="TRA36" s="297"/>
      <c r="TRB36" s="297"/>
      <c r="TRC36" s="297"/>
      <c r="TRD36" s="297"/>
      <c r="TRE36" s="297"/>
      <c r="TRF36" s="297"/>
      <c r="TRG36" s="297"/>
      <c r="TRH36" s="297"/>
      <c r="TRI36" s="297"/>
      <c r="TRJ36" s="297"/>
      <c r="TRK36" s="297"/>
      <c r="TRL36" s="297"/>
      <c r="TRM36" s="297"/>
      <c r="TRN36" s="297"/>
      <c r="TRO36" s="297"/>
      <c r="TRP36" s="297"/>
      <c r="TRQ36" s="297"/>
      <c r="TRR36" s="297"/>
      <c r="TRS36" s="297"/>
      <c r="TRT36" s="297"/>
      <c r="TRU36" s="297"/>
      <c r="TRV36" s="297"/>
      <c r="TRW36" s="297"/>
      <c r="TRX36" s="297"/>
      <c r="TRY36" s="297"/>
      <c r="TRZ36" s="297"/>
      <c r="TSA36" s="297"/>
      <c r="TSB36" s="297"/>
      <c r="TSC36" s="297"/>
      <c r="TSD36" s="297"/>
      <c r="TSE36" s="297"/>
      <c r="TSF36" s="297"/>
      <c r="TSG36" s="297"/>
      <c r="TSH36" s="297"/>
      <c r="TSI36" s="297"/>
      <c r="TSJ36" s="297"/>
      <c r="TSK36" s="297"/>
      <c r="TSL36" s="297"/>
      <c r="TSM36" s="297"/>
      <c r="TSN36" s="297"/>
      <c r="TSO36" s="297"/>
      <c r="TSP36" s="297"/>
      <c r="TSQ36" s="297"/>
      <c r="TSR36" s="297"/>
      <c r="TSS36" s="297"/>
      <c r="TST36" s="297"/>
      <c r="TSU36" s="297"/>
      <c r="TSV36" s="297"/>
      <c r="TSW36" s="297"/>
      <c r="TSX36" s="297"/>
      <c r="TSY36" s="297"/>
      <c r="TSZ36" s="297"/>
      <c r="TTA36" s="297"/>
      <c r="TTB36" s="297"/>
      <c r="TTC36" s="297"/>
      <c r="TTD36" s="297"/>
      <c r="TTE36" s="297"/>
      <c r="TTF36" s="297"/>
      <c r="TTG36" s="297"/>
      <c r="TTH36" s="297"/>
      <c r="TTI36" s="297"/>
      <c r="TTJ36" s="297"/>
      <c r="TTK36" s="297"/>
      <c r="TTL36" s="297"/>
      <c r="TTM36" s="297"/>
      <c r="TTN36" s="297"/>
      <c r="TTO36" s="297"/>
      <c r="TTP36" s="297"/>
      <c r="TTQ36" s="297"/>
      <c r="TTR36" s="297"/>
      <c r="TTS36" s="297"/>
      <c r="TTT36" s="297"/>
      <c r="TTU36" s="297"/>
      <c r="TTV36" s="297"/>
      <c r="TTW36" s="297"/>
      <c r="TTX36" s="297"/>
      <c r="TTY36" s="297"/>
      <c r="TTZ36" s="297"/>
      <c r="TUA36" s="297"/>
      <c r="TUB36" s="297"/>
      <c r="TUC36" s="297"/>
      <c r="TUD36" s="297"/>
      <c r="TUE36" s="297"/>
      <c r="TUF36" s="297"/>
      <c r="TUG36" s="297"/>
      <c r="TUH36" s="297"/>
      <c r="TUI36" s="297"/>
      <c r="TUJ36" s="297"/>
      <c r="TUK36" s="297"/>
      <c r="TUL36" s="297"/>
      <c r="TUM36" s="297"/>
      <c r="TUN36" s="297"/>
      <c r="TUO36" s="297"/>
      <c r="TUP36" s="297"/>
      <c r="TUQ36" s="297"/>
      <c r="TUR36" s="297"/>
      <c r="TUS36" s="297"/>
      <c r="TUT36" s="297"/>
      <c r="TUU36" s="297"/>
      <c r="TUV36" s="297"/>
      <c r="TUW36" s="297"/>
      <c r="TUX36" s="297"/>
      <c r="TUY36" s="297"/>
      <c r="TUZ36" s="297"/>
      <c r="TVA36" s="297"/>
      <c r="TVB36" s="297"/>
      <c r="TVC36" s="297"/>
      <c r="TVD36" s="297"/>
      <c r="TVE36" s="297"/>
      <c r="TVF36" s="297"/>
      <c r="TVG36" s="297"/>
      <c r="TVH36" s="297"/>
      <c r="TVI36" s="297"/>
      <c r="TVJ36" s="297"/>
      <c r="TVK36" s="297"/>
      <c r="TVL36" s="297"/>
      <c r="TVM36" s="297"/>
      <c r="TVN36" s="297"/>
      <c r="TVO36" s="297"/>
      <c r="TVP36" s="297"/>
      <c r="TVQ36" s="297"/>
      <c r="TVR36" s="297"/>
      <c r="TVS36" s="297"/>
      <c r="TVT36" s="297"/>
      <c r="TVU36" s="297"/>
      <c r="TVV36" s="297"/>
      <c r="TVW36" s="297"/>
      <c r="TVX36" s="297"/>
      <c r="TVY36" s="297"/>
      <c r="TVZ36" s="297"/>
      <c r="TWA36" s="297"/>
      <c r="TWB36" s="297"/>
      <c r="TWC36" s="297"/>
      <c r="TWD36" s="297"/>
      <c r="TWE36" s="297"/>
      <c r="TWF36" s="297"/>
      <c r="TWG36" s="297"/>
      <c r="TWH36" s="297"/>
      <c r="TWI36" s="297"/>
      <c r="TWJ36" s="297"/>
      <c r="TWK36" s="297"/>
      <c r="TWL36" s="297"/>
      <c r="TWM36" s="297"/>
      <c r="TWN36" s="297"/>
      <c r="TWO36" s="297"/>
      <c r="TWP36" s="297"/>
      <c r="TWQ36" s="297"/>
      <c r="TWR36" s="297"/>
      <c r="TWS36" s="297"/>
      <c r="TWT36" s="297"/>
      <c r="TWU36" s="297"/>
      <c r="TWV36" s="297"/>
      <c r="TWW36" s="297"/>
      <c r="TWX36" s="297"/>
      <c r="TWY36" s="297"/>
      <c r="TWZ36" s="297"/>
      <c r="TXA36" s="297"/>
      <c r="TXB36" s="297"/>
      <c r="TXC36" s="297"/>
      <c r="TXD36" s="297"/>
      <c r="TXE36" s="297"/>
      <c r="TXF36" s="297"/>
      <c r="TXG36" s="297"/>
      <c r="TXH36" s="297"/>
      <c r="TXI36" s="297"/>
      <c r="TXJ36" s="297"/>
      <c r="TXK36" s="297"/>
      <c r="TXL36" s="297"/>
      <c r="TXM36" s="297"/>
      <c r="TXN36" s="297"/>
      <c r="TXO36" s="297"/>
      <c r="TXP36" s="297"/>
      <c r="TXQ36" s="297"/>
      <c r="TXR36" s="297"/>
      <c r="TXS36" s="297"/>
      <c r="TXT36" s="297"/>
      <c r="TXU36" s="297"/>
      <c r="TXV36" s="297"/>
      <c r="TXW36" s="297"/>
      <c r="TXX36" s="297"/>
      <c r="TXY36" s="297"/>
      <c r="TXZ36" s="297"/>
      <c r="TYA36" s="297"/>
      <c r="TYB36" s="297"/>
      <c r="TYC36" s="297"/>
      <c r="TYD36" s="297"/>
      <c r="TYE36" s="297"/>
      <c r="TYF36" s="297"/>
      <c r="TYG36" s="297"/>
      <c r="TYH36" s="297"/>
      <c r="TYI36" s="297"/>
      <c r="TYJ36" s="297"/>
      <c r="TYK36" s="297"/>
      <c r="TYL36" s="297"/>
      <c r="TYM36" s="297"/>
      <c r="TYN36" s="297"/>
      <c r="TYO36" s="297"/>
      <c r="TYP36" s="297"/>
      <c r="TYQ36" s="297"/>
      <c r="TYR36" s="297"/>
      <c r="TYS36" s="297"/>
      <c r="TYT36" s="297"/>
      <c r="TYU36" s="297"/>
      <c r="TYV36" s="297"/>
      <c r="TYW36" s="297"/>
      <c r="TYX36" s="297"/>
      <c r="TYY36" s="297"/>
      <c r="TYZ36" s="297"/>
      <c r="TZA36" s="297"/>
      <c r="TZB36" s="297"/>
      <c r="TZC36" s="297"/>
      <c r="TZD36" s="297"/>
      <c r="TZE36" s="297"/>
      <c r="TZF36" s="297"/>
      <c r="TZG36" s="297"/>
      <c r="TZH36" s="297"/>
      <c r="TZI36" s="297"/>
      <c r="TZJ36" s="297"/>
      <c r="TZK36" s="297"/>
      <c r="TZL36" s="297"/>
      <c r="TZM36" s="297"/>
      <c r="TZN36" s="297"/>
      <c r="TZO36" s="297"/>
      <c r="TZP36" s="297"/>
      <c r="TZQ36" s="297"/>
      <c r="TZR36" s="297"/>
      <c r="TZS36" s="297"/>
      <c r="TZT36" s="297"/>
      <c r="TZU36" s="297"/>
      <c r="TZV36" s="297"/>
      <c r="TZW36" s="297"/>
      <c r="TZX36" s="297"/>
      <c r="TZY36" s="297"/>
      <c r="TZZ36" s="297"/>
      <c r="UAA36" s="297"/>
      <c r="UAB36" s="297"/>
      <c r="UAC36" s="297"/>
      <c r="UAD36" s="297"/>
      <c r="UAE36" s="297"/>
      <c r="UAF36" s="297"/>
      <c r="UAG36" s="297"/>
      <c r="UAH36" s="297"/>
      <c r="UAI36" s="297"/>
      <c r="UAJ36" s="297"/>
      <c r="UAK36" s="297"/>
      <c r="UAL36" s="297"/>
      <c r="UAM36" s="297"/>
      <c r="UAN36" s="297"/>
      <c r="UAO36" s="297"/>
      <c r="UAP36" s="297"/>
      <c r="UAQ36" s="297"/>
      <c r="UAR36" s="297"/>
      <c r="UAS36" s="297"/>
      <c r="UAT36" s="297"/>
      <c r="UAU36" s="297"/>
      <c r="UAV36" s="297"/>
      <c r="UAW36" s="297"/>
      <c r="UAX36" s="297"/>
      <c r="UAY36" s="297"/>
      <c r="UAZ36" s="297"/>
      <c r="UBA36" s="297"/>
      <c r="UBB36" s="297"/>
      <c r="UBC36" s="297"/>
      <c r="UBD36" s="297"/>
      <c r="UBE36" s="297"/>
      <c r="UBF36" s="297"/>
      <c r="UBG36" s="297"/>
      <c r="UBH36" s="297"/>
      <c r="UBI36" s="297"/>
      <c r="UBJ36" s="297"/>
      <c r="UBK36" s="297"/>
      <c r="UBL36" s="297"/>
      <c r="UBM36" s="297"/>
      <c r="UBN36" s="297"/>
      <c r="UBO36" s="297"/>
      <c r="UBP36" s="297"/>
      <c r="UBQ36" s="297"/>
      <c r="UBR36" s="297"/>
      <c r="UBS36" s="297"/>
      <c r="UBT36" s="297"/>
      <c r="UBU36" s="297"/>
      <c r="UBV36" s="297"/>
      <c r="UBW36" s="297"/>
      <c r="UBX36" s="297"/>
      <c r="UBY36" s="297"/>
      <c r="UBZ36" s="297"/>
      <c r="UCA36" s="297"/>
      <c r="UCB36" s="297"/>
      <c r="UCC36" s="297"/>
      <c r="UCD36" s="297"/>
      <c r="UCE36" s="297"/>
      <c r="UCF36" s="297"/>
      <c r="UCG36" s="297"/>
      <c r="UCH36" s="297"/>
      <c r="UCI36" s="297"/>
      <c r="UCJ36" s="297"/>
      <c r="UCK36" s="297"/>
      <c r="UCL36" s="297"/>
      <c r="UCM36" s="297"/>
      <c r="UCN36" s="297"/>
      <c r="UCO36" s="297"/>
      <c r="UCP36" s="297"/>
      <c r="UCQ36" s="297"/>
      <c r="UCR36" s="297"/>
      <c r="UCS36" s="297"/>
      <c r="UCT36" s="297"/>
      <c r="UCU36" s="297"/>
      <c r="UCV36" s="297"/>
      <c r="UCW36" s="297"/>
      <c r="UCX36" s="297"/>
      <c r="UCY36" s="297"/>
      <c r="UCZ36" s="297"/>
      <c r="UDA36" s="297"/>
      <c r="UDB36" s="297"/>
      <c r="UDC36" s="297"/>
      <c r="UDD36" s="297"/>
      <c r="UDE36" s="297"/>
      <c r="UDF36" s="297"/>
      <c r="UDG36" s="297"/>
      <c r="UDH36" s="297"/>
      <c r="UDI36" s="297"/>
      <c r="UDJ36" s="297"/>
      <c r="UDK36" s="297"/>
      <c r="UDL36" s="297"/>
      <c r="UDM36" s="297"/>
      <c r="UDN36" s="297"/>
      <c r="UDO36" s="297"/>
      <c r="UDP36" s="297"/>
      <c r="UDQ36" s="297"/>
      <c r="UDR36" s="297"/>
      <c r="UDS36" s="297"/>
      <c r="UDT36" s="297"/>
      <c r="UDU36" s="297"/>
      <c r="UDV36" s="297"/>
      <c r="UDW36" s="297"/>
      <c r="UDX36" s="297"/>
      <c r="UDY36" s="297"/>
      <c r="UDZ36" s="297"/>
      <c r="UEA36" s="297"/>
      <c r="UEB36" s="297"/>
      <c r="UEC36" s="297"/>
      <c r="UED36" s="297"/>
      <c r="UEE36" s="297"/>
      <c r="UEF36" s="297"/>
      <c r="UEG36" s="297"/>
      <c r="UEH36" s="297"/>
      <c r="UEI36" s="297"/>
      <c r="UEJ36" s="297"/>
      <c r="UEK36" s="297"/>
      <c r="UEL36" s="297"/>
      <c r="UEM36" s="297"/>
      <c r="UEN36" s="297"/>
      <c r="UEO36" s="297"/>
      <c r="UEP36" s="297"/>
      <c r="UEQ36" s="297"/>
      <c r="UER36" s="297"/>
      <c r="UES36" s="297"/>
      <c r="UET36" s="297"/>
      <c r="UEU36" s="297"/>
      <c r="UEV36" s="297"/>
      <c r="UEW36" s="297"/>
      <c r="UEX36" s="297"/>
      <c r="UEY36" s="297"/>
      <c r="UEZ36" s="297"/>
      <c r="UFA36" s="297"/>
      <c r="UFB36" s="297"/>
      <c r="UFC36" s="297"/>
      <c r="UFD36" s="297"/>
      <c r="UFE36" s="297"/>
      <c r="UFF36" s="297"/>
      <c r="UFG36" s="297"/>
      <c r="UFH36" s="297"/>
      <c r="UFI36" s="297"/>
      <c r="UFJ36" s="297"/>
      <c r="UFK36" s="297"/>
      <c r="UFL36" s="297"/>
      <c r="UFM36" s="297"/>
      <c r="UFN36" s="297"/>
      <c r="UFO36" s="297"/>
      <c r="UFP36" s="297"/>
      <c r="UFQ36" s="297"/>
      <c r="UFR36" s="297"/>
      <c r="UFS36" s="297"/>
      <c r="UFT36" s="297"/>
      <c r="UFU36" s="297"/>
      <c r="UFV36" s="297"/>
      <c r="UFW36" s="297"/>
      <c r="UFX36" s="297"/>
      <c r="UFY36" s="297"/>
      <c r="UFZ36" s="297"/>
      <c r="UGA36" s="297"/>
      <c r="UGB36" s="297"/>
      <c r="UGC36" s="297"/>
      <c r="UGD36" s="297"/>
      <c r="UGE36" s="297"/>
      <c r="UGF36" s="297"/>
      <c r="UGG36" s="297"/>
      <c r="UGH36" s="297"/>
      <c r="UGI36" s="297"/>
      <c r="UGJ36" s="297"/>
      <c r="UGK36" s="297"/>
      <c r="UGL36" s="297"/>
      <c r="UGM36" s="297"/>
      <c r="UGN36" s="297"/>
      <c r="UGO36" s="297"/>
      <c r="UGP36" s="297"/>
      <c r="UGQ36" s="297"/>
      <c r="UGR36" s="297"/>
      <c r="UGS36" s="297"/>
      <c r="UGT36" s="297"/>
      <c r="UGU36" s="297"/>
      <c r="UGV36" s="297"/>
      <c r="UGW36" s="297"/>
      <c r="UGX36" s="297"/>
      <c r="UGY36" s="297"/>
      <c r="UGZ36" s="297"/>
      <c r="UHA36" s="297"/>
      <c r="UHB36" s="297"/>
      <c r="UHC36" s="297"/>
      <c r="UHD36" s="297"/>
      <c r="UHE36" s="297"/>
      <c r="UHF36" s="297"/>
      <c r="UHG36" s="297"/>
      <c r="UHH36" s="297"/>
      <c r="UHI36" s="297"/>
      <c r="UHJ36" s="297"/>
      <c r="UHK36" s="297"/>
      <c r="UHL36" s="297"/>
      <c r="UHM36" s="297"/>
      <c r="UHN36" s="297"/>
      <c r="UHO36" s="297"/>
      <c r="UHP36" s="297"/>
      <c r="UHQ36" s="297"/>
      <c r="UHR36" s="297"/>
      <c r="UHS36" s="297"/>
      <c r="UHT36" s="297"/>
      <c r="UHU36" s="297"/>
      <c r="UHV36" s="297"/>
      <c r="UHW36" s="297"/>
      <c r="UHX36" s="297"/>
      <c r="UHY36" s="297"/>
      <c r="UHZ36" s="297"/>
      <c r="UIA36" s="297"/>
      <c r="UIB36" s="297"/>
      <c r="UIC36" s="297"/>
      <c r="UID36" s="297"/>
      <c r="UIE36" s="297"/>
      <c r="UIF36" s="297"/>
      <c r="UIG36" s="297"/>
      <c r="UIH36" s="297"/>
      <c r="UII36" s="297"/>
      <c r="UIJ36" s="297"/>
      <c r="UIK36" s="297"/>
      <c r="UIL36" s="297"/>
      <c r="UIM36" s="297"/>
      <c r="UIN36" s="297"/>
      <c r="UIO36" s="297"/>
      <c r="UIP36" s="297"/>
      <c r="UIQ36" s="297"/>
      <c r="UIR36" s="297"/>
      <c r="UIS36" s="297"/>
      <c r="UIT36" s="297"/>
      <c r="UIU36" s="297"/>
      <c r="UIV36" s="297"/>
      <c r="UIW36" s="297"/>
      <c r="UIX36" s="297"/>
      <c r="UIY36" s="297"/>
      <c r="UIZ36" s="297"/>
      <c r="UJA36" s="297"/>
      <c r="UJB36" s="297"/>
      <c r="UJC36" s="297"/>
      <c r="UJD36" s="297"/>
      <c r="UJE36" s="297"/>
      <c r="UJF36" s="297"/>
      <c r="UJG36" s="297"/>
      <c r="UJH36" s="297"/>
      <c r="UJI36" s="297"/>
      <c r="UJJ36" s="297"/>
      <c r="UJK36" s="297"/>
      <c r="UJL36" s="297"/>
      <c r="UJM36" s="297"/>
      <c r="UJN36" s="297"/>
      <c r="UJO36" s="297"/>
      <c r="UJP36" s="297"/>
      <c r="UJQ36" s="297"/>
      <c r="UJR36" s="297"/>
      <c r="UJS36" s="297"/>
      <c r="UJT36" s="297"/>
      <c r="UJU36" s="297"/>
      <c r="UJV36" s="297"/>
      <c r="UJW36" s="297"/>
      <c r="UJX36" s="297"/>
      <c r="UJY36" s="297"/>
      <c r="UJZ36" s="297"/>
      <c r="UKA36" s="297"/>
      <c r="UKB36" s="297"/>
      <c r="UKC36" s="297"/>
      <c r="UKD36" s="297"/>
      <c r="UKE36" s="297"/>
      <c r="UKF36" s="297"/>
      <c r="UKG36" s="297"/>
      <c r="UKH36" s="297"/>
      <c r="UKI36" s="297"/>
      <c r="UKJ36" s="297"/>
      <c r="UKK36" s="297"/>
      <c r="UKL36" s="297"/>
      <c r="UKM36" s="297"/>
      <c r="UKN36" s="297"/>
      <c r="UKO36" s="297"/>
      <c r="UKP36" s="297"/>
      <c r="UKQ36" s="297"/>
      <c r="UKR36" s="297"/>
      <c r="UKS36" s="297"/>
      <c r="UKT36" s="297"/>
      <c r="UKU36" s="297"/>
      <c r="UKV36" s="297"/>
      <c r="UKW36" s="297"/>
      <c r="UKX36" s="297"/>
      <c r="UKY36" s="297"/>
      <c r="UKZ36" s="297"/>
      <c r="ULA36" s="297"/>
      <c r="ULB36" s="297"/>
      <c r="ULC36" s="297"/>
      <c r="ULD36" s="297"/>
      <c r="ULE36" s="297"/>
      <c r="ULF36" s="297"/>
      <c r="ULG36" s="297"/>
      <c r="ULH36" s="297"/>
      <c r="ULI36" s="297"/>
      <c r="ULJ36" s="297"/>
      <c r="ULK36" s="297"/>
      <c r="ULL36" s="297"/>
      <c r="ULM36" s="297"/>
      <c r="ULN36" s="297"/>
      <c r="ULO36" s="297"/>
      <c r="ULP36" s="297"/>
      <c r="ULQ36" s="297"/>
      <c r="ULR36" s="297"/>
      <c r="ULS36" s="297"/>
      <c r="ULT36" s="297"/>
      <c r="ULU36" s="297"/>
      <c r="ULV36" s="297"/>
      <c r="ULW36" s="297"/>
      <c r="ULX36" s="297"/>
      <c r="ULY36" s="297"/>
      <c r="ULZ36" s="297"/>
      <c r="UMA36" s="297"/>
      <c r="UMB36" s="297"/>
      <c r="UMC36" s="297"/>
      <c r="UMD36" s="297"/>
      <c r="UME36" s="297"/>
      <c r="UMF36" s="297"/>
      <c r="UMG36" s="297"/>
      <c r="UMH36" s="297"/>
      <c r="UMI36" s="297"/>
      <c r="UMJ36" s="297"/>
      <c r="UMK36" s="297"/>
      <c r="UML36" s="297"/>
      <c r="UMM36" s="297"/>
      <c r="UMN36" s="297"/>
      <c r="UMO36" s="297"/>
      <c r="UMP36" s="297"/>
      <c r="UMQ36" s="297"/>
      <c r="UMR36" s="297"/>
      <c r="UMS36" s="297"/>
      <c r="UMT36" s="297"/>
      <c r="UMU36" s="297"/>
      <c r="UMV36" s="297"/>
      <c r="UMW36" s="297"/>
      <c r="UMX36" s="297"/>
      <c r="UMY36" s="297"/>
      <c r="UMZ36" s="297"/>
      <c r="UNA36" s="297"/>
      <c r="UNB36" s="297"/>
      <c r="UNC36" s="297"/>
      <c r="UND36" s="297"/>
      <c r="UNE36" s="297"/>
      <c r="UNF36" s="297"/>
      <c r="UNG36" s="297"/>
      <c r="UNH36" s="297"/>
      <c r="UNI36" s="297"/>
      <c r="UNJ36" s="297"/>
      <c r="UNK36" s="297"/>
      <c r="UNL36" s="297"/>
      <c r="UNM36" s="297"/>
      <c r="UNN36" s="297"/>
      <c r="UNO36" s="297"/>
      <c r="UNP36" s="297"/>
      <c r="UNQ36" s="297"/>
      <c r="UNR36" s="297"/>
      <c r="UNS36" s="297"/>
      <c r="UNT36" s="297"/>
      <c r="UNU36" s="297"/>
      <c r="UNV36" s="297"/>
      <c r="UNW36" s="297"/>
      <c r="UNX36" s="297"/>
      <c r="UNY36" s="297"/>
      <c r="UNZ36" s="297"/>
      <c r="UOA36" s="297"/>
      <c r="UOB36" s="297"/>
      <c r="UOC36" s="297"/>
      <c r="UOD36" s="297"/>
      <c r="UOE36" s="297"/>
      <c r="UOF36" s="297"/>
      <c r="UOG36" s="297"/>
      <c r="UOH36" s="297"/>
      <c r="UOI36" s="297"/>
      <c r="UOJ36" s="297"/>
      <c r="UOK36" s="297"/>
      <c r="UOL36" s="297"/>
      <c r="UOM36" s="297"/>
      <c r="UON36" s="297"/>
      <c r="UOO36" s="297"/>
      <c r="UOP36" s="297"/>
      <c r="UOQ36" s="297"/>
      <c r="UOR36" s="297"/>
      <c r="UOS36" s="297"/>
      <c r="UOT36" s="297"/>
      <c r="UOU36" s="297"/>
      <c r="UOV36" s="297"/>
      <c r="UOW36" s="297"/>
      <c r="UOX36" s="297"/>
      <c r="UOY36" s="297"/>
      <c r="UOZ36" s="297"/>
      <c r="UPA36" s="297"/>
      <c r="UPB36" s="297"/>
      <c r="UPC36" s="297"/>
      <c r="UPD36" s="297"/>
      <c r="UPE36" s="297"/>
      <c r="UPF36" s="297"/>
      <c r="UPG36" s="297"/>
      <c r="UPH36" s="297"/>
      <c r="UPI36" s="297"/>
      <c r="UPJ36" s="297"/>
      <c r="UPK36" s="297"/>
      <c r="UPL36" s="297"/>
      <c r="UPM36" s="297"/>
      <c r="UPN36" s="297"/>
      <c r="UPO36" s="297"/>
      <c r="UPP36" s="297"/>
      <c r="UPQ36" s="297"/>
      <c r="UPR36" s="297"/>
      <c r="UPS36" s="297"/>
      <c r="UPT36" s="297"/>
      <c r="UPU36" s="297"/>
      <c r="UPV36" s="297"/>
      <c r="UPW36" s="297"/>
      <c r="UPX36" s="297"/>
      <c r="UPY36" s="297"/>
      <c r="UPZ36" s="297"/>
      <c r="UQA36" s="297"/>
      <c r="UQB36" s="297"/>
      <c r="UQC36" s="297"/>
      <c r="UQD36" s="297"/>
      <c r="UQE36" s="297"/>
      <c r="UQF36" s="297"/>
      <c r="UQG36" s="297"/>
      <c r="UQH36" s="297"/>
      <c r="UQI36" s="297"/>
      <c r="UQJ36" s="297"/>
      <c r="UQK36" s="297"/>
      <c r="UQL36" s="297"/>
      <c r="UQM36" s="297"/>
      <c r="UQN36" s="297"/>
      <c r="UQO36" s="297"/>
      <c r="UQP36" s="297"/>
      <c r="UQQ36" s="297"/>
      <c r="UQR36" s="297"/>
      <c r="UQS36" s="297"/>
      <c r="UQT36" s="297"/>
      <c r="UQU36" s="297"/>
      <c r="UQV36" s="297"/>
      <c r="UQW36" s="297"/>
      <c r="UQX36" s="297"/>
      <c r="UQY36" s="297"/>
      <c r="UQZ36" s="297"/>
      <c r="URA36" s="297"/>
      <c r="URB36" s="297"/>
      <c r="URC36" s="297"/>
      <c r="URD36" s="297"/>
      <c r="URE36" s="297"/>
      <c r="URF36" s="297"/>
      <c r="URG36" s="297"/>
      <c r="URH36" s="297"/>
      <c r="URI36" s="297"/>
      <c r="URJ36" s="297"/>
      <c r="URK36" s="297"/>
      <c r="URL36" s="297"/>
      <c r="URM36" s="297"/>
      <c r="URN36" s="297"/>
      <c r="URO36" s="297"/>
      <c r="URP36" s="297"/>
      <c r="URQ36" s="297"/>
      <c r="URR36" s="297"/>
      <c r="URS36" s="297"/>
      <c r="URT36" s="297"/>
      <c r="URU36" s="297"/>
      <c r="URV36" s="297"/>
      <c r="URW36" s="297"/>
      <c r="URX36" s="297"/>
      <c r="URY36" s="297"/>
      <c r="URZ36" s="297"/>
      <c r="USA36" s="297"/>
      <c r="USB36" s="297"/>
      <c r="USC36" s="297"/>
      <c r="USD36" s="297"/>
      <c r="USE36" s="297"/>
      <c r="USF36" s="297"/>
      <c r="USG36" s="297"/>
      <c r="USH36" s="297"/>
      <c r="USI36" s="297"/>
      <c r="USJ36" s="297"/>
      <c r="USK36" s="297"/>
      <c r="USL36" s="297"/>
      <c r="USM36" s="297"/>
      <c r="USN36" s="297"/>
      <c r="USO36" s="297"/>
      <c r="USP36" s="297"/>
      <c r="USQ36" s="297"/>
      <c r="USR36" s="297"/>
      <c r="USS36" s="297"/>
      <c r="UST36" s="297"/>
      <c r="USU36" s="297"/>
      <c r="USV36" s="297"/>
      <c r="USW36" s="297"/>
      <c r="USX36" s="297"/>
      <c r="USY36" s="297"/>
      <c r="USZ36" s="297"/>
      <c r="UTA36" s="297"/>
      <c r="UTB36" s="297"/>
      <c r="UTC36" s="297"/>
      <c r="UTD36" s="297"/>
      <c r="UTE36" s="297"/>
      <c r="UTF36" s="297"/>
      <c r="UTG36" s="297"/>
      <c r="UTH36" s="297"/>
      <c r="UTI36" s="297"/>
      <c r="UTJ36" s="297"/>
      <c r="UTK36" s="297"/>
      <c r="UTL36" s="297"/>
      <c r="UTM36" s="297"/>
      <c r="UTN36" s="297"/>
      <c r="UTO36" s="297"/>
      <c r="UTP36" s="297"/>
      <c r="UTQ36" s="297"/>
      <c r="UTR36" s="297"/>
      <c r="UTS36" s="297"/>
      <c r="UTT36" s="297"/>
      <c r="UTU36" s="297"/>
      <c r="UTV36" s="297"/>
      <c r="UTW36" s="297"/>
      <c r="UTX36" s="297"/>
      <c r="UTY36" s="297"/>
      <c r="UTZ36" s="297"/>
      <c r="UUA36" s="297"/>
      <c r="UUB36" s="297"/>
      <c r="UUC36" s="297"/>
      <c r="UUD36" s="297"/>
      <c r="UUE36" s="297"/>
      <c r="UUF36" s="297"/>
      <c r="UUG36" s="297"/>
      <c r="UUH36" s="297"/>
      <c r="UUI36" s="297"/>
      <c r="UUJ36" s="297"/>
      <c r="UUK36" s="297"/>
      <c r="UUL36" s="297"/>
      <c r="UUM36" s="297"/>
      <c r="UUN36" s="297"/>
      <c r="UUO36" s="297"/>
      <c r="UUP36" s="297"/>
      <c r="UUQ36" s="297"/>
      <c r="UUR36" s="297"/>
      <c r="UUS36" s="297"/>
      <c r="UUT36" s="297"/>
      <c r="UUU36" s="297"/>
      <c r="UUV36" s="297"/>
      <c r="UUW36" s="297"/>
      <c r="UUX36" s="297"/>
      <c r="UUY36" s="297"/>
      <c r="UUZ36" s="297"/>
      <c r="UVA36" s="297"/>
      <c r="UVB36" s="297"/>
      <c r="UVC36" s="297"/>
      <c r="UVD36" s="297"/>
      <c r="UVE36" s="297"/>
      <c r="UVF36" s="297"/>
      <c r="UVG36" s="297"/>
      <c r="UVH36" s="297"/>
      <c r="UVI36" s="297"/>
      <c r="UVJ36" s="297"/>
      <c r="UVK36" s="297"/>
      <c r="UVL36" s="297"/>
      <c r="UVM36" s="297"/>
      <c r="UVN36" s="297"/>
      <c r="UVO36" s="297"/>
      <c r="UVP36" s="297"/>
      <c r="UVQ36" s="297"/>
      <c r="UVR36" s="297"/>
      <c r="UVS36" s="297"/>
      <c r="UVT36" s="297"/>
      <c r="UVU36" s="297"/>
      <c r="UVV36" s="297"/>
      <c r="UVW36" s="297"/>
      <c r="UVX36" s="297"/>
      <c r="UVY36" s="297"/>
      <c r="UVZ36" s="297"/>
      <c r="UWA36" s="297"/>
      <c r="UWB36" s="297"/>
      <c r="UWC36" s="297"/>
      <c r="UWD36" s="297"/>
      <c r="UWE36" s="297"/>
      <c r="UWF36" s="297"/>
      <c r="UWG36" s="297"/>
      <c r="UWH36" s="297"/>
      <c r="UWI36" s="297"/>
      <c r="UWJ36" s="297"/>
      <c r="UWK36" s="297"/>
      <c r="UWL36" s="297"/>
      <c r="UWM36" s="297"/>
      <c r="UWN36" s="297"/>
      <c r="UWO36" s="297"/>
      <c r="UWP36" s="297"/>
      <c r="UWQ36" s="297"/>
      <c r="UWR36" s="297"/>
      <c r="UWS36" s="297"/>
      <c r="UWT36" s="297"/>
      <c r="UWU36" s="297"/>
      <c r="UWV36" s="297"/>
      <c r="UWW36" s="297"/>
      <c r="UWX36" s="297"/>
      <c r="UWY36" s="297"/>
      <c r="UWZ36" s="297"/>
      <c r="UXA36" s="297"/>
      <c r="UXB36" s="297"/>
      <c r="UXC36" s="297"/>
      <c r="UXD36" s="297"/>
      <c r="UXE36" s="297"/>
      <c r="UXF36" s="297"/>
      <c r="UXG36" s="297"/>
      <c r="UXH36" s="297"/>
      <c r="UXI36" s="297"/>
      <c r="UXJ36" s="297"/>
      <c r="UXK36" s="297"/>
      <c r="UXL36" s="297"/>
      <c r="UXM36" s="297"/>
      <c r="UXN36" s="297"/>
      <c r="UXO36" s="297"/>
      <c r="UXP36" s="297"/>
      <c r="UXQ36" s="297"/>
      <c r="UXR36" s="297"/>
      <c r="UXS36" s="297"/>
      <c r="UXT36" s="297"/>
      <c r="UXU36" s="297"/>
      <c r="UXV36" s="297"/>
      <c r="UXW36" s="297"/>
      <c r="UXX36" s="297"/>
      <c r="UXY36" s="297"/>
      <c r="UXZ36" s="297"/>
      <c r="UYA36" s="297"/>
      <c r="UYB36" s="297"/>
      <c r="UYC36" s="297"/>
      <c r="UYD36" s="297"/>
      <c r="UYE36" s="297"/>
      <c r="UYF36" s="297"/>
      <c r="UYG36" s="297"/>
      <c r="UYH36" s="297"/>
      <c r="UYI36" s="297"/>
      <c r="UYJ36" s="297"/>
      <c r="UYK36" s="297"/>
      <c r="UYL36" s="297"/>
      <c r="UYM36" s="297"/>
      <c r="UYN36" s="297"/>
      <c r="UYO36" s="297"/>
      <c r="UYP36" s="297"/>
      <c r="UYQ36" s="297"/>
      <c r="UYR36" s="297"/>
      <c r="UYS36" s="297"/>
      <c r="UYT36" s="297"/>
      <c r="UYU36" s="297"/>
      <c r="UYV36" s="297"/>
      <c r="UYW36" s="297"/>
      <c r="UYX36" s="297"/>
      <c r="UYY36" s="297"/>
      <c r="UYZ36" s="297"/>
      <c r="UZA36" s="297"/>
      <c r="UZB36" s="297"/>
      <c r="UZC36" s="297"/>
      <c r="UZD36" s="297"/>
      <c r="UZE36" s="297"/>
      <c r="UZF36" s="297"/>
      <c r="UZG36" s="297"/>
      <c r="UZH36" s="297"/>
      <c r="UZI36" s="297"/>
      <c r="UZJ36" s="297"/>
      <c r="UZK36" s="297"/>
      <c r="UZL36" s="297"/>
      <c r="UZM36" s="297"/>
      <c r="UZN36" s="297"/>
      <c r="UZO36" s="297"/>
      <c r="UZP36" s="297"/>
      <c r="UZQ36" s="297"/>
      <c r="UZR36" s="297"/>
      <c r="UZS36" s="297"/>
      <c r="UZT36" s="297"/>
      <c r="UZU36" s="297"/>
      <c r="UZV36" s="297"/>
      <c r="UZW36" s="297"/>
      <c r="UZX36" s="297"/>
      <c r="UZY36" s="297"/>
      <c r="UZZ36" s="297"/>
      <c r="VAA36" s="297"/>
      <c r="VAB36" s="297"/>
      <c r="VAC36" s="297"/>
      <c r="VAD36" s="297"/>
      <c r="VAE36" s="297"/>
      <c r="VAF36" s="297"/>
      <c r="VAG36" s="297"/>
      <c r="VAH36" s="297"/>
      <c r="VAI36" s="297"/>
      <c r="VAJ36" s="297"/>
      <c r="VAK36" s="297"/>
      <c r="VAL36" s="297"/>
      <c r="VAM36" s="297"/>
      <c r="VAN36" s="297"/>
      <c r="VAO36" s="297"/>
      <c r="VAP36" s="297"/>
      <c r="VAQ36" s="297"/>
      <c r="VAR36" s="297"/>
      <c r="VAS36" s="297"/>
      <c r="VAT36" s="297"/>
      <c r="VAU36" s="297"/>
      <c r="VAV36" s="297"/>
      <c r="VAW36" s="297"/>
      <c r="VAX36" s="297"/>
      <c r="VAY36" s="297"/>
      <c r="VAZ36" s="297"/>
      <c r="VBA36" s="297"/>
      <c r="VBB36" s="297"/>
      <c r="VBC36" s="297"/>
      <c r="VBD36" s="297"/>
      <c r="VBE36" s="297"/>
      <c r="VBF36" s="297"/>
      <c r="VBG36" s="297"/>
      <c r="VBH36" s="297"/>
      <c r="VBI36" s="297"/>
      <c r="VBJ36" s="297"/>
      <c r="VBK36" s="297"/>
      <c r="VBL36" s="297"/>
      <c r="VBM36" s="297"/>
      <c r="VBN36" s="297"/>
      <c r="VBO36" s="297"/>
      <c r="VBP36" s="297"/>
      <c r="VBQ36" s="297"/>
      <c r="VBR36" s="297"/>
      <c r="VBS36" s="297"/>
      <c r="VBT36" s="297"/>
      <c r="VBU36" s="297"/>
      <c r="VBV36" s="297"/>
      <c r="VBW36" s="297"/>
      <c r="VBX36" s="297"/>
      <c r="VBY36" s="297"/>
      <c r="VBZ36" s="297"/>
      <c r="VCA36" s="297"/>
      <c r="VCB36" s="297"/>
      <c r="VCC36" s="297"/>
      <c r="VCD36" s="297"/>
      <c r="VCE36" s="297"/>
      <c r="VCF36" s="297"/>
      <c r="VCG36" s="297"/>
      <c r="VCH36" s="297"/>
      <c r="VCI36" s="297"/>
      <c r="VCJ36" s="297"/>
      <c r="VCK36" s="297"/>
      <c r="VCL36" s="297"/>
      <c r="VCM36" s="297"/>
      <c r="VCN36" s="297"/>
      <c r="VCO36" s="297"/>
      <c r="VCP36" s="297"/>
      <c r="VCQ36" s="297"/>
      <c r="VCR36" s="297"/>
      <c r="VCS36" s="297"/>
      <c r="VCT36" s="297"/>
      <c r="VCU36" s="297"/>
      <c r="VCV36" s="297"/>
      <c r="VCW36" s="297"/>
      <c r="VCX36" s="297"/>
      <c r="VCY36" s="297"/>
      <c r="VCZ36" s="297"/>
      <c r="VDA36" s="297"/>
      <c r="VDB36" s="297"/>
      <c r="VDC36" s="297"/>
      <c r="VDD36" s="297"/>
      <c r="VDE36" s="297"/>
      <c r="VDF36" s="297"/>
      <c r="VDG36" s="297"/>
      <c r="VDH36" s="297"/>
      <c r="VDI36" s="297"/>
      <c r="VDJ36" s="297"/>
      <c r="VDK36" s="297"/>
      <c r="VDL36" s="297"/>
      <c r="VDM36" s="297"/>
      <c r="VDN36" s="297"/>
      <c r="VDO36" s="297"/>
      <c r="VDP36" s="297"/>
      <c r="VDQ36" s="297"/>
      <c r="VDR36" s="297"/>
      <c r="VDS36" s="297"/>
      <c r="VDT36" s="297"/>
      <c r="VDU36" s="297"/>
      <c r="VDV36" s="297"/>
      <c r="VDW36" s="297"/>
      <c r="VDX36" s="297"/>
      <c r="VDY36" s="297"/>
      <c r="VDZ36" s="297"/>
      <c r="VEA36" s="297"/>
      <c r="VEB36" s="297"/>
      <c r="VEC36" s="297"/>
      <c r="VED36" s="297"/>
      <c r="VEE36" s="297"/>
      <c r="VEF36" s="297"/>
      <c r="VEG36" s="297"/>
      <c r="VEH36" s="297"/>
      <c r="VEI36" s="297"/>
      <c r="VEJ36" s="297"/>
      <c r="VEK36" s="297"/>
      <c r="VEL36" s="297"/>
      <c r="VEM36" s="297"/>
      <c r="VEN36" s="297"/>
      <c r="VEO36" s="297"/>
      <c r="VEP36" s="297"/>
      <c r="VEQ36" s="297"/>
      <c r="VER36" s="297"/>
      <c r="VES36" s="297"/>
      <c r="VET36" s="297"/>
      <c r="VEU36" s="297"/>
      <c r="VEV36" s="297"/>
      <c r="VEW36" s="297"/>
      <c r="VEX36" s="297"/>
      <c r="VEY36" s="297"/>
      <c r="VEZ36" s="297"/>
      <c r="VFA36" s="297"/>
      <c r="VFB36" s="297"/>
      <c r="VFC36" s="297"/>
      <c r="VFD36" s="297"/>
      <c r="VFE36" s="297"/>
      <c r="VFF36" s="297"/>
      <c r="VFG36" s="297"/>
      <c r="VFH36" s="297"/>
      <c r="VFI36" s="297"/>
      <c r="VFJ36" s="297"/>
      <c r="VFK36" s="297"/>
      <c r="VFL36" s="297"/>
      <c r="VFM36" s="297"/>
      <c r="VFN36" s="297"/>
      <c r="VFO36" s="297"/>
      <c r="VFP36" s="297"/>
      <c r="VFQ36" s="297"/>
      <c r="VFR36" s="297"/>
      <c r="VFS36" s="297"/>
      <c r="VFT36" s="297"/>
      <c r="VFU36" s="297"/>
      <c r="VFV36" s="297"/>
      <c r="VFW36" s="297"/>
      <c r="VFX36" s="297"/>
      <c r="VFY36" s="297"/>
      <c r="VFZ36" s="297"/>
      <c r="VGA36" s="297"/>
      <c r="VGB36" s="297"/>
      <c r="VGC36" s="297"/>
      <c r="VGD36" s="297"/>
      <c r="VGE36" s="297"/>
      <c r="VGF36" s="297"/>
      <c r="VGG36" s="297"/>
      <c r="VGH36" s="297"/>
      <c r="VGI36" s="297"/>
      <c r="VGJ36" s="297"/>
      <c r="VGK36" s="297"/>
      <c r="VGL36" s="297"/>
      <c r="VGM36" s="297"/>
      <c r="VGN36" s="297"/>
      <c r="VGO36" s="297"/>
      <c r="VGP36" s="297"/>
      <c r="VGQ36" s="297"/>
      <c r="VGR36" s="297"/>
      <c r="VGS36" s="297"/>
      <c r="VGT36" s="297"/>
      <c r="VGU36" s="297"/>
      <c r="VGV36" s="297"/>
      <c r="VGW36" s="297"/>
      <c r="VGX36" s="297"/>
      <c r="VGY36" s="297"/>
      <c r="VGZ36" s="297"/>
      <c r="VHA36" s="297"/>
      <c r="VHB36" s="297"/>
      <c r="VHC36" s="297"/>
      <c r="VHD36" s="297"/>
      <c r="VHE36" s="297"/>
      <c r="VHF36" s="297"/>
      <c r="VHG36" s="297"/>
      <c r="VHH36" s="297"/>
      <c r="VHI36" s="297"/>
      <c r="VHJ36" s="297"/>
      <c r="VHK36" s="297"/>
      <c r="VHL36" s="297"/>
      <c r="VHM36" s="297"/>
      <c r="VHN36" s="297"/>
      <c r="VHO36" s="297"/>
      <c r="VHP36" s="297"/>
      <c r="VHQ36" s="297"/>
      <c r="VHR36" s="297"/>
      <c r="VHS36" s="297"/>
      <c r="VHT36" s="297"/>
      <c r="VHU36" s="297"/>
      <c r="VHV36" s="297"/>
      <c r="VHW36" s="297"/>
      <c r="VHX36" s="297"/>
      <c r="VHY36" s="297"/>
      <c r="VHZ36" s="297"/>
      <c r="VIA36" s="297"/>
      <c r="VIB36" s="297"/>
      <c r="VIC36" s="297"/>
      <c r="VID36" s="297"/>
      <c r="VIE36" s="297"/>
      <c r="VIF36" s="297"/>
      <c r="VIG36" s="297"/>
      <c r="VIH36" s="297"/>
      <c r="VII36" s="297"/>
      <c r="VIJ36" s="297"/>
      <c r="VIK36" s="297"/>
      <c r="VIL36" s="297"/>
      <c r="VIM36" s="297"/>
      <c r="VIN36" s="297"/>
      <c r="VIO36" s="297"/>
      <c r="VIP36" s="297"/>
      <c r="VIQ36" s="297"/>
      <c r="VIR36" s="297"/>
      <c r="VIS36" s="297"/>
      <c r="VIT36" s="297"/>
      <c r="VIU36" s="297"/>
      <c r="VIV36" s="297"/>
      <c r="VIW36" s="297"/>
      <c r="VIX36" s="297"/>
      <c r="VIY36" s="297"/>
      <c r="VIZ36" s="297"/>
      <c r="VJA36" s="297"/>
      <c r="VJB36" s="297"/>
      <c r="VJC36" s="297"/>
      <c r="VJD36" s="297"/>
      <c r="VJE36" s="297"/>
      <c r="VJF36" s="297"/>
      <c r="VJG36" s="297"/>
      <c r="VJH36" s="297"/>
      <c r="VJI36" s="297"/>
      <c r="VJJ36" s="297"/>
      <c r="VJK36" s="297"/>
      <c r="VJL36" s="297"/>
      <c r="VJM36" s="297"/>
      <c r="VJN36" s="297"/>
      <c r="VJO36" s="297"/>
      <c r="VJP36" s="297"/>
      <c r="VJQ36" s="297"/>
      <c r="VJR36" s="297"/>
      <c r="VJS36" s="297"/>
      <c r="VJT36" s="297"/>
      <c r="VJU36" s="297"/>
      <c r="VJV36" s="297"/>
      <c r="VJW36" s="297"/>
      <c r="VJX36" s="297"/>
      <c r="VJY36" s="297"/>
      <c r="VJZ36" s="297"/>
      <c r="VKA36" s="297"/>
      <c r="VKB36" s="297"/>
      <c r="VKC36" s="297"/>
      <c r="VKD36" s="297"/>
      <c r="VKE36" s="297"/>
      <c r="VKF36" s="297"/>
      <c r="VKG36" s="297"/>
      <c r="VKH36" s="297"/>
      <c r="VKI36" s="297"/>
      <c r="VKJ36" s="297"/>
      <c r="VKK36" s="297"/>
      <c r="VKL36" s="297"/>
      <c r="VKM36" s="297"/>
      <c r="VKN36" s="297"/>
      <c r="VKO36" s="297"/>
      <c r="VKP36" s="297"/>
      <c r="VKQ36" s="297"/>
      <c r="VKR36" s="297"/>
      <c r="VKS36" s="297"/>
      <c r="VKT36" s="297"/>
      <c r="VKU36" s="297"/>
      <c r="VKV36" s="297"/>
      <c r="VKW36" s="297"/>
      <c r="VKX36" s="297"/>
      <c r="VKY36" s="297"/>
      <c r="VKZ36" s="297"/>
      <c r="VLA36" s="297"/>
      <c r="VLB36" s="297"/>
      <c r="VLC36" s="297"/>
      <c r="VLD36" s="297"/>
      <c r="VLE36" s="297"/>
      <c r="VLF36" s="297"/>
      <c r="VLG36" s="297"/>
      <c r="VLH36" s="297"/>
      <c r="VLI36" s="297"/>
      <c r="VLJ36" s="297"/>
      <c r="VLK36" s="297"/>
      <c r="VLL36" s="297"/>
      <c r="VLM36" s="297"/>
      <c r="VLN36" s="297"/>
      <c r="VLO36" s="297"/>
      <c r="VLP36" s="297"/>
      <c r="VLQ36" s="297"/>
      <c r="VLR36" s="297"/>
      <c r="VLS36" s="297"/>
      <c r="VLT36" s="297"/>
      <c r="VLU36" s="297"/>
      <c r="VLV36" s="297"/>
      <c r="VLW36" s="297"/>
      <c r="VLX36" s="297"/>
      <c r="VLY36" s="297"/>
      <c r="VLZ36" s="297"/>
      <c r="VMA36" s="297"/>
      <c r="VMB36" s="297"/>
      <c r="VMC36" s="297"/>
      <c r="VMD36" s="297"/>
      <c r="VME36" s="297"/>
      <c r="VMF36" s="297"/>
      <c r="VMG36" s="297"/>
      <c r="VMH36" s="297"/>
      <c r="VMI36" s="297"/>
      <c r="VMJ36" s="297"/>
      <c r="VMK36" s="297"/>
      <c r="VML36" s="297"/>
      <c r="VMM36" s="297"/>
      <c r="VMN36" s="297"/>
      <c r="VMO36" s="297"/>
      <c r="VMP36" s="297"/>
      <c r="VMQ36" s="297"/>
      <c r="VMR36" s="297"/>
      <c r="VMS36" s="297"/>
      <c r="VMT36" s="297"/>
      <c r="VMU36" s="297"/>
      <c r="VMV36" s="297"/>
      <c r="VMW36" s="297"/>
      <c r="VMX36" s="297"/>
      <c r="VMY36" s="297"/>
      <c r="VMZ36" s="297"/>
      <c r="VNA36" s="297"/>
      <c r="VNB36" s="297"/>
      <c r="VNC36" s="297"/>
      <c r="VND36" s="297"/>
      <c r="VNE36" s="297"/>
      <c r="VNF36" s="297"/>
      <c r="VNG36" s="297"/>
      <c r="VNH36" s="297"/>
      <c r="VNI36" s="297"/>
      <c r="VNJ36" s="297"/>
      <c r="VNK36" s="297"/>
      <c r="VNL36" s="297"/>
      <c r="VNM36" s="297"/>
      <c r="VNN36" s="297"/>
      <c r="VNO36" s="297"/>
      <c r="VNP36" s="297"/>
      <c r="VNQ36" s="297"/>
      <c r="VNR36" s="297"/>
      <c r="VNS36" s="297"/>
      <c r="VNT36" s="297"/>
      <c r="VNU36" s="297"/>
      <c r="VNV36" s="297"/>
      <c r="VNW36" s="297"/>
      <c r="VNX36" s="297"/>
      <c r="VNY36" s="297"/>
      <c r="VNZ36" s="297"/>
      <c r="VOA36" s="297"/>
      <c r="VOB36" s="297"/>
      <c r="VOC36" s="297"/>
      <c r="VOD36" s="297"/>
      <c r="VOE36" s="297"/>
      <c r="VOF36" s="297"/>
      <c r="VOG36" s="297"/>
      <c r="VOH36" s="297"/>
      <c r="VOI36" s="297"/>
      <c r="VOJ36" s="297"/>
      <c r="VOK36" s="297"/>
      <c r="VOL36" s="297"/>
      <c r="VOM36" s="297"/>
      <c r="VON36" s="297"/>
      <c r="VOO36" s="297"/>
      <c r="VOP36" s="297"/>
      <c r="VOQ36" s="297"/>
      <c r="VOR36" s="297"/>
      <c r="VOS36" s="297"/>
      <c r="VOT36" s="297"/>
      <c r="VOU36" s="297"/>
      <c r="VOV36" s="297"/>
      <c r="VOW36" s="297"/>
      <c r="VOX36" s="297"/>
      <c r="VOY36" s="297"/>
      <c r="VOZ36" s="297"/>
      <c r="VPA36" s="297"/>
      <c r="VPB36" s="297"/>
      <c r="VPC36" s="297"/>
      <c r="VPD36" s="297"/>
      <c r="VPE36" s="297"/>
      <c r="VPF36" s="297"/>
      <c r="VPG36" s="297"/>
      <c r="VPH36" s="297"/>
      <c r="VPI36" s="297"/>
      <c r="VPJ36" s="297"/>
      <c r="VPK36" s="297"/>
      <c r="VPL36" s="297"/>
      <c r="VPM36" s="297"/>
      <c r="VPN36" s="297"/>
      <c r="VPO36" s="297"/>
      <c r="VPP36" s="297"/>
      <c r="VPQ36" s="297"/>
      <c r="VPR36" s="297"/>
      <c r="VPS36" s="297"/>
      <c r="VPT36" s="297"/>
      <c r="VPU36" s="297"/>
      <c r="VPV36" s="297"/>
      <c r="VPW36" s="297"/>
      <c r="VPX36" s="297"/>
      <c r="VPY36" s="297"/>
      <c r="VPZ36" s="297"/>
      <c r="VQA36" s="297"/>
      <c r="VQB36" s="297"/>
      <c r="VQC36" s="297"/>
      <c r="VQD36" s="297"/>
      <c r="VQE36" s="297"/>
      <c r="VQF36" s="297"/>
      <c r="VQG36" s="297"/>
      <c r="VQH36" s="297"/>
      <c r="VQI36" s="297"/>
      <c r="VQJ36" s="297"/>
      <c r="VQK36" s="297"/>
      <c r="VQL36" s="297"/>
      <c r="VQM36" s="297"/>
      <c r="VQN36" s="297"/>
      <c r="VQO36" s="297"/>
      <c r="VQP36" s="297"/>
      <c r="VQQ36" s="297"/>
      <c r="VQR36" s="297"/>
      <c r="VQS36" s="297"/>
      <c r="VQT36" s="297"/>
      <c r="VQU36" s="297"/>
      <c r="VQV36" s="297"/>
      <c r="VQW36" s="297"/>
      <c r="VQX36" s="297"/>
      <c r="VQY36" s="297"/>
      <c r="VQZ36" s="297"/>
      <c r="VRA36" s="297"/>
      <c r="VRB36" s="297"/>
      <c r="VRC36" s="297"/>
      <c r="VRD36" s="297"/>
      <c r="VRE36" s="297"/>
      <c r="VRF36" s="297"/>
      <c r="VRG36" s="297"/>
      <c r="VRH36" s="297"/>
      <c r="VRI36" s="297"/>
      <c r="VRJ36" s="297"/>
      <c r="VRK36" s="297"/>
      <c r="VRL36" s="297"/>
      <c r="VRM36" s="297"/>
      <c r="VRN36" s="297"/>
      <c r="VRO36" s="297"/>
      <c r="VRP36" s="297"/>
      <c r="VRQ36" s="297"/>
      <c r="VRR36" s="297"/>
      <c r="VRS36" s="297"/>
      <c r="VRT36" s="297"/>
      <c r="VRU36" s="297"/>
      <c r="VRV36" s="297"/>
      <c r="VRW36" s="297"/>
      <c r="VRX36" s="297"/>
      <c r="VRY36" s="297"/>
      <c r="VRZ36" s="297"/>
      <c r="VSA36" s="297"/>
      <c r="VSB36" s="297"/>
      <c r="VSC36" s="297"/>
      <c r="VSD36" s="297"/>
      <c r="VSE36" s="297"/>
      <c r="VSF36" s="297"/>
      <c r="VSG36" s="297"/>
      <c r="VSH36" s="297"/>
      <c r="VSI36" s="297"/>
      <c r="VSJ36" s="297"/>
      <c r="VSK36" s="297"/>
      <c r="VSL36" s="297"/>
      <c r="VSM36" s="297"/>
      <c r="VSN36" s="297"/>
      <c r="VSO36" s="297"/>
      <c r="VSP36" s="297"/>
      <c r="VSQ36" s="297"/>
      <c r="VSR36" s="297"/>
      <c r="VSS36" s="297"/>
      <c r="VST36" s="297"/>
      <c r="VSU36" s="297"/>
      <c r="VSV36" s="297"/>
      <c r="VSW36" s="297"/>
      <c r="VSX36" s="297"/>
      <c r="VSY36" s="297"/>
      <c r="VSZ36" s="297"/>
      <c r="VTA36" s="297"/>
      <c r="VTB36" s="297"/>
      <c r="VTC36" s="297"/>
      <c r="VTD36" s="297"/>
      <c r="VTE36" s="297"/>
      <c r="VTF36" s="297"/>
      <c r="VTG36" s="297"/>
      <c r="VTH36" s="297"/>
      <c r="VTI36" s="297"/>
      <c r="VTJ36" s="297"/>
      <c r="VTK36" s="297"/>
      <c r="VTL36" s="297"/>
      <c r="VTM36" s="297"/>
      <c r="VTN36" s="297"/>
      <c r="VTO36" s="297"/>
      <c r="VTP36" s="297"/>
      <c r="VTQ36" s="297"/>
      <c r="VTR36" s="297"/>
      <c r="VTS36" s="297"/>
      <c r="VTT36" s="297"/>
      <c r="VTU36" s="297"/>
      <c r="VTV36" s="297"/>
      <c r="VTW36" s="297"/>
      <c r="VTX36" s="297"/>
      <c r="VTY36" s="297"/>
      <c r="VTZ36" s="297"/>
      <c r="VUA36" s="297"/>
      <c r="VUB36" s="297"/>
      <c r="VUC36" s="297"/>
      <c r="VUD36" s="297"/>
      <c r="VUE36" s="297"/>
      <c r="VUF36" s="297"/>
      <c r="VUG36" s="297"/>
      <c r="VUH36" s="297"/>
      <c r="VUI36" s="297"/>
      <c r="VUJ36" s="297"/>
      <c r="VUK36" s="297"/>
      <c r="VUL36" s="297"/>
      <c r="VUM36" s="297"/>
      <c r="VUN36" s="297"/>
      <c r="VUO36" s="297"/>
      <c r="VUP36" s="297"/>
      <c r="VUQ36" s="297"/>
      <c r="VUR36" s="297"/>
      <c r="VUS36" s="297"/>
      <c r="VUT36" s="297"/>
      <c r="VUU36" s="297"/>
      <c r="VUV36" s="297"/>
      <c r="VUW36" s="297"/>
      <c r="VUX36" s="297"/>
      <c r="VUY36" s="297"/>
      <c r="VUZ36" s="297"/>
      <c r="VVA36" s="297"/>
      <c r="VVB36" s="297"/>
      <c r="VVC36" s="297"/>
      <c r="VVD36" s="297"/>
      <c r="VVE36" s="297"/>
      <c r="VVF36" s="297"/>
      <c r="VVG36" s="297"/>
      <c r="VVH36" s="297"/>
      <c r="VVI36" s="297"/>
      <c r="VVJ36" s="297"/>
      <c r="VVK36" s="297"/>
      <c r="VVL36" s="297"/>
      <c r="VVM36" s="297"/>
      <c r="VVN36" s="297"/>
      <c r="VVO36" s="297"/>
      <c r="VVP36" s="297"/>
      <c r="VVQ36" s="297"/>
      <c r="VVR36" s="297"/>
      <c r="VVS36" s="297"/>
      <c r="VVT36" s="297"/>
      <c r="VVU36" s="297"/>
      <c r="VVV36" s="297"/>
      <c r="VVW36" s="297"/>
      <c r="VVX36" s="297"/>
      <c r="VVY36" s="297"/>
      <c r="VVZ36" s="297"/>
      <c r="VWA36" s="297"/>
      <c r="VWB36" s="297"/>
      <c r="VWC36" s="297"/>
      <c r="VWD36" s="297"/>
      <c r="VWE36" s="297"/>
      <c r="VWF36" s="297"/>
      <c r="VWG36" s="297"/>
      <c r="VWH36" s="297"/>
      <c r="VWI36" s="297"/>
      <c r="VWJ36" s="297"/>
      <c r="VWK36" s="297"/>
      <c r="VWL36" s="297"/>
      <c r="VWM36" s="297"/>
      <c r="VWN36" s="297"/>
      <c r="VWO36" s="297"/>
      <c r="VWP36" s="297"/>
      <c r="VWQ36" s="297"/>
      <c r="VWR36" s="297"/>
      <c r="VWS36" s="297"/>
      <c r="VWT36" s="297"/>
      <c r="VWU36" s="297"/>
      <c r="VWV36" s="297"/>
      <c r="VWW36" s="297"/>
      <c r="VWX36" s="297"/>
      <c r="VWY36" s="297"/>
      <c r="VWZ36" s="297"/>
      <c r="VXA36" s="297"/>
      <c r="VXB36" s="297"/>
      <c r="VXC36" s="297"/>
      <c r="VXD36" s="297"/>
      <c r="VXE36" s="297"/>
      <c r="VXF36" s="297"/>
      <c r="VXG36" s="297"/>
      <c r="VXH36" s="297"/>
      <c r="VXI36" s="297"/>
      <c r="VXJ36" s="297"/>
      <c r="VXK36" s="297"/>
      <c r="VXL36" s="297"/>
      <c r="VXM36" s="297"/>
      <c r="VXN36" s="297"/>
      <c r="VXO36" s="297"/>
      <c r="VXP36" s="297"/>
      <c r="VXQ36" s="297"/>
      <c r="VXR36" s="297"/>
      <c r="VXS36" s="297"/>
      <c r="VXT36" s="297"/>
      <c r="VXU36" s="297"/>
      <c r="VXV36" s="297"/>
      <c r="VXW36" s="297"/>
      <c r="VXX36" s="297"/>
      <c r="VXY36" s="297"/>
      <c r="VXZ36" s="297"/>
      <c r="VYA36" s="297"/>
      <c r="VYB36" s="297"/>
      <c r="VYC36" s="297"/>
      <c r="VYD36" s="297"/>
      <c r="VYE36" s="297"/>
      <c r="VYF36" s="297"/>
      <c r="VYG36" s="297"/>
      <c r="VYH36" s="297"/>
      <c r="VYI36" s="297"/>
      <c r="VYJ36" s="297"/>
      <c r="VYK36" s="297"/>
      <c r="VYL36" s="297"/>
      <c r="VYM36" s="297"/>
      <c r="VYN36" s="297"/>
      <c r="VYO36" s="297"/>
      <c r="VYP36" s="297"/>
      <c r="VYQ36" s="297"/>
      <c r="VYR36" s="297"/>
      <c r="VYS36" s="297"/>
      <c r="VYT36" s="297"/>
      <c r="VYU36" s="297"/>
      <c r="VYV36" s="297"/>
      <c r="VYW36" s="297"/>
      <c r="VYX36" s="297"/>
      <c r="VYY36" s="297"/>
      <c r="VYZ36" s="297"/>
      <c r="VZA36" s="297"/>
      <c r="VZB36" s="297"/>
      <c r="VZC36" s="297"/>
      <c r="VZD36" s="297"/>
      <c r="VZE36" s="297"/>
      <c r="VZF36" s="297"/>
      <c r="VZG36" s="297"/>
      <c r="VZH36" s="297"/>
      <c r="VZI36" s="297"/>
      <c r="VZJ36" s="297"/>
      <c r="VZK36" s="297"/>
      <c r="VZL36" s="297"/>
      <c r="VZM36" s="297"/>
      <c r="VZN36" s="297"/>
      <c r="VZO36" s="297"/>
      <c r="VZP36" s="297"/>
      <c r="VZQ36" s="297"/>
      <c r="VZR36" s="297"/>
      <c r="VZS36" s="297"/>
      <c r="VZT36" s="297"/>
      <c r="VZU36" s="297"/>
      <c r="VZV36" s="297"/>
      <c r="VZW36" s="297"/>
      <c r="VZX36" s="297"/>
      <c r="VZY36" s="297"/>
      <c r="VZZ36" s="297"/>
      <c r="WAA36" s="297"/>
      <c r="WAB36" s="297"/>
      <c r="WAC36" s="297"/>
      <c r="WAD36" s="297"/>
      <c r="WAE36" s="297"/>
      <c r="WAF36" s="297"/>
      <c r="WAG36" s="297"/>
      <c r="WAH36" s="297"/>
      <c r="WAI36" s="297"/>
      <c r="WAJ36" s="297"/>
      <c r="WAK36" s="297"/>
      <c r="WAL36" s="297"/>
      <c r="WAM36" s="297"/>
      <c r="WAN36" s="297"/>
      <c r="WAO36" s="297"/>
      <c r="WAP36" s="297"/>
      <c r="WAQ36" s="297"/>
      <c r="WAR36" s="297"/>
      <c r="WAS36" s="297"/>
      <c r="WAT36" s="297"/>
      <c r="WAU36" s="297"/>
      <c r="WAV36" s="297"/>
      <c r="WAW36" s="297"/>
      <c r="WAX36" s="297"/>
      <c r="WAY36" s="297"/>
      <c r="WAZ36" s="297"/>
      <c r="WBA36" s="297"/>
      <c r="WBB36" s="297"/>
      <c r="WBC36" s="297"/>
      <c r="WBD36" s="297"/>
      <c r="WBE36" s="297"/>
      <c r="WBF36" s="297"/>
      <c r="WBG36" s="297"/>
      <c r="WBH36" s="297"/>
      <c r="WBI36" s="297"/>
      <c r="WBJ36" s="297"/>
      <c r="WBK36" s="297"/>
      <c r="WBL36" s="297"/>
      <c r="WBM36" s="297"/>
      <c r="WBN36" s="297"/>
      <c r="WBO36" s="297"/>
      <c r="WBP36" s="297"/>
      <c r="WBQ36" s="297"/>
      <c r="WBR36" s="297"/>
      <c r="WBS36" s="297"/>
      <c r="WBT36" s="297"/>
      <c r="WBU36" s="297"/>
      <c r="WBV36" s="297"/>
      <c r="WBW36" s="297"/>
      <c r="WBX36" s="297"/>
      <c r="WBY36" s="297"/>
      <c r="WBZ36" s="297"/>
      <c r="WCA36" s="297"/>
      <c r="WCB36" s="297"/>
      <c r="WCC36" s="297"/>
      <c r="WCD36" s="297"/>
      <c r="WCE36" s="297"/>
      <c r="WCF36" s="297"/>
      <c r="WCG36" s="297"/>
      <c r="WCH36" s="297"/>
      <c r="WCI36" s="297"/>
      <c r="WCJ36" s="297"/>
      <c r="WCK36" s="297"/>
      <c r="WCL36" s="297"/>
      <c r="WCM36" s="297"/>
      <c r="WCN36" s="297"/>
      <c r="WCO36" s="297"/>
      <c r="WCP36" s="297"/>
      <c r="WCQ36" s="297"/>
      <c r="WCR36" s="297"/>
      <c r="WCS36" s="297"/>
      <c r="WCT36" s="297"/>
      <c r="WCU36" s="297"/>
      <c r="WCV36" s="297"/>
      <c r="WCW36" s="297"/>
      <c r="WCX36" s="297"/>
      <c r="WCY36" s="297"/>
      <c r="WCZ36" s="297"/>
      <c r="WDA36" s="297"/>
      <c r="WDB36" s="297"/>
      <c r="WDC36" s="297"/>
      <c r="WDD36" s="297"/>
      <c r="WDE36" s="297"/>
      <c r="WDF36" s="297"/>
      <c r="WDG36" s="297"/>
      <c r="WDH36" s="297"/>
      <c r="WDI36" s="297"/>
      <c r="WDJ36" s="297"/>
      <c r="WDK36" s="297"/>
      <c r="WDL36" s="297"/>
      <c r="WDM36" s="297"/>
      <c r="WDN36" s="297"/>
      <c r="WDO36" s="297"/>
      <c r="WDP36" s="297"/>
      <c r="WDQ36" s="297"/>
      <c r="WDR36" s="297"/>
      <c r="WDS36" s="297"/>
      <c r="WDT36" s="297"/>
      <c r="WDU36" s="297"/>
      <c r="WDV36" s="297"/>
      <c r="WDW36" s="297"/>
      <c r="WDX36" s="297"/>
      <c r="WDY36" s="297"/>
      <c r="WDZ36" s="297"/>
      <c r="WEA36" s="297"/>
      <c r="WEB36" s="297"/>
      <c r="WEC36" s="297"/>
      <c r="WED36" s="297"/>
      <c r="WEE36" s="297"/>
      <c r="WEF36" s="297"/>
      <c r="WEG36" s="297"/>
      <c r="WEH36" s="297"/>
      <c r="WEI36" s="297"/>
      <c r="WEJ36" s="297"/>
      <c r="WEK36" s="297"/>
      <c r="WEL36" s="297"/>
      <c r="WEM36" s="297"/>
      <c r="WEN36" s="297"/>
      <c r="WEO36" s="297"/>
      <c r="WEP36" s="297"/>
      <c r="WEQ36" s="297"/>
      <c r="WER36" s="297"/>
      <c r="WES36" s="297"/>
      <c r="WET36" s="297"/>
      <c r="WEU36" s="297"/>
      <c r="WEV36" s="297"/>
      <c r="WEW36" s="297"/>
      <c r="WEX36" s="297"/>
      <c r="WEY36" s="297"/>
      <c r="WEZ36" s="297"/>
      <c r="WFA36" s="297"/>
      <c r="WFB36" s="297"/>
      <c r="WFC36" s="297"/>
      <c r="WFD36" s="297"/>
      <c r="WFE36" s="297"/>
      <c r="WFF36" s="297"/>
      <c r="WFG36" s="297"/>
      <c r="WFH36" s="297"/>
      <c r="WFI36" s="297"/>
      <c r="WFJ36" s="297"/>
      <c r="WFK36" s="297"/>
      <c r="WFL36" s="297"/>
      <c r="WFM36" s="297"/>
      <c r="WFN36" s="297"/>
      <c r="WFO36" s="297"/>
      <c r="WFP36" s="297"/>
      <c r="WFQ36" s="297"/>
      <c r="WFR36" s="297"/>
      <c r="WFS36" s="297"/>
      <c r="WFT36" s="297"/>
      <c r="WFU36" s="297"/>
      <c r="WFV36" s="297"/>
      <c r="WFW36" s="297"/>
      <c r="WFX36" s="297"/>
      <c r="WFY36" s="297"/>
      <c r="WFZ36" s="297"/>
      <c r="WGA36" s="297"/>
      <c r="WGB36" s="297"/>
      <c r="WGC36" s="297"/>
      <c r="WGD36" s="297"/>
      <c r="WGE36" s="297"/>
      <c r="WGF36" s="297"/>
      <c r="WGG36" s="297"/>
      <c r="WGH36" s="297"/>
      <c r="WGI36" s="297"/>
      <c r="WGJ36" s="297"/>
      <c r="WGK36" s="297"/>
      <c r="WGL36" s="297"/>
      <c r="WGM36" s="297"/>
      <c r="WGN36" s="297"/>
      <c r="WGO36" s="297"/>
      <c r="WGP36" s="297"/>
      <c r="WGQ36" s="297"/>
      <c r="WGR36" s="297"/>
      <c r="WGS36" s="297"/>
      <c r="WGT36" s="297"/>
      <c r="WGU36" s="297"/>
      <c r="WGV36" s="297"/>
      <c r="WGW36" s="297"/>
      <c r="WGX36" s="297"/>
      <c r="WGY36" s="297"/>
      <c r="WGZ36" s="297"/>
      <c r="WHA36" s="297"/>
      <c r="WHB36" s="297"/>
      <c r="WHC36" s="297"/>
      <c r="WHD36" s="297"/>
      <c r="WHE36" s="297"/>
      <c r="WHF36" s="297"/>
      <c r="WHG36" s="297"/>
      <c r="WHH36" s="297"/>
      <c r="WHI36" s="297"/>
      <c r="WHJ36" s="297"/>
      <c r="WHK36" s="297"/>
      <c r="WHL36" s="297"/>
      <c r="WHM36" s="297"/>
      <c r="WHN36" s="297"/>
      <c r="WHO36" s="297"/>
      <c r="WHP36" s="297"/>
      <c r="WHQ36" s="297"/>
      <c r="WHR36" s="297"/>
      <c r="WHS36" s="297"/>
      <c r="WHT36" s="297"/>
      <c r="WHU36" s="297"/>
      <c r="WHV36" s="297"/>
      <c r="WHW36" s="297"/>
      <c r="WHX36" s="297"/>
      <c r="WHY36" s="297"/>
      <c r="WHZ36" s="297"/>
      <c r="WIA36" s="297"/>
      <c r="WIB36" s="297"/>
      <c r="WIC36" s="297"/>
      <c r="WID36" s="297"/>
      <c r="WIE36" s="297"/>
      <c r="WIF36" s="297"/>
      <c r="WIG36" s="297"/>
      <c r="WIH36" s="297"/>
      <c r="WII36" s="297"/>
      <c r="WIJ36" s="297"/>
      <c r="WIK36" s="297"/>
      <c r="WIL36" s="297"/>
      <c r="WIM36" s="297"/>
      <c r="WIN36" s="297"/>
      <c r="WIO36" s="297"/>
      <c r="WIP36" s="297"/>
      <c r="WIQ36" s="297"/>
      <c r="WIR36" s="297"/>
      <c r="WIS36" s="297"/>
      <c r="WIT36" s="297"/>
      <c r="WIU36" s="297"/>
      <c r="WIV36" s="297"/>
      <c r="WIW36" s="297"/>
      <c r="WIX36" s="297"/>
      <c r="WIY36" s="297"/>
      <c r="WIZ36" s="297"/>
      <c r="WJA36" s="297"/>
      <c r="WJB36" s="297"/>
      <c r="WJC36" s="297"/>
      <c r="WJD36" s="297"/>
      <c r="WJE36" s="297"/>
      <c r="WJF36" s="297"/>
      <c r="WJG36" s="297"/>
      <c r="WJH36" s="297"/>
      <c r="WJI36" s="297"/>
      <c r="WJJ36" s="297"/>
      <c r="WJK36" s="297"/>
      <c r="WJL36" s="297"/>
      <c r="WJM36" s="297"/>
      <c r="WJN36" s="297"/>
      <c r="WJO36" s="297"/>
      <c r="WJP36" s="297"/>
      <c r="WJQ36" s="297"/>
      <c r="WJR36" s="297"/>
      <c r="WJS36" s="297"/>
      <c r="WJT36" s="297"/>
      <c r="WJU36" s="297"/>
      <c r="WJV36" s="297"/>
      <c r="WJW36" s="297"/>
      <c r="WJX36" s="297"/>
      <c r="WJY36" s="297"/>
      <c r="WJZ36" s="297"/>
      <c r="WKA36" s="297"/>
      <c r="WKB36" s="297"/>
      <c r="WKC36" s="297"/>
      <c r="WKD36" s="297"/>
      <c r="WKE36" s="297"/>
      <c r="WKF36" s="297"/>
      <c r="WKG36" s="297"/>
      <c r="WKH36" s="297"/>
      <c r="WKI36" s="297"/>
      <c r="WKJ36" s="297"/>
      <c r="WKK36" s="297"/>
      <c r="WKL36" s="297"/>
      <c r="WKM36" s="297"/>
      <c r="WKN36" s="297"/>
      <c r="WKO36" s="297"/>
      <c r="WKP36" s="297"/>
      <c r="WKQ36" s="297"/>
      <c r="WKR36" s="297"/>
      <c r="WKS36" s="297"/>
      <c r="WKT36" s="297"/>
      <c r="WKU36" s="297"/>
      <c r="WKV36" s="297"/>
      <c r="WKW36" s="297"/>
      <c r="WKX36" s="297"/>
      <c r="WKY36" s="297"/>
      <c r="WKZ36" s="297"/>
      <c r="WLA36" s="297"/>
      <c r="WLB36" s="297"/>
      <c r="WLC36" s="297"/>
      <c r="WLD36" s="297"/>
      <c r="WLE36" s="297"/>
      <c r="WLF36" s="297"/>
      <c r="WLG36" s="297"/>
      <c r="WLH36" s="297"/>
      <c r="WLI36" s="297"/>
      <c r="WLJ36" s="297"/>
      <c r="WLK36" s="297"/>
      <c r="WLL36" s="297"/>
      <c r="WLM36" s="297"/>
      <c r="WLN36" s="297"/>
      <c r="WLO36" s="297"/>
      <c r="WLP36" s="297"/>
      <c r="WLQ36" s="297"/>
      <c r="WLR36" s="297"/>
      <c r="WLS36" s="297"/>
      <c r="WLT36" s="297"/>
      <c r="WLU36" s="297"/>
      <c r="WLV36" s="297"/>
      <c r="WLW36" s="297"/>
      <c r="WLX36" s="297"/>
      <c r="WLY36" s="297"/>
      <c r="WLZ36" s="297"/>
      <c r="WMA36" s="297"/>
      <c r="WMB36" s="297"/>
      <c r="WMC36" s="297"/>
      <c r="WMD36" s="297"/>
      <c r="WME36" s="297"/>
      <c r="WMF36" s="297"/>
      <c r="WMG36" s="297"/>
      <c r="WMH36" s="297"/>
      <c r="WMI36" s="297"/>
      <c r="WMJ36" s="297"/>
      <c r="WMK36" s="297"/>
      <c r="WML36" s="297"/>
      <c r="WMM36" s="297"/>
      <c r="WMN36" s="297"/>
      <c r="WMO36" s="297"/>
      <c r="WMP36" s="297"/>
      <c r="WMQ36" s="297"/>
      <c r="WMR36" s="297"/>
      <c r="WMS36" s="297"/>
      <c r="WMT36" s="297"/>
      <c r="WMU36" s="297"/>
      <c r="WMV36" s="297"/>
      <c r="WMW36" s="297"/>
      <c r="WMX36" s="297"/>
      <c r="WMY36" s="297"/>
      <c r="WMZ36" s="297"/>
      <c r="WNA36" s="297"/>
      <c r="WNB36" s="297"/>
      <c r="WNC36" s="297"/>
      <c r="WND36" s="297"/>
      <c r="WNE36" s="297"/>
      <c r="WNF36" s="297"/>
      <c r="WNG36" s="297"/>
      <c r="WNH36" s="297"/>
      <c r="WNI36" s="297"/>
      <c r="WNJ36" s="297"/>
      <c r="WNK36" s="297"/>
      <c r="WNL36" s="297"/>
      <c r="WNM36" s="297"/>
      <c r="WNN36" s="297"/>
      <c r="WNO36" s="297"/>
      <c r="WNP36" s="297"/>
      <c r="WNQ36" s="297"/>
      <c r="WNR36" s="297"/>
      <c r="WNS36" s="297"/>
      <c r="WNT36" s="297"/>
      <c r="WNU36" s="297"/>
      <c r="WNV36" s="297"/>
      <c r="WNW36" s="297"/>
      <c r="WNX36" s="297"/>
      <c r="WNY36" s="297"/>
      <c r="WNZ36" s="297"/>
      <c r="WOA36" s="297"/>
      <c r="WOB36" s="297"/>
      <c r="WOC36" s="297"/>
      <c r="WOD36" s="297"/>
      <c r="WOE36" s="297"/>
      <c r="WOF36" s="297"/>
      <c r="WOG36" s="297"/>
      <c r="WOH36" s="297"/>
      <c r="WOI36" s="297"/>
      <c r="WOJ36" s="297"/>
      <c r="WOK36" s="297"/>
      <c r="WOL36" s="297"/>
      <c r="WOM36" s="297"/>
      <c r="WON36" s="297"/>
      <c r="WOO36" s="297"/>
      <c r="WOP36" s="297"/>
      <c r="WOQ36" s="297"/>
      <c r="WOR36" s="297"/>
      <c r="WOS36" s="297"/>
      <c r="WOT36" s="297"/>
      <c r="WOU36" s="297"/>
      <c r="WOV36" s="297"/>
      <c r="WOW36" s="297"/>
      <c r="WOX36" s="297"/>
      <c r="WOY36" s="297"/>
      <c r="WOZ36" s="297"/>
      <c r="WPA36" s="297"/>
      <c r="WPB36" s="297"/>
      <c r="WPC36" s="297"/>
      <c r="WPD36" s="297"/>
      <c r="WPE36" s="297"/>
      <c r="WPF36" s="297"/>
      <c r="WPG36" s="297"/>
      <c r="WPH36" s="297"/>
      <c r="WPI36" s="297"/>
      <c r="WPJ36" s="297"/>
      <c r="WPK36" s="297"/>
      <c r="WPL36" s="297"/>
      <c r="WPM36" s="297"/>
      <c r="WPN36" s="297"/>
      <c r="WPO36" s="297"/>
      <c r="WPP36" s="297"/>
      <c r="WPQ36" s="297"/>
      <c r="WPR36" s="297"/>
      <c r="WPS36" s="297"/>
      <c r="WPT36" s="297"/>
      <c r="WPU36" s="297"/>
      <c r="WPV36" s="297"/>
      <c r="WPW36" s="297"/>
      <c r="WPX36" s="297"/>
      <c r="WPY36" s="297"/>
      <c r="WPZ36" s="297"/>
      <c r="WQA36" s="297"/>
      <c r="WQB36" s="297"/>
      <c r="WQC36" s="297"/>
      <c r="WQD36" s="297"/>
      <c r="WQE36" s="297"/>
      <c r="WQF36" s="297"/>
      <c r="WQG36" s="297"/>
      <c r="WQH36" s="297"/>
      <c r="WQI36" s="297"/>
      <c r="WQJ36" s="297"/>
      <c r="WQK36" s="297"/>
      <c r="WQL36" s="297"/>
      <c r="WQM36" s="297"/>
      <c r="WQN36" s="297"/>
      <c r="WQO36" s="297"/>
      <c r="WQP36" s="297"/>
      <c r="WQQ36" s="297"/>
      <c r="WQR36" s="297"/>
      <c r="WQS36" s="297"/>
      <c r="WQT36" s="297"/>
      <c r="WQU36" s="297"/>
      <c r="WQV36" s="297"/>
      <c r="WQW36" s="297"/>
      <c r="WQX36" s="297"/>
      <c r="WQY36" s="297"/>
      <c r="WQZ36" s="297"/>
      <c r="WRA36" s="297"/>
      <c r="WRB36" s="297"/>
      <c r="WRC36" s="297"/>
      <c r="WRD36" s="297"/>
      <c r="WRE36" s="297"/>
      <c r="WRF36" s="297"/>
      <c r="WRG36" s="297"/>
      <c r="WRH36" s="297"/>
      <c r="WRI36" s="297"/>
      <c r="WRJ36" s="297"/>
      <c r="WRK36" s="297"/>
      <c r="WRL36" s="297"/>
      <c r="WRM36" s="297"/>
      <c r="WRN36" s="297"/>
      <c r="WRO36" s="297"/>
      <c r="WRP36" s="297"/>
      <c r="WRQ36" s="297"/>
      <c r="WRR36" s="297"/>
      <c r="WRS36" s="297"/>
      <c r="WRT36" s="297"/>
      <c r="WRU36" s="297"/>
      <c r="WRV36" s="297"/>
      <c r="WRW36" s="297"/>
      <c r="WRX36" s="297"/>
      <c r="WRY36" s="297"/>
      <c r="WRZ36" s="297"/>
      <c r="WSA36" s="297"/>
      <c r="WSB36" s="297"/>
      <c r="WSC36" s="297"/>
      <c r="WSD36" s="297"/>
      <c r="WSE36" s="297"/>
      <c r="WSF36" s="297"/>
      <c r="WSG36" s="297"/>
      <c r="WSH36" s="297"/>
      <c r="WSI36" s="297"/>
      <c r="WSJ36" s="297"/>
      <c r="WSK36" s="297"/>
      <c r="WSL36" s="297"/>
      <c r="WSM36" s="297"/>
      <c r="WSN36" s="297"/>
      <c r="WSO36" s="297"/>
      <c r="WSP36" s="297"/>
      <c r="WSQ36" s="297"/>
      <c r="WSR36" s="297"/>
      <c r="WSS36" s="297"/>
      <c r="WST36" s="297"/>
      <c r="WSU36" s="297"/>
      <c r="WSV36" s="297"/>
      <c r="WSW36" s="297"/>
      <c r="WSX36" s="297"/>
      <c r="WSY36" s="297"/>
      <c r="WSZ36" s="297"/>
      <c r="WTA36" s="297"/>
      <c r="WTB36" s="297"/>
      <c r="WTC36" s="297"/>
      <c r="WTD36" s="297"/>
      <c r="WTE36" s="297"/>
      <c r="WTF36" s="297"/>
      <c r="WTG36" s="297"/>
      <c r="WTH36" s="297"/>
      <c r="WTI36" s="297"/>
      <c r="WTJ36" s="297"/>
      <c r="WTK36" s="297"/>
      <c r="WTL36" s="297"/>
      <c r="WTM36" s="297"/>
      <c r="WTN36" s="297"/>
      <c r="WTO36" s="297"/>
      <c r="WTP36" s="297"/>
      <c r="WTQ36" s="297"/>
      <c r="WTR36" s="297"/>
      <c r="WTS36" s="297"/>
      <c r="WTT36" s="297"/>
      <c r="WTU36" s="297"/>
      <c r="WTV36" s="297"/>
      <c r="WTW36" s="297"/>
      <c r="WTX36" s="297"/>
      <c r="WTY36" s="297"/>
      <c r="WTZ36" s="297"/>
      <c r="WUA36" s="297"/>
      <c r="WUB36" s="297"/>
      <c r="WUC36" s="297"/>
      <c r="WUD36" s="297"/>
      <c r="WUE36" s="297"/>
      <c r="WUF36" s="297"/>
      <c r="WUG36" s="297"/>
      <c r="WUH36" s="297"/>
      <c r="WUI36" s="297"/>
      <c r="WUJ36" s="297"/>
      <c r="WUK36" s="297"/>
      <c r="WUL36" s="297"/>
      <c r="WUM36" s="297"/>
      <c r="WUN36" s="297"/>
      <c r="WUO36" s="297"/>
      <c r="WUP36" s="297"/>
      <c r="WUQ36" s="297"/>
      <c r="WUR36" s="297"/>
      <c r="WUS36" s="297"/>
      <c r="WUT36" s="297"/>
      <c r="WUU36" s="297"/>
      <c r="WUV36" s="297"/>
      <c r="WUW36" s="297"/>
      <c r="WUX36" s="297"/>
      <c r="WUY36" s="297"/>
      <c r="WUZ36" s="297"/>
      <c r="WVA36" s="297"/>
      <c r="WVB36" s="297"/>
      <c r="WVC36" s="297"/>
      <c r="WVD36" s="297"/>
      <c r="WVE36" s="297"/>
      <c r="WVF36" s="297"/>
      <c r="WVG36" s="297"/>
      <c r="WVH36" s="297"/>
      <c r="WVI36" s="297"/>
      <c r="WVJ36" s="297"/>
      <c r="WVK36" s="297"/>
      <c r="WVL36" s="297"/>
      <c r="WVM36" s="297"/>
      <c r="WVN36" s="297"/>
      <c r="WVO36" s="297"/>
      <c r="WVP36" s="297"/>
      <c r="WVQ36" s="297"/>
      <c r="WVR36" s="297"/>
      <c r="WVS36" s="297"/>
      <c r="WVT36" s="297"/>
      <c r="WVU36" s="297"/>
      <c r="WVV36" s="297"/>
      <c r="WVW36" s="297"/>
      <c r="WVX36" s="297"/>
      <c r="WVY36" s="297"/>
      <c r="WVZ36" s="297"/>
      <c r="WWA36" s="297"/>
      <c r="WWB36" s="297"/>
      <c r="WWC36" s="297"/>
      <c r="WWD36" s="297"/>
      <c r="WWE36" s="297"/>
      <c r="WWF36" s="297"/>
      <c r="WWG36" s="297"/>
      <c r="WWH36" s="297"/>
      <c r="WWI36" s="297"/>
      <c r="WWJ36" s="297"/>
      <c r="WWK36" s="297"/>
      <c r="WWL36" s="297"/>
      <c r="WWM36" s="297"/>
      <c r="WWN36" s="297"/>
      <c r="WWO36" s="297"/>
      <c r="WWP36" s="297"/>
      <c r="WWQ36" s="297"/>
      <c r="WWR36" s="297"/>
      <c r="WWS36" s="297"/>
      <c r="WWT36" s="297"/>
      <c r="WWU36" s="297"/>
      <c r="WWV36" s="297"/>
      <c r="WWW36" s="297"/>
      <c r="WWX36" s="297"/>
      <c r="WWY36" s="297"/>
      <c r="WWZ36" s="297"/>
      <c r="WXA36" s="297"/>
      <c r="WXB36" s="297"/>
      <c r="WXC36" s="297"/>
      <c r="WXD36" s="297"/>
      <c r="WXE36" s="297"/>
      <c r="WXF36" s="297"/>
      <c r="WXG36" s="297"/>
      <c r="WXH36" s="297"/>
      <c r="WXI36" s="297"/>
      <c r="WXJ36" s="297"/>
      <c r="WXK36" s="297"/>
      <c r="WXL36" s="297"/>
      <c r="WXM36" s="297"/>
      <c r="WXN36" s="297"/>
      <c r="WXO36" s="297"/>
      <c r="WXP36" s="297"/>
      <c r="WXQ36" s="297"/>
      <c r="WXR36" s="297"/>
      <c r="WXS36" s="297"/>
      <c r="WXT36" s="297"/>
      <c r="WXU36" s="297"/>
      <c r="WXV36" s="297"/>
      <c r="WXW36" s="297"/>
      <c r="WXX36" s="297"/>
      <c r="WXY36" s="297"/>
      <c r="WXZ36" s="297"/>
      <c r="WYA36" s="297"/>
      <c r="WYB36" s="297"/>
      <c r="WYC36" s="297"/>
      <c r="WYD36" s="297"/>
      <c r="WYE36" s="297"/>
      <c r="WYF36" s="297"/>
      <c r="WYG36" s="297"/>
      <c r="WYH36" s="297"/>
      <c r="WYI36" s="297"/>
      <c r="WYJ36" s="297"/>
      <c r="WYK36" s="297"/>
      <c r="WYL36" s="297"/>
      <c r="WYM36" s="297"/>
      <c r="WYN36" s="297"/>
      <c r="WYO36" s="297"/>
      <c r="WYP36" s="297"/>
      <c r="WYQ36" s="297"/>
      <c r="WYR36" s="297"/>
      <c r="WYS36" s="297"/>
      <c r="WYT36" s="297"/>
      <c r="WYU36" s="297"/>
      <c r="WYV36" s="297"/>
      <c r="WYW36" s="297"/>
      <c r="WYX36" s="297"/>
      <c r="WYY36" s="297"/>
      <c r="WYZ36" s="297"/>
      <c r="WZA36" s="297"/>
      <c r="WZB36" s="297"/>
      <c r="WZC36" s="297"/>
      <c r="WZD36" s="297"/>
      <c r="WZE36" s="297"/>
      <c r="WZF36" s="297"/>
      <c r="WZG36" s="297"/>
      <c r="WZH36" s="297"/>
      <c r="WZI36" s="297"/>
      <c r="WZJ36" s="297"/>
      <c r="WZK36" s="297"/>
      <c r="WZL36" s="297"/>
      <c r="WZM36" s="297"/>
      <c r="WZN36" s="297"/>
      <c r="WZO36" s="297"/>
      <c r="WZP36" s="297"/>
      <c r="WZQ36" s="297"/>
      <c r="WZR36" s="297"/>
      <c r="WZS36" s="297"/>
      <c r="WZT36" s="297"/>
      <c r="WZU36" s="297"/>
      <c r="WZV36" s="297"/>
      <c r="WZW36" s="297"/>
      <c r="WZX36" s="297"/>
      <c r="WZY36" s="297"/>
      <c r="WZZ36" s="297"/>
      <c r="XAA36" s="297"/>
      <c r="XAB36" s="297"/>
      <c r="XAC36" s="297"/>
      <c r="XAD36" s="297"/>
      <c r="XAE36" s="297"/>
      <c r="XAF36" s="297"/>
      <c r="XAG36" s="297"/>
      <c r="XAH36" s="297"/>
      <c r="XAI36" s="297"/>
      <c r="XAJ36" s="297"/>
      <c r="XAK36" s="297"/>
      <c r="XAL36" s="297"/>
      <c r="XAM36" s="297"/>
      <c r="XAN36" s="297"/>
      <c r="XAO36" s="297"/>
      <c r="XAP36" s="297"/>
      <c r="XAQ36" s="297"/>
      <c r="XAR36" s="297"/>
      <c r="XAS36" s="297"/>
      <c r="XAT36" s="297"/>
      <c r="XAU36" s="297"/>
      <c r="XAV36" s="297"/>
      <c r="XAW36" s="297"/>
      <c r="XAX36" s="297"/>
      <c r="XAY36" s="297"/>
      <c r="XAZ36" s="297"/>
      <c r="XBA36" s="297"/>
      <c r="XBB36" s="297"/>
      <c r="XBC36" s="297"/>
      <c r="XBD36" s="297"/>
      <c r="XBE36" s="297"/>
      <c r="XBF36" s="297"/>
      <c r="XBG36" s="297"/>
      <c r="XBH36" s="297"/>
      <c r="XBI36" s="297"/>
      <c r="XBJ36" s="297"/>
      <c r="XBK36" s="297"/>
      <c r="XBL36" s="297"/>
      <c r="XBM36" s="297"/>
      <c r="XBN36" s="297"/>
      <c r="XBO36" s="297"/>
      <c r="XBP36" s="297"/>
      <c r="XBQ36" s="297"/>
      <c r="XBR36" s="297"/>
      <c r="XBS36" s="297"/>
      <c r="XBT36" s="297"/>
      <c r="XBU36" s="297"/>
      <c r="XBV36" s="297"/>
      <c r="XBW36" s="297"/>
      <c r="XBX36" s="297"/>
      <c r="XBY36" s="297"/>
      <c r="XBZ36" s="297"/>
      <c r="XCA36" s="297"/>
      <c r="XCB36" s="297"/>
      <c r="XCC36" s="297"/>
      <c r="XCD36" s="297"/>
      <c r="XCE36" s="297"/>
      <c r="XCF36" s="297"/>
      <c r="XCG36" s="297"/>
      <c r="XCH36" s="297"/>
      <c r="XCI36" s="297"/>
      <c r="XCJ36" s="297"/>
      <c r="XCK36" s="297"/>
      <c r="XCL36" s="297"/>
      <c r="XCM36" s="297"/>
      <c r="XCN36" s="297"/>
      <c r="XCO36" s="297"/>
      <c r="XCP36" s="297"/>
      <c r="XCQ36" s="297"/>
      <c r="XCR36" s="297"/>
      <c r="XCS36" s="297"/>
      <c r="XCT36" s="297"/>
      <c r="XCU36" s="297"/>
      <c r="XCV36" s="297"/>
      <c r="XCW36" s="297"/>
      <c r="XCX36" s="297"/>
      <c r="XCY36" s="297"/>
      <c r="XCZ36" s="297"/>
      <c r="XDA36" s="297"/>
      <c r="XDB36" s="297"/>
      <c r="XDC36" s="297"/>
      <c r="XDD36" s="297"/>
      <c r="XDE36" s="297"/>
      <c r="XDF36" s="297"/>
      <c r="XDG36" s="297"/>
      <c r="XDH36" s="297"/>
      <c r="XDI36" s="297"/>
      <c r="XDJ36" s="297"/>
      <c r="XDK36" s="297"/>
      <c r="XDL36" s="297"/>
      <c r="XDM36" s="297"/>
      <c r="XDN36" s="297"/>
      <c r="XDO36" s="297"/>
      <c r="XDP36" s="297"/>
      <c r="XDQ36" s="297"/>
      <c r="XDR36" s="297"/>
      <c r="XDS36" s="297"/>
      <c r="XDT36" s="297"/>
      <c r="XDU36" s="297"/>
      <c r="XDV36" s="297"/>
      <c r="XDW36" s="297"/>
      <c r="XDX36" s="297"/>
      <c r="XDY36" s="297"/>
      <c r="XDZ36" s="297"/>
      <c r="XEA36" s="297"/>
      <c r="XEB36" s="297"/>
      <c r="XEC36" s="297"/>
      <c r="XED36" s="297"/>
      <c r="XEE36" s="297"/>
      <c r="XEF36" s="297"/>
      <c r="XEG36" s="297"/>
      <c r="XEH36" s="298"/>
    </row>
    <row r="37" spans="1:16362" s="312" customFormat="1" ht="18" customHeight="1">
      <c r="A37" s="369"/>
      <c r="B37" s="369"/>
      <c r="C37" s="373" t="s">
        <v>939</v>
      </c>
      <c r="D37" s="373"/>
      <c r="E37" s="373"/>
      <c r="F37" s="303" t="s">
        <v>932</v>
      </c>
      <c r="G37" s="305">
        <v>1</v>
      </c>
      <c r="H37" s="309">
        <v>18000</v>
      </c>
      <c r="I37" s="309">
        <f>H37</f>
        <v>18000</v>
      </c>
      <c r="J37" s="383"/>
    </row>
    <row r="38" spans="1:16362" s="312" customFormat="1" ht="18" customHeight="1">
      <c r="A38" s="369"/>
      <c r="B38" s="369"/>
      <c r="C38" s="373" t="s">
        <v>967</v>
      </c>
      <c r="D38" s="373"/>
      <c r="E38" s="373"/>
      <c r="F38" s="303" t="s">
        <v>932</v>
      </c>
      <c r="G38" s="305">
        <v>1</v>
      </c>
      <c r="H38" s="309">
        <f>I38</f>
        <v>32000</v>
      </c>
      <c r="I38" s="309">
        <v>32000</v>
      </c>
      <c r="J38" s="383"/>
    </row>
    <row r="39" spans="1:16362" s="312" customFormat="1" ht="18" customHeight="1">
      <c r="A39" s="369"/>
      <c r="B39" s="369"/>
      <c r="C39" s="371" t="s">
        <v>948</v>
      </c>
      <c r="D39" s="371"/>
      <c r="E39" s="371"/>
      <c r="F39" s="303"/>
      <c r="G39" s="303"/>
      <c r="H39" s="301"/>
      <c r="I39" s="307">
        <f>I32+I33+I34+I35+I37+I38</f>
        <v>150242.1</v>
      </c>
      <c r="J39" s="383"/>
    </row>
    <row r="40" spans="1:16362" s="312" customFormat="1" ht="18" customHeight="1">
      <c r="A40" s="303"/>
      <c r="B40" s="303"/>
      <c r="C40" s="371" t="s">
        <v>949</v>
      </c>
      <c r="D40" s="371"/>
      <c r="E40" s="371"/>
      <c r="F40" s="303"/>
      <c r="G40" s="303"/>
      <c r="H40" s="301"/>
      <c r="I40" s="307">
        <f>I31+I39</f>
        <v>1152663.1000000001</v>
      </c>
      <c r="J40" s="383"/>
    </row>
    <row r="41" spans="1:16362" s="297" customFormat="1" ht="18" customHeight="1">
      <c r="A41" s="369">
        <v>3</v>
      </c>
      <c r="B41" s="369" t="s">
        <v>968</v>
      </c>
      <c r="C41" s="369" t="s">
        <v>951</v>
      </c>
      <c r="D41" s="369" t="s">
        <v>969</v>
      </c>
      <c r="E41" s="313" t="s">
        <v>956</v>
      </c>
      <c r="F41" s="303" t="s">
        <v>931</v>
      </c>
      <c r="G41" s="304">
        <v>280</v>
      </c>
      <c r="H41" s="311">
        <v>45</v>
      </c>
      <c r="I41" s="313">
        <v>12600</v>
      </c>
      <c r="J41" s="370">
        <f>ROUND(I77*0.8,0)</f>
        <v>1659473</v>
      </c>
    </row>
    <row r="42" spans="1:16362" s="297" customFormat="1" ht="18" customHeight="1">
      <c r="A42" s="369"/>
      <c r="B42" s="369"/>
      <c r="C42" s="369"/>
      <c r="D42" s="369"/>
      <c r="E42" s="313" t="s">
        <v>957</v>
      </c>
      <c r="F42" s="303" t="s">
        <v>931</v>
      </c>
      <c r="G42" s="304">
        <v>280</v>
      </c>
      <c r="H42" s="311">
        <v>260</v>
      </c>
      <c r="I42" s="313">
        <v>72800</v>
      </c>
      <c r="J42" s="381"/>
    </row>
    <row r="43" spans="1:16362" s="297" customFormat="1" ht="18" customHeight="1">
      <c r="A43" s="369"/>
      <c r="B43" s="369"/>
      <c r="C43" s="369"/>
      <c r="D43" s="369"/>
      <c r="E43" s="313" t="s">
        <v>958</v>
      </c>
      <c r="F43" s="303" t="s">
        <v>931</v>
      </c>
      <c r="G43" s="304">
        <v>700</v>
      </c>
      <c r="H43" s="311">
        <v>50</v>
      </c>
      <c r="I43" s="313">
        <f t="shared" ref="I43:I46" si="1">H43*G43</f>
        <v>35000</v>
      </c>
      <c r="J43" s="381"/>
    </row>
    <row r="44" spans="1:16362" s="297" customFormat="1" ht="18" customHeight="1">
      <c r="A44" s="369"/>
      <c r="B44" s="369"/>
      <c r="C44" s="369"/>
      <c r="D44" s="369"/>
      <c r="E44" s="313" t="s">
        <v>959</v>
      </c>
      <c r="F44" s="303" t="s">
        <v>931</v>
      </c>
      <c r="G44" s="304">
        <v>700</v>
      </c>
      <c r="H44" s="311">
        <v>280</v>
      </c>
      <c r="I44" s="313">
        <f t="shared" si="1"/>
        <v>196000</v>
      </c>
      <c r="J44" s="381"/>
    </row>
    <row r="45" spans="1:16362" s="297" customFormat="1" ht="18" customHeight="1">
      <c r="A45" s="369"/>
      <c r="B45" s="369"/>
      <c r="C45" s="369"/>
      <c r="D45" s="369"/>
      <c r="E45" s="313" t="s">
        <v>970</v>
      </c>
      <c r="F45" s="303" t="s">
        <v>931</v>
      </c>
      <c r="G45" s="304">
        <v>364</v>
      </c>
      <c r="H45" s="311">
        <v>45</v>
      </c>
      <c r="I45" s="313">
        <v>16380</v>
      </c>
      <c r="J45" s="381"/>
    </row>
    <row r="46" spans="1:16362" s="297" customFormat="1" ht="18" customHeight="1">
      <c r="A46" s="369"/>
      <c r="B46" s="369"/>
      <c r="C46" s="369"/>
      <c r="D46" s="369"/>
      <c r="E46" s="313" t="s">
        <v>960</v>
      </c>
      <c r="F46" s="303" t="s">
        <v>931</v>
      </c>
      <c r="G46" s="304">
        <v>280</v>
      </c>
      <c r="H46" s="311">
        <v>200</v>
      </c>
      <c r="I46" s="313">
        <f t="shared" si="1"/>
        <v>56000</v>
      </c>
      <c r="J46" s="381"/>
    </row>
    <row r="47" spans="1:16362" s="297" customFormat="1" ht="18" customHeight="1">
      <c r="A47" s="369"/>
      <c r="B47" s="369"/>
      <c r="C47" s="369"/>
      <c r="D47" s="369"/>
      <c r="E47" s="314" t="s">
        <v>971</v>
      </c>
      <c r="F47" s="303" t="s">
        <v>932</v>
      </c>
      <c r="G47" s="304">
        <v>14</v>
      </c>
      <c r="H47" s="311">
        <v>18000</v>
      </c>
      <c r="I47" s="313">
        <v>252000</v>
      </c>
      <c r="J47" s="381"/>
    </row>
    <row r="48" spans="1:16362" s="297" customFormat="1" ht="18" customHeight="1">
      <c r="A48" s="369"/>
      <c r="B48" s="369"/>
      <c r="C48" s="369"/>
      <c r="D48" s="369"/>
      <c r="E48" s="313" t="s">
        <v>964</v>
      </c>
      <c r="F48" s="303" t="s">
        <v>932</v>
      </c>
      <c r="G48" s="304">
        <v>14</v>
      </c>
      <c r="H48" s="311">
        <v>1000</v>
      </c>
      <c r="I48" s="313">
        <v>14000</v>
      </c>
      <c r="J48" s="381"/>
    </row>
    <row r="49" spans="1:10" s="297" customFormat="1" ht="18" customHeight="1">
      <c r="A49" s="369"/>
      <c r="B49" s="369"/>
      <c r="C49" s="369"/>
      <c r="D49" s="369" t="s">
        <v>972</v>
      </c>
      <c r="E49" s="313" t="s">
        <v>973</v>
      </c>
      <c r="F49" s="303" t="s">
        <v>932</v>
      </c>
      <c r="G49" s="304">
        <v>1</v>
      </c>
      <c r="H49" s="311">
        <v>7000</v>
      </c>
      <c r="I49" s="304">
        <f t="shared" ref="I49:I59" si="2">G49*H49</f>
        <v>7000</v>
      </c>
      <c r="J49" s="381"/>
    </row>
    <row r="50" spans="1:10" s="297" customFormat="1" ht="18" customHeight="1">
      <c r="A50" s="369"/>
      <c r="B50" s="369"/>
      <c r="C50" s="369"/>
      <c r="D50" s="369"/>
      <c r="E50" s="313" t="s">
        <v>974</v>
      </c>
      <c r="F50" s="303" t="s">
        <v>932</v>
      </c>
      <c r="G50" s="304">
        <v>1</v>
      </c>
      <c r="H50" s="311">
        <v>2500</v>
      </c>
      <c r="I50" s="304">
        <f t="shared" si="2"/>
        <v>2500</v>
      </c>
      <c r="J50" s="381"/>
    </row>
    <row r="51" spans="1:10" s="297" customFormat="1" ht="18" customHeight="1">
      <c r="A51" s="369"/>
      <c r="B51" s="369"/>
      <c r="C51" s="369"/>
      <c r="D51" s="369"/>
      <c r="E51" s="313" t="s">
        <v>975</v>
      </c>
      <c r="F51" s="303" t="s">
        <v>932</v>
      </c>
      <c r="G51" s="304">
        <v>1</v>
      </c>
      <c r="H51" s="311">
        <v>1000</v>
      </c>
      <c r="I51" s="304">
        <f t="shared" si="2"/>
        <v>1000</v>
      </c>
      <c r="J51" s="381"/>
    </row>
    <row r="52" spans="1:10" s="297" customFormat="1" ht="18" customHeight="1">
      <c r="A52" s="369"/>
      <c r="B52" s="369"/>
      <c r="C52" s="369"/>
      <c r="D52" s="369" t="s">
        <v>976</v>
      </c>
      <c r="E52" s="303" t="s">
        <v>977</v>
      </c>
      <c r="F52" s="303" t="s">
        <v>931</v>
      </c>
      <c r="G52" s="304">
        <v>250</v>
      </c>
      <c r="H52" s="305">
        <v>250</v>
      </c>
      <c r="I52" s="304">
        <f t="shared" si="2"/>
        <v>62500</v>
      </c>
      <c r="J52" s="381"/>
    </row>
    <row r="53" spans="1:10" s="297" customFormat="1" ht="18" customHeight="1">
      <c r="A53" s="369"/>
      <c r="B53" s="369"/>
      <c r="C53" s="369"/>
      <c r="D53" s="369"/>
      <c r="E53" s="303" t="s">
        <v>978</v>
      </c>
      <c r="F53" s="303" t="s">
        <v>932</v>
      </c>
      <c r="G53" s="304">
        <v>1</v>
      </c>
      <c r="H53" s="305">
        <v>11000</v>
      </c>
      <c r="I53" s="304">
        <f t="shared" si="2"/>
        <v>11000</v>
      </c>
      <c r="J53" s="381"/>
    </row>
    <row r="54" spans="1:10" s="297" customFormat="1" ht="18" customHeight="1">
      <c r="A54" s="369"/>
      <c r="B54" s="369"/>
      <c r="C54" s="369"/>
      <c r="D54" s="369" t="s">
        <v>979</v>
      </c>
      <c r="E54" s="369"/>
      <c r="F54" s="303" t="s">
        <v>933</v>
      </c>
      <c r="G54" s="304">
        <v>15</v>
      </c>
      <c r="H54" s="305">
        <v>3500</v>
      </c>
      <c r="I54" s="304">
        <f t="shared" si="2"/>
        <v>52500</v>
      </c>
      <c r="J54" s="381"/>
    </row>
    <row r="55" spans="1:10" s="297" customFormat="1" ht="18" customHeight="1">
      <c r="A55" s="369"/>
      <c r="B55" s="369"/>
      <c r="C55" s="369" t="s">
        <v>980</v>
      </c>
      <c r="D55" s="369" t="s">
        <v>981</v>
      </c>
      <c r="E55" s="303" t="s">
        <v>982</v>
      </c>
      <c r="F55" s="369" t="s">
        <v>932</v>
      </c>
      <c r="G55" s="304">
        <v>1</v>
      </c>
      <c r="H55" s="305">
        <v>20000</v>
      </c>
      <c r="I55" s="304">
        <f t="shared" si="2"/>
        <v>20000</v>
      </c>
      <c r="J55" s="381"/>
    </row>
    <row r="56" spans="1:10" s="297" customFormat="1" ht="18" customHeight="1">
      <c r="A56" s="369"/>
      <c r="B56" s="369"/>
      <c r="C56" s="369"/>
      <c r="D56" s="369"/>
      <c r="E56" s="303" t="s">
        <v>983</v>
      </c>
      <c r="F56" s="369"/>
      <c r="G56" s="304">
        <v>1</v>
      </c>
      <c r="H56" s="305">
        <v>15000</v>
      </c>
      <c r="I56" s="304">
        <f t="shared" si="2"/>
        <v>15000</v>
      </c>
      <c r="J56" s="381"/>
    </row>
    <row r="57" spans="1:10" s="297" customFormat="1" ht="18" customHeight="1">
      <c r="A57" s="369"/>
      <c r="B57" s="369"/>
      <c r="C57" s="369"/>
      <c r="D57" s="369"/>
      <c r="E57" s="303" t="s">
        <v>984</v>
      </c>
      <c r="F57" s="369"/>
      <c r="G57" s="304">
        <v>1</v>
      </c>
      <c r="H57" s="305">
        <v>10000</v>
      </c>
      <c r="I57" s="304">
        <f t="shared" si="2"/>
        <v>10000</v>
      </c>
      <c r="J57" s="381"/>
    </row>
    <row r="58" spans="1:10" s="297" customFormat="1" ht="18" customHeight="1">
      <c r="A58" s="369"/>
      <c r="B58" s="369"/>
      <c r="C58" s="369"/>
      <c r="D58" s="369"/>
      <c r="E58" s="303" t="s">
        <v>985</v>
      </c>
      <c r="F58" s="369"/>
      <c r="G58" s="304">
        <v>1</v>
      </c>
      <c r="H58" s="305">
        <v>25000</v>
      </c>
      <c r="I58" s="304">
        <f t="shared" si="2"/>
        <v>25000</v>
      </c>
      <c r="J58" s="381"/>
    </row>
    <row r="59" spans="1:10" s="297" customFormat="1" ht="18" customHeight="1">
      <c r="A59" s="369"/>
      <c r="B59" s="369"/>
      <c r="C59" s="369"/>
      <c r="D59" s="369"/>
      <c r="E59" s="303" t="s">
        <v>964</v>
      </c>
      <c r="F59" s="369"/>
      <c r="G59" s="304">
        <v>1</v>
      </c>
      <c r="H59" s="305">
        <v>4000</v>
      </c>
      <c r="I59" s="304">
        <f t="shared" si="2"/>
        <v>4000</v>
      </c>
      <c r="J59" s="381"/>
    </row>
    <row r="60" spans="1:10" s="297" customFormat="1" ht="18" customHeight="1">
      <c r="A60" s="369"/>
      <c r="B60" s="369"/>
      <c r="C60" s="369"/>
      <c r="D60" s="369" t="s">
        <v>986</v>
      </c>
      <c r="E60" s="369"/>
      <c r="F60" s="303" t="s">
        <v>932</v>
      </c>
      <c r="G60" s="304">
        <v>1</v>
      </c>
      <c r="H60" s="305">
        <v>80000</v>
      </c>
      <c r="I60" s="304">
        <v>80000</v>
      </c>
      <c r="J60" s="381"/>
    </row>
    <row r="61" spans="1:10" s="297" customFormat="1" ht="18" customHeight="1">
      <c r="A61" s="369"/>
      <c r="B61" s="369"/>
      <c r="C61" s="369" t="s">
        <v>987</v>
      </c>
      <c r="D61" s="369" t="s">
        <v>988</v>
      </c>
      <c r="E61" s="369"/>
      <c r="F61" s="303" t="s">
        <v>932</v>
      </c>
      <c r="G61" s="304">
        <v>1</v>
      </c>
      <c r="H61" s="305">
        <f>I61/G61</f>
        <v>46394</v>
      </c>
      <c r="I61" s="304">
        <v>46394</v>
      </c>
      <c r="J61" s="381"/>
    </row>
    <row r="62" spans="1:10" s="297" customFormat="1" ht="18" customHeight="1">
      <c r="A62" s="369"/>
      <c r="B62" s="369"/>
      <c r="C62" s="369"/>
      <c r="D62" s="369" t="s">
        <v>989</v>
      </c>
      <c r="E62" s="369"/>
      <c r="F62" s="303" t="s">
        <v>932</v>
      </c>
      <c r="G62" s="304">
        <v>0</v>
      </c>
      <c r="H62" s="305">
        <v>0</v>
      </c>
      <c r="I62" s="304">
        <v>0</v>
      </c>
      <c r="J62" s="381"/>
    </row>
    <row r="63" spans="1:10" s="297" customFormat="1" ht="18" customHeight="1">
      <c r="A63" s="369"/>
      <c r="B63" s="369"/>
      <c r="C63" s="369"/>
      <c r="D63" s="369" t="s">
        <v>990</v>
      </c>
      <c r="E63" s="369"/>
      <c r="F63" s="303" t="s">
        <v>991</v>
      </c>
      <c r="G63" s="304">
        <v>0</v>
      </c>
      <c r="H63" s="305">
        <v>0</v>
      </c>
      <c r="I63" s="304">
        <v>0</v>
      </c>
      <c r="J63" s="381"/>
    </row>
    <row r="64" spans="1:10" s="297" customFormat="1" ht="18" customHeight="1">
      <c r="A64" s="369"/>
      <c r="B64" s="369"/>
      <c r="C64" s="369" t="s">
        <v>992</v>
      </c>
      <c r="D64" s="369"/>
      <c r="E64" s="369"/>
      <c r="F64" s="303" t="s">
        <v>932</v>
      </c>
      <c r="G64" s="304">
        <v>1</v>
      </c>
      <c r="H64" s="305">
        <v>25000</v>
      </c>
      <c r="I64" s="304">
        <v>25000</v>
      </c>
      <c r="J64" s="381"/>
    </row>
    <row r="65" spans="1:16362" s="297" customFormat="1" ht="18" customHeight="1">
      <c r="A65" s="369"/>
      <c r="B65" s="369"/>
      <c r="C65" s="369" t="s">
        <v>993</v>
      </c>
      <c r="D65" s="369" t="s">
        <v>994</v>
      </c>
      <c r="E65" s="303" t="s">
        <v>993</v>
      </c>
      <c r="F65" s="303" t="s">
        <v>931</v>
      </c>
      <c r="G65" s="304">
        <v>2600</v>
      </c>
      <c r="H65" s="305">
        <v>200</v>
      </c>
      <c r="I65" s="304">
        <f t="shared" ref="I65:I70" si="3">G65*H65</f>
        <v>520000</v>
      </c>
      <c r="J65" s="381"/>
    </row>
    <row r="66" spans="1:16362" s="297" customFormat="1" ht="18" customHeight="1">
      <c r="A66" s="369"/>
      <c r="B66" s="369"/>
      <c r="C66" s="369"/>
      <c r="D66" s="369"/>
      <c r="E66" s="303" t="s">
        <v>995</v>
      </c>
      <c r="F66" s="303" t="s">
        <v>931</v>
      </c>
      <c r="G66" s="304">
        <v>2600</v>
      </c>
      <c r="H66" s="305">
        <v>100</v>
      </c>
      <c r="I66" s="304">
        <f t="shared" si="3"/>
        <v>260000</v>
      </c>
      <c r="J66" s="381"/>
    </row>
    <row r="67" spans="1:16362" s="297" customFormat="1" ht="18" customHeight="1">
      <c r="A67" s="369"/>
      <c r="B67" s="369"/>
      <c r="C67" s="369" t="s">
        <v>996</v>
      </c>
      <c r="D67" s="369" t="s">
        <v>997</v>
      </c>
      <c r="E67" s="369"/>
      <c r="F67" s="303" t="s">
        <v>932</v>
      </c>
      <c r="G67" s="304">
        <v>1</v>
      </c>
      <c r="H67" s="305">
        <v>20000</v>
      </c>
      <c r="I67" s="304">
        <v>20000</v>
      </c>
      <c r="J67" s="381"/>
    </row>
    <row r="68" spans="1:16362" s="297" customFormat="1" ht="18" customHeight="1">
      <c r="A68" s="369"/>
      <c r="B68" s="369"/>
      <c r="C68" s="369"/>
      <c r="D68" s="369" t="s">
        <v>998</v>
      </c>
      <c r="E68" s="369"/>
      <c r="F68" s="303" t="s">
        <v>932</v>
      </c>
      <c r="G68" s="304">
        <v>1</v>
      </c>
      <c r="H68" s="305">
        <v>20000</v>
      </c>
      <c r="I68" s="304">
        <v>20000</v>
      </c>
      <c r="J68" s="381"/>
    </row>
    <row r="69" spans="1:16362" s="297" customFormat="1" ht="18" customHeight="1">
      <c r="A69" s="369"/>
      <c r="B69" s="369"/>
      <c r="C69" s="371" t="s">
        <v>945</v>
      </c>
      <c r="D69" s="371"/>
      <c r="E69" s="371"/>
      <c r="F69" s="303"/>
      <c r="G69" s="304"/>
      <c r="H69" s="304"/>
      <c r="I69" s="307">
        <f>SUM(I41:I68)</f>
        <v>1836674</v>
      </c>
      <c r="J69" s="381"/>
    </row>
    <row r="70" spans="1:16362" s="297" customFormat="1" ht="18" customHeight="1">
      <c r="A70" s="369"/>
      <c r="B70" s="369"/>
      <c r="C70" s="373" t="s">
        <v>935</v>
      </c>
      <c r="D70" s="373"/>
      <c r="E70" s="373"/>
      <c r="F70" s="369" t="s">
        <v>932</v>
      </c>
      <c r="G70" s="372">
        <v>1</v>
      </c>
      <c r="H70" s="368">
        <f>I69*0.1</f>
        <v>183667.40000000002</v>
      </c>
      <c r="I70" s="368">
        <f t="shared" si="3"/>
        <v>183667.40000000002</v>
      </c>
      <c r="J70" s="381"/>
    </row>
    <row r="71" spans="1:16362" s="297" customFormat="1" ht="18" customHeight="1">
      <c r="A71" s="369"/>
      <c r="B71" s="369"/>
      <c r="C71" s="373" t="s">
        <v>946</v>
      </c>
      <c r="D71" s="373"/>
      <c r="E71" s="373"/>
      <c r="F71" s="369"/>
      <c r="G71" s="372"/>
      <c r="H71" s="368"/>
      <c r="I71" s="368"/>
      <c r="J71" s="381"/>
    </row>
    <row r="72" spans="1:16362" s="297" customFormat="1" ht="18" customHeight="1">
      <c r="A72" s="369"/>
      <c r="B72" s="369"/>
      <c r="C72" s="373" t="s">
        <v>936</v>
      </c>
      <c r="D72" s="373"/>
      <c r="E72" s="373"/>
      <c r="F72" s="369"/>
      <c r="G72" s="372"/>
      <c r="H72" s="368"/>
      <c r="I72" s="368"/>
      <c r="J72" s="381"/>
    </row>
    <row r="73" spans="1:16362" s="297" customFormat="1" ht="18" customHeight="1">
      <c r="A73" s="369"/>
      <c r="B73" s="369"/>
      <c r="C73" s="373" t="s">
        <v>937</v>
      </c>
      <c r="D73" s="373"/>
      <c r="E73" s="373"/>
      <c r="F73" s="369"/>
      <c r="G73" s="372"/>
      <c r="H73" s="368"/>
      <c r="I73" s="368"/>
      <c r="J73" s="381"/>
    </row>
    <row r="74" spans="1:16362" s="312" customFormat="1" ht="18" customHeight="1">
      <c r="A74" s="369"/>
      <c r="B74" s="369"/>
      <c r="C74" s="373" t="s">
        <v>938</v>
      </c>
      <c r="D74" s="373"/>
      <c r="E74" s="373"/>
      <c r="F74" s="369"/>
      <c r="G74" s="372"/>
      <c r="H74" s="368"/>
      <c r="I74" s="368"/>
      <c r="J74" s="381"/>
      <c r="K74" s="297"/>
      <c r="L74" s="297"/>
      <c r="M74" s="297"/>
      <c r="N74" s="297"/>
      <c r="O74" s="297"/>
      <c r="P74" s="297"/>
      <c r="Q74" s="297"/>
      <c r="R74" s="297"/>
      <c r="S74" s="297"/>
      <c r="T74" s="297"/>
      <c r="U74" s="297"/>
      <c r="V74" s="297"/>
      <c r="W74" s="297"/>
      <c r="X74" s="297"/>
      <c r="Y74" s="297"/>
      <c r="Z74" s="297"/>
      <c r="AA74" s="297"/>
      <c r="AB74" s="297"/>
      <c r="AC74" s="297"/>
      <c r="AD74" s="297"/>
      <c r="AE74" s="297"/>
      <c r="AF74" s="297"/>
      <c r="AG74" s="297"/>
      <c r="AH74" s="297"/>
      <c r="AI74" s="297"/>
      <c r="AJ74" s="297"/>
      <c r="AK74" s="297"/>
      <c r="AL74" s="297"/>
      <c r="AM74" s="297"/>
      <c r="AN74" s="297"/>
      <c r="AO74" s="297"/>
      <c r="AP74" s="297"/>
      <c r="AQ74" s="297"/>
      <c r="AR74" s="297"/>
      <c r="AS74" s="297"/>
      <c r="AT74" s="297"/>
      <c r="AU74" s="297"/>
      <c r="AV74" s="297"/>
      <c r="AW74" s="297"/>
      <c r="AX74" s="297"/>
      <c r="AY74" s="297"/>
      <c r="AZ74" s="297"/>
      <c r="BA74" s="297"/>
      <c r="BB74" s="297"/>
      <c r="BC74" s="297"/>
      <c r="BD74" s="297"/>
      <c r="BE74" s="297"/>
      <c r="BF74" s="297"/>
      <c r="BG74" s="297"/>
      <c r="BH74" s="297"/>
      <c r="BI74" s="297"/>
      <c r="BJ74" s="297"/>
      <c r="BK74" s="297"/>
      <c r="BL74" s="297"/>
      <c r="BM74" s="297"/>
      <c r="BN74" s="297"/>
      <c r="BO74" s="297"/>
      <c r="BP74" s="297"/>
      <c r="BQ74" s="297"/>
      <c r="BR74" s="297"/>
      <c r="BS74" s="297"/>
      <c r="BT74" s="297"/>
      <c r="BU74" s="297"/>
      <c r="BV74" s="297"/>
      <c r="BW74" s="297"/>
      <c r="BX74" s="297"/>
      <c r="BY74" s="297"/>
      <c r="BZ74" s="297"/>
      <c r="CA74" s="297"/>
      <c r="CB74" s="297"/>
      <c r="CC74" s="297"/>
      <c r="CD74" s="297"/>
      <c r="CE74" s="297"/>
      <c r="CF74" s="297"/>
      <c r="CG74" s="297"/>
      <c r="CH74" s="297"/>
      <c r="CI74" s="297"/>
      <c r="CJ74" s="297"/>
      <c r="CK74" s="297"/>
      <c r="CL74" s="297"/>
      <c r="CM74" s="297"/>
      <c r="CN74" s="297"/>
      <c r="CO74" s="297"/>
      <c r="CP74" s="297"/>
      <c r="CQ74" s="297"/>
      <c r="CR74" s="297"/>
      <c r="CS74" s="297"/>
      <c r="CT74" s="297"/>
      <c r="CU74" s="297"/>
      <c r="CV74" s="297"/>
      <c r="CW74" s="297"/>
      <c r="CX74" s="297"/>
      <c r="CY74" s="297"/>
      <c r="CZ74" s="297"/>
      <c r="DA74" s="297"/>
      <c r="DB74" s="297"/>
      <c r="DC74" s="297"/>
      <c r="DD74" s="297"/>
      <c r="DE74" s="297"/>
      <c r="DF74" s="297"/>
      <c r="DG74" s="297"/>
      <c r="DH74" s="297"/>
      <c r="DI74" s="297"/>
      <c r="DJ74" s="297"/>
      <c r="DK74" s="297"/>
      <c r="DL74" s="297"/>
      <c r="DM74" s="297"/>
      <c r="DN74" s="297"/>
      <c r="DO74" s="297"/>
      <c r="DP74" s="297"/>
      <c r="DQ74" s="297"/>
      <c r="DR74" s="297"/>
      <c r="DS74" s="297"/>
      <c r="DT74" s="297"/>
      <c r="DU74" s="297"/>
      <c r="DV74" s="297"/>
      <c r="DW74" s="297"/>
      <c r="DX74" s="297"/>
      <c r="DY74" s="297"/>
      <c r="DZ74" s="297"/>
      <c r="EA74" s="297"/>
      <c r="EB74" s="297"/>
      <c r="EC74" s="297"/>
      <c r="ED74" s="297"/>
      <c r="EE74" s="297"/>
      <c r="EF74" s="297"/>
      <c r="EG74" s="297"/>
      <c r="EH74" s="297"/>
      <c r="EI74" s="297"/>
      <c r="EJ74" s="297"/>
      <c r="EK74" s="297"/>
      <c r="EL74" s="297"/>
      <c r="EM74" s="297"/>
      <c r="EN74" s="297"/>
      <c r="EO74" s="297"/>
      <c r="EP74" s="297"/>
      <c r="EQ74" s="297"/>
      <c r="ER74" s="297"/>
      <c r="ES74" s="297"/>
      <c r="ET74" s="297"/>
      <c r="EU74" s="297"/>
      <c r="EV74" s="297"/>
      <c r="EW74" s="297"/>
      <c r="EX74" s="297"/>
      <c r="EY74" s="297"/>
      <c r="EZ74" s="297"/>
      <c r="FA74" s="297"/>
      <c r="FB74" s="297"/>
      <c r="FC74" s="297"/>
      <c r="FD74" s="297"/>
      <c r="FE74" s="297"/>
      <c r="FF74" s="297"/>
      <c r="FG74" s="297"/>
      <c r="FH74" s="297"/>
      <c r="FI74" s="297"/>
      <c r="FJ74" s="297"/>
      <c r="FK74" s="297"/>
      <c r="FL74" s="297"/>
      <c r="FM74" s="297"/>
      <c r="FN74" s="297"/>
      <c r="FO74" s="297"/>
      <c r="FP74" s="297"/>
      <c r="FQ74" s="297"/>
      <c r="FR74" s="297"/>
      <c r="FS74" s="297"/>
      <c r="FT74" s="297"/>
      <c r="FU74" s="297"/>
      <c r="FV74" s="297"/>
      <c r="FW74" s="297"/>
      <c r="FX74" s="297"/>
      <c r="FY74" s="297"/>
      <c r="FZ74" s="297"/>
      <c r="GA74" s="297"/>
      <c r="GB74" s="297"/>
      <c r="GC74" s="297"/>
      <c r="GD74" s="297"/>
      <c r="GE74" s="297"/>
      <c r="GF74" s="297"/>
      <c r="GG74" s="297"/>
      <c r="GH74" s="297"/>
      <c r="GI74" s="297"/>
      <c r="GJ74" s="297"/>
      <c r="GK74" s="297"/>
      <c r="GL74" s="297"/>
      <c r="GM74" s="297"/>
      <c r="GN74" s="297"/>
      <c r="GO74" s="297"/>
      <c r="GP74" s="297"/>
      <c r="GQ74" s="297"/>
      <c r="GR74" s="297"/>
      <c r="GS74" s="297"/>
      <c r="GT74" s="297"/>
      <c r="GU74" s="297"/>
      <c r="GV74" s="297"/>
      <c r="GW74" s="297"/>
      <c r="GX74" s="297"/>
      <c r="GY74" s="297"/>
      <c r="GZ74" s="297"/>
      <c r="HA74" s="297"/>
      <c r="HB74" s="297"/>
      <c r="HC74" s="297"/>
      <c r="HD74" s="297"/>
      <c r="HE74" s="297"/>
      <c r="HF74" s="297"/>
      <c r="HG74" s="297"/>
      <c r="HH74" s="297"/>
      <c r="HI74" s="297"/>
      <c r="HJ74" s="297"/>
      <c r="HK74" s="297"/>
      <c r="HL74" s="297"/>
      <c r="HM74" s="297"/>
      <c r="HN74" s="297"/>
      <c r="HO74" s="297"/>
      <c r="HP74" s="297"/>
      <c r="HQ74" s="297"/>
      <c r="HR74" s="297"/>
      <c r="HS74" s="297"/>
      <c r="HT74" s="297"/>
      <c r="HU74" s="297"/>
      <c r="HV74" s="297"/>
      <c r="HW74" s="297"/>
      <c r="HX74" s="297"/>
      <c r="HY74" s="297"/>
      <c r="HZ74" s="297"/>
      <c r="IA74" s="297"/>
      <c r="IB74" s="297"/>
      <c r="IC74" s="297"/>
      <c r="ID74" s="297"/>
      <c r="IE74" s="297"/>
      <c r="IF74" s="297"/>
      <c r="IG74" s="297"/>
      <c r="IH74" s="297"/>
      <c r="II74" s="297"/>
      <c r="IJ74" s="297"/>
      <c r="IK74" s="297"/>
      <c r="IL74" s="297"/>
      <c r="IM74" s="297"/>
      <c r="IN74" s="297"/>
      <c r="IO74" s="297"/>
      <c r="IP74" s="297"/>
      <c r="IQ74" s="297"/>
      <c r="IR74" s="297"/>
      <c r="IS74" s="297"/>
      <c r="IT74" s="297"/>
      <c r="IU74" s="297"/>
      <c r="IV74" s="297"/>
      <c r="IW74" s="297"/>
      <c r="IX74" s="297"/>
      <c r="IY74" s="297"/>
      <c r="IZ74" s="297"/>
      <c r="JA74" s="297"/>
      <c r="JB74" s="297"/>
      <c r="JC74" s="297"/>
      <c r="JD74" s="297"/>
      <c r="JE74" s="297"/>
      <c r="JF74" s="297"/>
      <c r="JG74" s="297"/>
      <c r="JH74" s="297"/>
      <c r="JI74" s="297"/>
      <c r="JJ74" s="297"/>
      <c r="JK74" s="297"/>
      <c r="JL74" s="297"/>
      <c r="JM74" s="297"/>
      <c r="JN74" s="297"/>
      <c r="JO74" s="297"/>
      <c r="JP74" s="297"/>
      <c r="JQ74" s="297"/>
      <c r="JR74" s="297"/>
      <c r="JS74" s="297"/>
      <c r="JT74" s="297"/>
      <c r="JU74" s="297"/>
      <c r="JV74" s="297"/>
      <c r="JW74" s="297"/>
      <c r="JX74" s="297"/>
      <c r="JY74" s="297"/>
      <c r="JZ74" s="297"/>
      <c r="KA74" s="297"/>
      <c r="KB74" s="297"/>
      <c r="KC74" s="297"/>
      <c r="KD74" s="297"/>
      <c r="KE74" s="297"/>
      <c r="KF74" s="297"/>
      <c r="KG74" s="297"/>
      <c r="KH74" s="297"/>
      <c r="KI74" s="297"/>
      <c r="KJ74" s="297"/>
      <c r="KK74" s="297"/>
      <c r="KL74" s="297"/>
      <c r="KM74" s="297"/>
      <c r="KN74" s="297"/>
      <c r="KO74" s="297"/>
      <c r="KP74" s="297"/>
      <c r="KQ74" s="297"/>
      <c r="KR74" s="297"/>
      <c r="KS74" s="297"/>
      <c r="KT74" s="297"/>
      <c r="KU74" s="297"/>
      <c r="KV74" s="297"/>
      <c r="KW74" s="297"/>
      <c r="KX74" s="297"/>
      <c r="KY74" s="297"/>
      <c r="KZ74" s="297"/>
      <c r="LA74" s="297"/>
      <c r="LB74" s="297"/>
      <c r="LC74" s="297"/>
      <c r="LD74" s="297"/>
      <c r="LE74" s="297"/>
      <c r="LF74" s="297"/>
      <c r="LG74" s="297"/>
      <c r="LH74" s="297"/>
      <c r="LI74" s="297"/>
      <c r="LJ74" s="297"/>
      <c r="LK74" s="297"/>
      <c r="LL74" s="297"/>
      <c r="LM74" s="297"/>
      <c r="LN74" s="297"/>
      <c r="LO74" s="297"/>
      <c r="LP74" s="297"/>
      <c r="LQ74" s="297"/>
      <c r="LR74" s="297"/>
      <c r="LS74" s="297"/>
      <c r="LT74" s="297"/>
      <c r="LU74" s="297"/>
      <c r="LV74" s="297"/>
      <c r="LW74" s="297"/>
      <c r="LX74" s="297"/>
      <c r="LY74" s="297"/>
      <c r="LZ74" s="297"/>
      <c r="MA74" s="297"/>
      <c r="MB74" s="297"/>
      <c r="MC74" s="297"/>
      <c r="MD74" s="297"/>
      <c r="ME74" s="297"/>
      <c r="MF74" s="297"/>
      <c r="MG74" s="297"/>
      <c r="MH74" s="297"/>
      <c r="MI74" s="297"/>
      <c r="MJ74" s="297"/>
      <c r="MK74" s="297"/>
      <c r="ML74" s="297"/>
      <c r="MM74" s="297"/>
      <c r="MN74" s="297"/>
      <c r="MO74" s="297"/>
      <c r="MP74" s="297"/>
      <c r="MQ74" s="297"/>
      <c r="MR74" s="297"/>
      <c r="MS74" s="297"/>
      <c r="MT74" s="297"/>
      <c r="MU74" s="297"/>
      <c r="MV74" s="297"/>
      <c r="MW74" s="297"/>
      <c r="MX74" s="297"/>
      <c r="MY74" s="297"/>
      <c r="MZ74" s="297"/>
      <c r="NA74" s="297"/>
      <c r="NB74" s="297"/>
      <c r="NC74" s="297"/>
      <c r="ND74" s="297"/>
      <c r="NE74" s="297"/>
      <c r="NF74" s="297"/>
      <c r="NG74" s="297"/>
      <c r="NH74" s="297"/>
      <c r="NI74" s="297"/>
      <c r="NJ74" s="297"/>
      <c r="NK74" s="297"/>
      <c r="NL74" s="297"/>
      <c r="NM74" s="297"/>
      <c r="NN74" s="297"/>
      <c r="NO74" s="297"/>
      <c r="NP74" s="297"/>
      <c r="NQ74" s="297"/>
      <c r="NR74" s="297"/>
      <c r="NS74" s="297"/>
      <c r="NT74" s="297"/>
      <c r="NU74" s="297"/>
      <c r="NV74" s="297"/>
      <c r="NW74" s="297"/>
      <c r="NX74" s="297"/>
      <c r="NY74" s="297"/>
      <c r="NZ74" s="297"/>
      <c r="OA74" s="297"/>
      <c r="OB74" s="297"/>
      <c r="OC74" s="297"/>
      <c r="OD74" s="297"/>
      <c r="OE74" s="297"/>
      <c r="OF74" s="297"/>
      <c r="OG74" s="297"/>
      <c r="OH74" s="297"/>
      <c r="OI74" s="297"/>
      <c r="OJ74" s="297"/>
      <c r="OK74" s="297"/>
      <c r="OL74" s="297"/>
      <c r="OM74" s="297"/>
      <c r="ON74" s="297"/>
      <c r="OO74" s="297"/>
      <c r="OP74" s="297"/>
      <c r="OQ74" s="297"/>
      <c r="OR74" s="297"/>
      <c r="OS74" s="297"/>
      <c r="OT74" s="297"/>
      <c r="OU74" s="297"/>
      <c r="OV74" s="297"/>
      <c r="OW74" s="297"/>
      <c r="OX74" s="297"/>
      <c r="OY74" s="297"/>
      <c r="OZ74" s="297"/>
      <c r="PA74" s="297"/>
      <c r="PB74" s="297"/>
      <c r="PC74" s="297"/>
      <c r="PD74" s="297"/>
      <c r="PE74" s="297"/>
      <c r="PF74" s="297"/>
      <c r="PG74" s="297"/>
      <c r="PH74" s="297"/>
      <c r="PI74" s="297"/>
      <c r="PJ74" s="297"/>
      <c r="PK74" s="297"/>
      <c r="PL74" s="297"/>
      <c r="PM74" s="297"/>
      <c r="PN74" s="297"/>
      <c r="PO74" s="297"/>
      <c r="PP74" s="297"/>
      <c r="PQ74" s="297"/>
      <c r="PR74" s="297"/>
      <c r="PS74" s="297"/>
      <c r="PT74" s="297"/>
      <c r="PU74" s="297"/>
      <c r="PV74" s="297"/>
      <c r="PW74" s="297"/>
      <c r="PX74" s="297"/>
      <c r="PY74" s="297"/>
      <c r="PZ74" s="297"/>
      <c r="QA74" s="297"/>
      <c r="QB74" s="297"/>
      <c r="QC74" s="297"/>
      <c r="QD74" s="297"/>
      <c r="QE74" s="297"/>
      <c r="QF74" s="297"/>
      <c r="QG74" s="297"/>
      <c r="QH74" s="297"/>
      <c r="QI74" s="297"/>
      <c r="QJ74" s="297"/>
      <c r="QK74" s="297"/>
      <c r="QL74" s="297"/>
      <c r="QM74" s="297"/>
      <c r="QN74" s="297"/>
      <c r="QO74" s="297"/>
      <c r="QP74" s="297"/>
      <c r="QQ74" s="297"/>
      <c r="QR74" s="297"/>
      <c r="QS74" s="297"/>
      <c r="QT74" s="297"/>
      <c r="QU74" s="297"/>
      <c r="QV74" s="297"/>
      <c r="QW74" s="297"/>
      <c r="QX74" s="297"/>
      <c r="QY74" s="297"/>
      <c r="QZ74" s="297"/>
      <c r="RA74" s="297"/>
      <c r="RB74" s="297"/>
      <c r="RC74" s="297"/>
      <c r="RD74" s="297"/>
      <c r="RE74" s="297"/>
      <c r="RF74" s="297"/>
      <c r="RG74" s="297"/>
      <c r="RH74" s="297"/>
      <c r="RI74" s="297"/>
      <c r="RJ74" s="297"/>
      <c r="RK74" s="297"/>
      <c r="RL74" s="297"/>
      <c r="RM74" s="297"/>
      <c r="RN74" s="297"/>
      <c r="RO74" s="297"/>
      <c r="RP74" s="297"/>
      <c r="RQ74" s="297"/>
      <c r="RR74" s="297"/>
      <c r="RS74" s="297"/>
      <c r="RT74" s="297"/>
      <c r="RU74" s="297"/>
      <c r="RV74" s="297"/>
      <c r="RW74" s="297"/>
      <c r="RX74" s="297"/>
      <c r="RY74" s="297"/>
      <c r="RZ74" s="297"/>
      <c r="SA74" s="297"/>
      <c r="SB74" s="297"/>
      <c r="SC74" s="297"/>
      <c r="SD74" s="297"/>
      <c r="SE74" s="297"/>
      <c r="SF74" s="297"/>
      <c r="SG74" s="297"/>
      <c r="SH74" s="297"/>
      <c r="SI74" s="297"/>
      <c r="SJ74" s="297"/>
      <c r="SK74" s="297"/>
      <c r="SL74" s="297"/>
      <c r="SM74" s="297"/>
      <c r="SN74" s="297"/>
      <c r="SO74" s="297"/>
      <c r="SP74" s="297"/>
      <c r="SQ74" s="297"/>
      <c r="SR74" s="297"/>
      <c r="SS74" s="297"/>
      <c r="ST74" s="297"/>
      <c r="SU74" s="297"/>
      <c r="SV74" s="297"/>
      <c r="SW74" s="297"/>
      <c r="SX74" s="297"/>
      <c r="SY74" s="297"/>
      <c r="SZ74" s="297"/>
      <c r="TA74" s="297"/>
      <c r="TB74" s="297"/>
      <c r="TC74" s="297"/>
      <c r="TD74" s="297"/>
      <c r="TE74" s="297"/>
      <c r="TF74" s="297"/>
      <c r="TG74" s="297"/>
      <c r="TH74" s="297"/>
      <c r="TI74" s="297"/>
      <c r="TJ74" s="297"/>
      <c r="TK74" s="297"/>
      <c r="TL74" s="297"/>
      <c r="TM74" s="297"/>
      <c r="TN74" s="297"/>
      <c r="TO74" s="297"/>
      <c r="TP74" s="297"/>
      <c r="TQ74" s="297"/>
      <c r="TR74" s="297"/>
      <c r="TS74" s="297"/>
      <c r="TT74" s="297"/>
      <c r="TU74" s="297"/>
      <c r="TV74" s="297"/>
      <c r="TW74" s="297"/>
      <c r="TX74" s="297"/>
      <c r="TY74" s="297"/>
      <c r="TZ74" s="297"/>
      <c r="UA74" s="297"/>
      <c r="UB74" s="297"/>
      <c r="UC74" s="297"/>
      <c r="UD74" s="297"/>
      <c r="UE74" s="297"/>
      <c r="UF74" s="297"/>
      <c r="UG74" s="297"/>
      <c r="UH74" s="297"/>
      <c r="UI74" s="297"/>
      <c r="UJ74" s="297"/>
      <c r="UK74" s="297"/>
      <c r="UL74" s="297"/>
      <c r="UM74" s="297"/>
      <c r="UN74" s="297"/>
      <c r="UO74" s="297"/>
      <c r="UP74" s="297"/>
      <c r="UQ74" s="297"/>
      <c r="UR74" s="297"/>
      <c r="US74" s="297"/>
      <c r="UT74" s="297"/>
      <c r="UU74" s="297"/>
      <c r="UV74" s="297"/>
      <c r="UW74" s="297"/>
      <c r="UX74" s="297"/>
      <c r="UY74" s="297"/>
      <c r="UZ74" s="297"/>
      <c r="VA74" s="297"/>
      <c r="VB74" s="297"/>
      <c r="VC74" s="297"/>
      <c r="VD74" s="297"/>
      <c r="VE74" s="297"/>
      <c r="VF74" s="297"/>
      <c r="VG74" s="297"/>
      <c r="VH74" s="297"/>
      <c r="VI74" s="297"/>
      <c r="VJ74" s="297"/>
      <c r="VK74" s="297"/>
      <c r="VL74" s="297"/>
      <c r="VM74" s="297"/>
      <c r="VN74" s="297"/>
      <c r="VO74" s="297"/>
      <c r="VP74" s="297"/>
      <c r="VQ74" s="297"/>
      <c r="VR74" s="297"/>
      <c r="VS74" s="297"/>
      <c r="VT74" s="297"/>
      <c r="VU74" s="297"/>
      <c r="VV74" s="297"/>
      <c r="VW74" s="297"/>
      <c r="VX74" s="297"/>
      <c r="VY74" s="297"/>
      <c r="VZ74" s="297"/>
      <c r="WA74" s="297"/>
      <c r="WB74" s="297"/>
      <c r="WC74" s="297"/>
      <c r="WD74" s="297"/>
      <c r="WE74" s="297"/>
      <c r="WF74" s="297"/>
      <c r="WG74" s="297"/>
      <c r="WH74" s="297"/>
      <c r="WI74" s="297"/>
      <c r="WJ74" s="297"/>
      <c r="WK74" s="297"/>
      <c r="WL74" s="297"/>
      <c r="WM74" s="297"/>
      <c r="WN74" s="297"/>
      <c r="WO74" s="297"/>
      <c r="WP74" s="297"/>
      <c r="WQ74" s="297"/>
      <c r="WR74" s="297"/>
      <c r="WS74" s="297"/>
      <c r="WT74" s="297"/>
      <c r="WU74" s="297"/>
      <c r="WV74" s="297"/>
      <c r="WW74" s="297"/>
      <c r="WX74" s="297"/>
      <c r="WY74" s="297"/>
      <c r="WZ74" s="297"/>
      <c r="XA74" s="297"/>
      <c r="XB74" s="297"/>
      <c r="XC74" s="297"/>
      <c r="XD74" s="297"/>
      <c r="XE74" s="297"/>
      <c r="XF74" s="297"/>
      <c r="XG74" s="297"/>
      <c r="XH74" s="297"/>
      <c r="XI74" s="297"/>
      <c r="XJ74" s="297"/>
      <c r="XK74" s="297"/>
      <c r="XL74" s="297"/>
      <c r="XM74" s="297"/>
      <c r="XN74" s="297"/>
      <c r="XO74" s="297"/>
      <c r="XP74" s="297"/>
      <c r="XQ74" s="297"/>
      <c r="XR74" s="297"/>
      <c r="XS74" s="297"/>
      <c r="XT74" s="297"/>
      <c r="XU74" s="297"/>
      <c r="XV74" s="297"/>
      <c r="XW74" s="297"/>
      <c r="XX74" s="297"/>
      <c r="XY74" s="297"/>
      <c r="XZ74" s="297"/>
      <c r="YA74" s="297"/>
      <c r="YB74" s="297"/>
      <c r="YC74" s="297"/>
      <c r="YD74" s="297"/>
      <c r="YE74" s="297"/>
      <c r="YF74" s="297"/>
      <c r="YG74" s="297"/>
      <c r="YH74" s="297"/>
      <c r="YI74" s="297"/>
      <c r="YJ74" s="297"/>
      <c r="YK74" s="297"/>
      <c r="YL74" s="297"/>
      <c r="YM74" s="297"/>
      <c r="YN74" s="297"/>
      <c r="YO74" s="297"/>
      <c r="YP74" s="297"/>
      <c r="YQ74" s="297"/>
      <c r="YR74" s="297"/>
      <c r="YS74" s="297"/>
      <c r="YT74" s="297"/>
      <c r="YU74" s="297"/>
      <c r="YV74" s="297"/>
      <c r="YW74" s="297"/>
      <c r="YX74" s="297"/>
      <c r="YY74" s="297"/>
      <c r="YZ74" s="297"/>
      <c r="ZA74" s="297"/>
      <c r="ZB74" s="297"/>
      <c r="ZC74" s="297"/>
      <c r="ZD74" s="297"/>
      <c r="ZE74" s="297"/>
      <c r="ZF74" s="297"/>
      <c r="ZG74" s="297"/>
      <c r="ZH74" s="297"/>
      <c r="ZI74" s="297"/>
      <c r="ZJ74" s="297"/>
      <c r="ZK74" s="297"/>
      <c r="ZL74" s="297"/>
      <c r="ZM74" s="297"/>
      <c r="ZN74" s="297"/>
      <c r="ZO74" s="297"/>
      <c r="ZP74" s="297"/>
      <c r="ZQ74" s="297"/>
      <c r="ZR74" s="297"/>
      <c r="ZS74" s="297"/>
      <c r="ZT74" s="297"/>
      <c r="ZU74" s="297"/>
      <c r="ZV74" s="297"/>
      <c r="ZW74" s="297"/>
      <c r="ZX74" s="297"/>
      <c r="ZY74" s="297"/>
      <c r="ZZ74" s="297"/>
      <c r="AAA74" s="297"/>
      <c r="AAB74" s="297"/>
      <c r="AAC74" s="297"/>
      <c r="AAD74" s="297"/>
      <c r="AAE74" s="297"/>
      <c r="AAF74" s="297"/>
      <c r="AAG74" s="297"/>
      <c r="AAH74" s="297"/>
      <c r="AAI74" s="297"/>
      <c r="AAJ74" s="297"/>
      <c r="AAK74" s="297"/>
      <c r="AAL74" s="297"/>
      <c r="AAM74" s="297"/>
      <c r="AAN74" s="297"/>
      <c r="AAO74" s="297"/>
      <c r="AAP74" s="297"/>
      <c r="AAQ74" s="297"/>
      <c r="AAR74" s="297"/>
      <c r="AAS74" s="297"/>
      <c r="AAT74" s="297"/>
      <c r="AAU74" s="297"/>
      <c r="AAV74" s="297"/>
      <c r="AAW74" s="297"/>
      <c r="AAX74" s="297"/>
      <c r="AAY74" s="297"/>
      <c r="AAZ74" s="297"/>
      <c r="ABA74" s="297"/>
      <c r="ABB74" s="297"/>
      <c r="ABC74" s="297"/>
      <c r="ABD74" s="297"/>
      <c r="ABE74" s="297"/>
      <c r="ABF74" s="297"/>
      <c r="ABG74" s="297"/>
      <c r="ABH74" s="297"/>
      <c r="ABI74" s="297"/>
      <c r="ABJ74" s="297"/>
      <c r="ABK74" s="297"/>
      <c r="ABL74" s="297"/>
      <c r="ABM74" s="297"/>
      <c r="ABN74" s="297"/>
      <c r="ABO74" s="297"/>
      <c r="ABP74" s="297"/>
      <c r="ABQ74" s="297"/>
      <c r="ABR74" s="297"/>
      <c r="ABS74" s="297"/>
      <c r="ABT74" s="297"/>
      <c r="ABU74" s="297"/>
      <c r="ABV74" s="297"/>
      <c r="ABW74" s="297"/>
      <c r="ABX74" s="297"/>
      <c r="ABY74" s="297"/>
      <c r="ABZ74" s="297"/>
      <c r="ACA74" s="297"/>
      <c r="ACB74" s="297"/>
      <c r="ACC74" s="297"/>
      <c r="ACD74" s="297"/>
      <c r="ACE74" s="297"/>
      <c r="ACF74" s="297"/>
      <c r="ACG74" s="297"/>
      <c r="ACH74" s="297"/>
      <c r="ACI74" s="297"/>
      <c r="ACJ74" s="297"/>
      <c r="ACK74" s="297"/>
      <c r="ACL74" s="297"/>
      <c r="ACM74" s="297"/>
      <c r="ACN74" s="297"/>
      <c r="ACO74" s="297"/>
      <c r="ACP74" s="297"/>
      <c r="ACQ74" s="297"/>
      <c r="ACR74" s="297"/>
      <c r="ACS74" s="297"/>
      <c r="ACT74" s="297"/>
      <c r="ACU74" s="297"/>
      <c r="ACV74" s="297"/>
      <c r="ACW74" s="297"/>
      <c r="ACX74" s="297"/>
      <c r="ACY74" s="297"/>
      <c r="ACZ74" s="297"/>
      <c r="ADA74" s="297"/>
      <c r="ADB74" s="297"/>
      <c r="ADC74" s="297"/>
      <c r="ADD74" s="297"/>
      <c r="ADE74" s="297"/>
      <c r="ADF74" s="297"/>
      <c r="ADG74" s="297"/>
      <c r="ADH74" s="297"/>
      <c r="ADI74" s="297"/>
      <c r="ADJ74" s="297"/>
      <c r="ADK74" s="297"/>
      <c r="ADL74" s="297"/>
      <c r="ADM74" s="297"/>
      <c r="ADN74" s="297"/>
      <c r="ADO74" s="297"/>
      <c r="ADP74" s="297"/>
      <c r="ADQ74" s="297"/>
      <c r="ADR74" s="297"/>
      <c r="ADS74" s="297"/>
      <c r="ADT74" s="297"/>
      <c r="ADU74" s="297"/>
      <c r="ADV74" s="297"/>
      <c r="ADW74" s="297"/>
      <c r="ADX74" s="297"/>
      <c r="ADY74" s="297"/>
      <c r="ADZ74" s="297"/>
      <c r="AEA74" s="297"/>
      <c r="AEB74" s="297"/>
      <c r="AEC74" s="297"/>
      <c r="AED74" s="297"/>
      <c r="AEE74" s="297"/>
      <c r="AEF74" s="297"/>
      <c r="AEG74" s="297"/>
      <c r="AEH74" s="297"/>
      <c r="AEI74" s="297"/>
      <c r="AEJ74" s="297"/>
      <c r="AEK74" s="297"/>
      <c r="AEL74" s="297"/>
      <c r="AEM74" s="297"/>
      <c r="AEN74" s="297"/>
      <c r="AEO74" s="297"/>
      <c r="AEP74" s="297"/>
      <c r="AEQ74" s="297"/>
      <c r="AER74" s="297"/>
      <c r="AES74" s="297"/>
      <c r="AET74" s="297"/>
      <c r="AEU74" s="297"/>
      <c r="AEV74" s="297"/>
      <c r="AEW74" s="297"/>
      <c r="AEX74" s="297"/>
      <c r="AEY74" s="297"/>
      <c r="AEZ74" s="297"/>
      <c r="AFA74" s="297"/>
      <c r="AFB74" s="297"/>
      <c r="AFC74" s="297"/>
      <c r="AFD74" s="297"/>
      <c r="AFE74" s="297"/>
      <c r="AFF74" s="297"/>
      <c r="AFG74" s="297"/>
      <c r="AFH74" s="297"/>
      <c r="AFI74" s="297"/>
      <c r="AFJ74" s="297"/>
      <c r="AFK74" s="297"/>
      <c r="AFL74" s="297"/>
      <c r="AFM74" s="297"/>
      <c r="AFN74" s="297"/>
      <c r="AFO74" s="297"/>
      <c r="AFP74" s="297"/>
      <c r="AFQ74" s="297"/>
      <c r="AFR74" s="297"/>
      <c r="AFS74" s="297"/>
      <c r="AFT74" s="297"/>
      <c r="AFU74" s="297"/>
      <c r="AFV74" s="297"/>
      <c r="AFW74" s="297"/>
      <c r="AFX74" s="297"/>
      <c r="AFY74" s="297"/>
      <c r="AFZ74" s="297"/>
      <c r="AGA74" s="297"/>
      <c r="AGB74" s="297"/>
      <c r="AGC74" s="297"/>
      <c r="AGD74" s="297"/>
      <c r="AGE74" s="297"/>
      <c r="AGF74" s="297"/>
      <c r="AGG74" s="297"/>
      <c r="AGH74" s="297"/>
      <c r="AGI74" s="297"/>
      <c r="AGJ74" s="297"/>
      <c r="AGK74" s="297"/>
      <c r="AGL74" s="297"/>
      <c r="AGM74" s="297"/>
      <c r="AGN74" s="297"/>
      <c r="AGO74" s="297"/>
      <c r="AGP74" s="297"/>
      <c r="AGQ74" s="297"/>
      <c r="AGR74" s="297"/>
      <c r="AGS74" s="297"/>
      <c r="AGT74" s="297"/>
      <c r="AGU74" s="297"/>
      <c r="AGV74" s="297"/>
      <c r="AGW74" s="297"/>
      <c r="AGX74" s="297"/>
      <c r="AGY74" s="297"/>
      <c r="AGZ74" s="297"/>
      <c r="AHA74" s="297"/>
      <c r="AHB74" s="297"/>
      <c r="AHC74" s="297"/>
      <c r="AHD74" s="297"/>
      <c r="AHE74" s="297"/>
      <c r="AHF74" s="297"/>
      <c r="AHG74" s="297"/>
      <c r="AHH74" s="297"/>
      <c r="AHI74" s="297"/>
      <c r="AHJ74" s="297"/>
      <c r="AHK74" s="297"/>
      <c r="AHL74" s="297"/>
      <c r="AHM74" s="297"/>
      <c r="AHN74" s="297"/>
      <c r="AHO74" s="297"/>
      <c r="AHP74" s="297"/>
      <c r="AHQ74" s="297"/>
      <c r="AHR74" s="297"/>
      <c r="AHS74" s="297"/>
      <c r="AHT74" s="297"/>
      <c r="AHU74" s="297"/>
      <c r="AHV74" s="297"/>
      <c r="AHW74" s="297"/>
      <c r="AHX74" s="297"/>
      <c r="AHY74" s="297"/>
      <c r="AHZ74" s="297"/>
      <c r="AIA74" s="297"/>
      <c r="AIB74" s="297"/>
      <c r="AIC74" s="297"/>
      <c r="AID74" s="297"/>
      <c r="AIE74" s="297"/>
      <c r="AIF74" s="297"/>
      <c r="AIG74" s="297"/>
      <c r="AIH74" s="297"/>
      <c r="AII74" s="297"/>
      <c r="AIJ74" s="297"/>
      <c r="AIK74" s="297"/>
      <c r="AIL74" s="297"/>
      <c r="AIM74" s="297"/>
      <c r="AIN74" s="297"/>
      <c r="AIO74" s="297"/>
      <c r="AIP74" s="297"/>
      <c r="AIQ74" s="297"/>
      <c r="AIR74" s="297"/>
      <c r="AIS74" s="297"/>
      <c r="AIT74" s="297"/>
      <c r="AIU74" s="297"/>
      <c r="AIV74" s="297"/>
      <c r="AIW74" s="297"/>
      <c r="AIX74" s="297"/>
      <c r="AIY74" s="297"/>
      <c r="AIZ74" s="297"/>
      <c r="AJA74" s="297"/>
      <c r="AJB74" s="297"/>
      <c r="AJC74" s="297"/>
      <c r="AJD74" s="297"/>
      <c r="AJE74" s="297"/>
      <c r="AJF74" s="297"/>
      <c r="AJG74" s="297"/>
      <c r="AJH74" s="297"/>
      <c r="AJI74" s="297"/>
      <c r="AJJ74" s="297"/>
      <c r="AJK74" s="297"/>
      <c r="AJL74" s="297"/>
      <c r="AJM74" s="297"/>
      <c r="AJN74" s="297"/>
      <c r="AJO74" s="297"/>
      <c r="AJP74" s="297"/>
      <c r="AJQ74" s="297"/>
      <c r="AJR74" s="297"/>
      <c r="AJS74" s="297"/>
      <c r="AJT74" s="297"/>
      <c r="AJU74" s="297"/>
      <c r="AJV74" s="297"/>
      <c r="AJW74" s="297"/>
      <c r="AJX74" s="297"/>
      <c r="AJY74" s="297"/>
      <c r="AJZ74" s="297"/>
      <c r="AKA74" s="297"/>
      <c r="AKB74" s="297"/>
      <c r="AKC74" s="297"/>
      <c r="AKD74" s="297"/>
      <c r="AKE74" s="297"/>
      <c r="AKF74" s="297"/>
      <c r="AKG74" s="297"/>
      <c r="AKH74" s="297"/>
      <c r="AKI74" s="297"/>
      <c r="AKJ74" s="297"/>
      <c r="AKK74" s="297"/>
      <c r="AKL74" s="297"/>
      <c r="AKM74" s="297"/>
      <c r="AKN74" s="297"/>
      <c r="AKO74" s="297"/>
      <c r="AKP74" s="297"/>
      <c r="AKQ74" s="297"/>
      <c r="AKR74" s="297"/>
      <c r="AKS74" s="297"/>
      <c r="AKT74" s="297"/>
      <c r="AKU74" s="297"/>
      <c r="AKV74" s="297"/>
      <c r="AKW74" s="297"/>
      <c r="AKX74" s="297"/>
      <c r="AKY74" s="297"/>
      <c r="AKZ74" s="297"/>
      <c r="ALA74" s="297"/>
      <c r="ALB74" s="297"/>
      <c r="ALC74" s="297"/>
      <c r="ALD74" s="297"/>
      <c r="ALE74" s="297"/>
      <c r="ALF74" s="297"/>
      <c r="ALG74" s="297"/>
      <c r="ALH74" s="297"/>
      <c r="ALI74" s="297"/>
      <c r="ALJ74" s="297"/>
      <c r="ALK74" s="297"/>
      <c r="ALL74" s="297"/>
      <c r="ALM74" s="297"/>
      <c r="ALN74" s="297"/>
      <c r="ALO74" s="297"/>
      <c r="ALP74" s="297"/>
      <c r="ALQ74" s="297"/>
      <c r="ALR74" s="297"/>
      <c r="ALS74" s="297"/>
      <c r="ALT74" s="297"/>
      <c r="ALU74" s="297"/>
      <c r="ALV74" s="297"/>
      <c r="ALW74" s="297"/>
      <c r="ALX74" s="297"/>
      <c r="ALY74" s="297"/>
      <c r="ALZ74" s="297"/>
      <c r="AMA74" s="297"/>
      <c r="AMB74" s="297"/>
      <c r="AMC74" s="297"/>
      <c r="AMD74" s="297"/>
      <c r="AME74" s="297"/>
      <c r="AMF74" s="297"/>
      <c r="AMG74" s="297"/>
      <c r="AMH74" s="297"/>
      <c r="AMI74" s="297"/>
      <c r="AMJ74" s="297"/>
      <c r="AMK74" s="297"/>
      <c r="AML74" s="297"/>
      <c r="AMM74" s="297"/>
      <c r="AMN74" s="297"/>
      <c r="AMO74" s="297"/>
      <c r="AMP74" s="297"/>
      <c r="AMQ74" s="297"/>
      <c r="AMR74" s="297"/>
      <c r="AMS74" s="297"/>
      <c r="AMT74" s="297"/>
      <c r="AMU74" s="297"/>
      <c r="AMV74" s="297"/>
      <c r="AMW74" s="297"/>
      <c r="AMX74" s="297"/>
      <c r="AMY74" s="297"/>
      <c r="AMZ74" s="297"/>
      <c r="ANA74" s="297"/>
      <c r="ANB74" s="297"/>
      <c r="ANC74" s="297"/>
      <c r="AND74" s="297"/>
      <c r="ANE74" s="297"/>
      <c r="ANF74" s="297"/>
      <c r="ANG74" s="297"/>
      <c r="ANH74" s="297"/>
      <c r="ANI74" s="297"/>
      <c r="ANJ74" s="297"/>
      <c r="ANK74" s="297"/>
      <c r="ANL74" s="297"/>
      <c r="ANM74" s="297"/>
      <c r="ANN74" s="297"/>
      <c r="ANO74" s="297"/>
      <c r="ANP74" s="297"/>
      <c r="ANQ74" s="297"/>
      <c r="ANR74" s="297"/>
      <c r="ANS74" s="297"/>
      <c r="ANT74" s="297"/>
      <c r="ANU74" s="297"/>
      <c r="ANV74" s="297"/>
      <c r="ANW74" s="297"/>
      <c r="ANX74" s="297"/>
      <c r="ANY74" s="297"/>
      <c r="ANZ74" s="297"/>
      <c r="AOA74" s="297"/>
      <c r="AOB74" s="297"/>
      <c r="AOC74" s="297"/>
      <c r="AOD74" s="297"/>
      <c r="AOE74" s="297"/>
      <c r="AOF74" s="297"/>
      <c r="AOG74" s="297"/>
      <c r="AOH74" s="297"/>
      <c r="AOI74" s="297"/>
      <c r="AOJ74" s="297"/>
      <c r="AOK74" s="297"/>
      <c r="AOL74" s="297"/>
      <c r="AOM74" s="297"/>
      <c r="AON74" s="297"/>
      <c r="AOO74" s="297"/>
      <c r="AOP74" s="297"/>
      <c r="AOQ74" s="297"/>
      <c r="AOR74" s="297"/>
      <c r="AOS74" s="297"/>
      <c r="AOT74" s="297"/>
      <c r="AOU74" s="297"/>
      <c r="AOV74" s="297"/>
      <c r="AOW74" s="297"/>
      <c r="AOX74" s="297"/>
      <c r="AOY74" s="297"/>
      <c r="AOZ74" s="297"/>
      <c r="APA74" s="297"/>
      <c r="APB74" s="297"/>
      <c r="APC74" s="297"/>
      <c r="APD74" s="297"/>
      <c r="APE74" s="297"/>
      <c r="APF74" s="297"/>
      <c r="APG74" s="297"/>
      <c r="APH74" s="297"/>
      <c r="API74" s="297"/>
      <c r="APJ74" s="297"/>
      <c r="APK74" s="297"/>
      <c r="APL74" s="297"/>
      <c r="APM74" s="297"/>
      <c r="APN74" s="297"/>
      <c r="APO74" s="297"/>
      <c r="APP74" s="297"/>
      <c r="APQ74" s="297"/>
      <c r="APR74" s="297"/>
      <c r="APS74" s="297"/>
      <c r="APT74" s="297"/>
      <c r="APU74" s="297"/>
      <c r="APV74" s="297"/>
      <c r="APW74" s="297"/>
      <c r="APX74" s="297"/>
      <c r="APY74" s="297"/>
      <c r="APZ74" s="297"/>
      <c r="AQA74" s="297"/>
      <c r="AQB74" s="297"/>
      <c r="AQC74" s="297"/>
      <c r="AQD74" s="297"/>
      <c r="AQE74" s="297"/>
      <c r="AQF74" s="297"/>
      <c r="AQG74" s="297"/>
      <c r="AQH74" s="297"/>
      <c r="AQI74" s="297"/>
      <c r="AQJ74" s="297"/>
      <c r="AQK74" s="297"/>
      <c r="AQL74" s="297"/>
      <c r="AQM74" s="297"/>
      <c r="AQN74" s="297"/>
      <c r="AQO74" s="297"/>
      <c r="AQP74" s="297"/>
      <c r="AQQ74" s="297"/>
      <c r="AQR74" s="297"/>
      <c r="AQS74" s="297"/>
      <c r="AQT74" s="297"/>
      <c r="AQU74" s="297"/>
      <c r="AQV74" s="297"/>
      <c r="AQW74" s="297"/>
      <c r="AQX74" s="297"/>
      <c r="AQY74" s="297"/>
      <c r="AQZ74" s="297"/>
      <c r="ARA74" s="297"/>
      <c r="ARB74" s="297"/>
      <c r="ARC74" s="297"/>
      <c r="ARD74" s="297"/>
      <c r="ARE74" s="297"/>
      <c r="ARF74" s="297"/>
      <c r="ARG74" s="297"/>
      <c r="ARH74" s="297"/>
      <c r="ARI74" s="297"/>
      <c r="ARJ74" s="297"/>
      <c r="ARK74" s="297"/>
      <c r="ARL74" s="297"/>
      <c r="ARM74" s="297"/>
      <c r="ARN74" s="297"/>
      <c r="ARO74" s="297"/>
      <c r="ARP74" s="297"/>
      <c r="ARQ74" s="297"/>
      <c r="ARR74" s="297"/>
      <c r="ARS74" s="297"/>
      <c r="ART74" s="297"/>
      <c r="ARU74" s="297"/>
      <c r="ARV74" s="297"/>
      <c r="ARW74" s="297"/>
      <c r="ARX74" s="297"/>
      <c r="ARY74" s="297"/>
      <c r="ARZ74" s="297"/>
      <c r="ASA74" s="297"/>
      <c r="ASB74" s="297"/>
      <c r="ASC74" s="297"/>
      <c r="ASD74" s="297"/>
      <c r="ASE74" s="297"/>
      <c r="ASF74" s="297"/>
      <c r="ASG74" s="297"/>
      <c r="ASH74" s="297"/>
      <c r="ASI74" s="297"/>
      <c r="ASJ74" s="297"/>
      <c r="ASK74" s="297"/>
      <c r="ASL74" s="297"/>
      <c r="ASM74" s="297"/>
      <c r="ASN74" s="297"/>
      <c r="ASO74" s="297"/>
      <c r="ASP74" s="297"/>
      <c r="ASQ74" s="297"/>
      <c r="ASR74" s="297"/>
      <c r="ASS74" s="297"/>
      <c r="AST74" s="297"/>
      <c r="ASU74" s="297"/>
      <c r="ASV74" s="297"/>
      <c r="ASW74" s="297"/>
      <c r="ASX74" s="297"/>
      <c r="ASY74" s="297"/>
      <c r="ASZ74" s="297"/>
      <c r="ATA74" s="297"/>
      <c r="ATB74" s="297"/>
      <c r="ATC74" s="297"/>
      <c r="ATD74" s="297"/>
      <c r="ATE74" s="297"/>
      <c r="ATF74" s="297"/>
      <c r="ATG74" s="297"/>
      <c r="ATH74" s="297"/>
      <c r="ATI74" s="297"/>
      <c r="ATJ74" s="297"/>
      <c r="ATK74" s="297"/>
      <c r="ATL74" s="297"/>
      <c r="ATM74" s="297"/>
      <c r="ATN74" s="297"/>
      <c r="ATO74" s="297"/>
      <c r="ATP74" s="297"/>
      <c r="ATQ74" s="297"/>
      <c r="ATR74" s="297"/>
      <c r="ATS74" s="297"/>
      <c r="ATT74" s="297"/>
      <c r="ATU74" s="297"/>
      <c r="ATV74" s="297"/>
      <c r="ATW74" s="297"/>
      <c r="ATX74" s="297"/>
      <c r="ATY74" s="297"/>
      <c r="ATZ74" s="297"/>
      <c r="AUA74" s="297"/>
      <c r="AUB74" s="297"/>
      <c r="AUC74" s="297"/>
      <c r="AUD74" s="297"/>
      <c r="AUE74" s="297"/>
      <c r="AUF74" s="297"/>
      <c r="AUG74" s="297"/>
      <c r="AUH74" s="297"/>
      <c r="AUI74" s="297"/>
      <c r="AUJ74" s="297"/>
      <c r="AUK74" s="297"/>
      <c r="AUL74" s="297"/>
      <c r="AUM74" s="297"/>
      <c r="AUN74" s="297"/>
      <c r="AUO74" s="297"/>
      <c r="AUP74" s="297"/>
      <c r="AUQ74" s="297"/>
      <c r="AUR74" s="297"/>
      <c r="AUS74" s="297"/>
      <c r="AUT74" s="297"/>
      <c r="AUU74" s="297"/>
      <c r="AUV74" s="297"/>
      <c r="AUW74" s="297"/>
      <c r="AUX74" s="297"/>
      <c r="AUY74" s="297"/>
      <c r="AUZ74" s="297"/>
      <c r="AVA74" s="297"/>
      <c r="AVB74" s="297"/>
      <c r="AVC74" s="297"/>
      <c r="AVD74" s="297"/>
      <c r="AVE74" s="297"/>
      <c r="AVF74" s="297"/>
      <c r="AVG74" s="297"/>
      <c r="AVH74" s="297"/>
      <c r="AVI74" s="297"/>
      <c r="AVJ74" s="297"/>
      <c r="AVK74" s="297"/>
      <c r="AVL74" s="297"/>
      <c r="AVM74" s="297"/>
      <c r="AVN74" s="297"/>
      <c r="AVO74" s="297"/>
      <c r="AVP74" s="297"/>
      <c r="AVQ74" s="297"/>
      <c r="AVR74" s="297"/>
      <c r="AVS74" s="297"/>
      <c r="AVT74" s="297"/>
      <c r="AVU74" s="297"/>
      <c r="AVV74" s="297"/>
      <c r="AVW74" s="297"/>
      <c r="AVX74" s="297"/>
      <c r="AVY74" s="297"/>
      <c r="AVZ74" s="297"/>
      <c r="AWA74" s="297"/>
      <c r="AWB74" s="297"/>
      <c r="AWC74" s="297"/>
      <c r="AWD74" s="297"/>
      <c r="AWE74" s="297"/>
      <c r="AWF74" s="297"/>
      <c r="AWG74" s="297"/>
      <c r="AWH74" s="297"/>
      <c r="AWI74" s="297"/>
      <c r="AWJ74" s="297"/>
      <c r="AWK74" s="297"/>
      <c r="AWL74" s="297"/>
      <c r="AWM74" s="297"/>
      <c r="AWN74" s="297"/>
      <c r="AWO74" s="297"/>
      <c r="AWP74" s="297"/>
      <c r="AWQ74" s="297"/>
      <c r="AWR74" s="297"/>
      <c r="AWS74" s="297"/>
      <c r="AWT74" s="297"/>
      <c r="AWU74" s="297"/>
      <c r="AWV74" s="297"/>
      <c r="AWW74" s="297"/>
      <c r="AWX74" s="297"/>
      <c r="AWY74" s="297"/>
      <c r="AWZ74" s="297"/>
      <c r="AXA74" s="297"/>
      <c r="AXB74" s="297"/>
      <c r="AXC74" s="297"/>
      <c r="AXD74" s="297"/>
      <c r="AXE74" s="297"/>
      <c r="AXF74" s="297"/>
      <c r="AXG74" s="297"/>
      <c r="AXH74" s="297"/>
      <c r="AXI74" s="297"/>
      <c r="AXJ74" s="297"/>
      <c r="AXK74" s="297"/>
      <c r="AXL74" s="297"/>
      <c r="AXM74" s="297"/>
      <c r="AXN74" s="297"/>
      <c r="AXO74" s="297"/>
      <c r="AXP74" s="297"/>
      <c r="AXQ74" s="297"/>
      <c r="AXR74" s="297"/>
      <c r="AXS74" s="297"/>
      <c r="AXT74" s="297"/>
      <c r="AXU74" s="297"/>
      <c r="AXV74" s="297"/>
      <c r="AXW74" s="297"/>
      <c r="AXX74" s="297"/>
      <c r="AXY74" s="297"/>
      <c r="AXZ74" s="297"/>
      <c r="AYA74" s="297"/>
      <c r="AYB74" s="297"/>
      <c r="AYC74" s="297"/>
      <c r="AYD74" s="297"/>
      <c r="AYE74" s="297"/>
      <c r="AYF74" s="297"/>
      <c r="AYG74" s="297"/>
      <c r="AYH74" s="297"/>
      <c r="AYI74" s="297"/>
      <c r="AYJ74" s="297"/>
      <c r="AYK74" s="297"/>
      <c r="AYL74" s="297"/>
      <c r="AYM74" s="297"/>
      <c r="AYN74" s="297"/>
      <c r="AYO74" s="297"/>
      <c r="AYP74" s="297"/>
      <c r="AYQ74" s="297"/>
      <c r="AYR74" s="297"/>
      <c r="AYS74" s="297"/>
      <c r="AYT74" s="297"/>
      <c r="AYU74" s="297"/>
      <c r="AYV74" s="297"/>
      <c r="AYW74" s="297"/>
      <c r="AYX74" s="297"/>
      <c r="AYY74" s="297"/>
      <c r="AYZ74" s="297"/>
      <c r="AZA74" s="297"/>
      <c r="AZB74" s="297"/>
      <c r="AZC74" s="297"/>
      <c r="AZD74" s="297"/>
      <c r="AZE74" s="297"/>
      <c r="AZF74" s="297"/>
      <c r="AZG74" s="297"/>
      <c r="AZH74" s="297"/>
      <c r="AZI74" s="297"/>
      <c r="AZJ74" s="297"/>
      <c r="AZK74" s="297"/>
      <c r="AZL74" s="297"/>
      <c r="AZM74" s="297"/>
      <c r="AZN74" s="297"/>
      <c r="AZO74" s="297"/>
      <c r="AZP74" s="297"/>
      <c r="AZQ74" s="297"/>
      <c r="AZR74" s="297"/>
      <c r="AZS74" s="297"/>
      <c r="AZT74" s="297"/>
      <c r="AZU74" s="297"/>
      <c r="AZV74" s="297"/>
      <c r="AZW74" s="297"/>
      <c r="AZX74" s="297"/>
      <c r="AZY74" s="297"/>
      <c r="AZZ74" s="297"/>
      <c r="BAA74" s="297"/>
      <c r="BAB74" s="297"/>
      <c r="BAC74" s="297"/>
      <c r="BAD74" s="297"/>
      <c r="BAE74" s="297"/>
      <c r="BAF74" s="297"/>
      <c r="BAG74" s="297"/>
      <c r="BAH74" s="297"/>
      <c r="BAI74" s="297"/>
      <c r="BAJ74" s="297"/>
      <c r="BAK74" s="297"/>
      <c r="BAL74" s="297"/>
      <c r="BAM74" s="297"/>
      <c r="BAN74" s="297"/>
      <c r="BAO74" s="297"/>
      <c r="BAP74" s="297"/>
      <c r="BAQ74" s="297"/>
      <c r="BAR74" s="297"/>
      <c r="BAS74" s="297"/>
      <c r="BAT74" s="297"/>
      <c r="BAU74" s="297"/>
      <c r="BAV74" s="297"/>
      <c r="BAW74" s="297"/>
      <c r="BAX74" s="297"/>
      <c r="BAY74" s="297"/>
      <c r="BAZ74" s="297"/>
      <c r="BBA74" s="297"/>
      <c r="BBB74" s="297"/>
      <c r="BBC74" s="297"/>
      <c r="BBD74" s="297"/>
      <c r="BBE74" s="297"/>
      <c r="BBF74" s="297"/>
      <c r="BBG74" s="297"/>
      <c r="BBH74" s="297"/>
      <c r="BBI74" s="297"/>
      <c r="BBJ74" s="297"/>
      <c r="BBK74" s="297"/>
      <c r="BBL74" s="297"/>
      <c r="BBM74" s="297"/>
      <c r="BBN74" s="297"/>
      <c r="BBO74" s="297"/>
      <c r="BBP74" s="297"/>
      <c r="BBQ74" s="297"/>
      <c r="BBR74" s="297"/>
      <c r="BBS74" s="297"/>
      <c r="BBT74" s="297"/>
      <c r="BBU74" s="297"/>
      <c r="BBV74" s="297"/>
      <c r="BBW74" s="297"/>
      <c r="BBX74" s="297"/>
      <c r="BBY74" s="297"/>
      <c r="BBZ74" s="297"/>
      <c r="BCA74" s="297"/>
      <c r="BCB74" s="297"/>
      <c r="BCC74" s="297"/>
      <c r="BCD74" s="297"/>
      <c r="BCE74" s="297"/>
      <c r="BCF74" s="297"/>
      <c r="BCG74" s="297"/>
      <c r="BCH74" s="297"/>
      <c r="BCI74" s="297"/>
      <c r="BCJ74" s="297"/>
      <c r="BCK74" s="297"/>
      <c r="BCL74" s="297"/>
      <c r="BCM74" s="297"/>
      <c r="BCN74" s="297"/>
      <c r="BCO74" s="297"/>
      <c r="BCP74" s="297"/>
      <c r="BCQ74" s="297"/>
      <c r="BCR74" s="297"/>
      <c r="BCS74" s="297"/>
      <c r="BCT74" s="297"/>
      <c r="BCU74" s="297"/>
      <c r="BCV74" s="297"/>
      <c r="BCW74" s="297"/>
      <c r="BCX74" s="297"/>
      <c r="BCY74" s="297"/>
      <c r="BCZ74" s="297"/>
      <c r="BDA74" s="297"/>
      <c r="BDB74" s="297"/>
      <c r="BDC74" s="297"/>
      <c r="BDD74" s="297"/>
      <c r="BDE74" s="297"/>
      <c r="BDF74" s="297"/>
      <c r="BDG74" s="297"/>
      <c r="BDH74" s="297"/>
      <c r="BDI74" s="297"/>
      <c r="BDJ74" s="297"/>
      <c r="BDK74" s="297"/>
      <c r="BDL74" s="297"/>
      <c r="BDM74" s="297"/>
      <c r="BDN74" s="297"/>
      <c r="BDO74" s="297"/>
      <c r="BDP74" s="297"/>
      <c r="BDQ74" s="297"/>
      <c r="BDR74" s="297"/>
      <c r="BDS74" s="297"/>
      <c r="BDT74" s="297"/>
      <c r="BDU74" s="297"/>
      <c r="BDV74" s="297"/>
      <c r="BDW74" s="297"/>
      <c r="BDX74" s="297"/>
      <c r="BDY74" s="297"/>
      <c r="BDZ74" s="297"/>
      <c r="BEA74" s="297"/>
      <c r="BEB74" s="297"/>
      <c r="BEC74" s="297"/>
      <c r="BED74" s="297"/>
      <c r="BEE74" s="297"/>
      <c r="BEF74" s="297"/>
      <c r="BEG74" s="297"/>
      <c r="BEH74" s="297"/>
      <c r="BEI74" s="297"/>
      <c r="BEJ74" s="297"/>
      <c r="BEK74" s="297"/>
      <c r="BEL74" s="297"/>
      <c r="BEM74" s="297"/>
      <c r="BEN74" s="297"/>
      <c r="BEO74" s="297"/>
      <c r="BEP74" s="297"/>
      <c r="BEQ74" s="297"/>
      <c r="BER74" s="297"/>
      <c r="BES74" s="297"/>
      <c r="BET74" s="297"/>
      <c r="BEU74" s="297"/>
      <c r="BEV74" s="297"/>
      <c r="BEW74" s="297"/>
      <c r="BEX74" s="297"/>
      <c r="BEY74" s="297"/>
      <c r="BEZ74" s="297"/>
      <c r="BFA74" s="297"/>
      <c r="BFB74" s="297"/>
      <c r="BFC74" s="297"/>
      <c r="BFD74" s="297"/>
      <c r="BFE74" s="297"/>
      <c r="BFF74" s="297"/>
      <c r="BFG74" s="297"/>
      <c r="BFH74" s="297"/>
      <c r="BFI74" s="297"/>
      <c r="BFJ74" s="297"/>
      <c r="BFK74" s="297"/>
      <c r="BFL74" s="297"/>
      <c r="BFM74" s="297"/>
      <c r="BFN74" s="297"/>
      <c r="BFO74" s="297"/>
      <c r="BFP74" s="297"/>
      <c r="BFQ74" s="297"/>
      <c r="BFR74" s="297"/>
      <c r="BFS74" s="297"/>
      <c r="BFT74" s="297"/>
      <c r="BFU74" s="297"/>
      <c r="BFV74" s="297"/>
      <c r="BFW74" s="297"/>
      <c r="BFX74" s="297"/>
      <c r="BFY74" s="297"/>
      <c r="BFZ74" s="297"/>
      <c r="BGA74" s="297"/>
      <c r="BGB74" s="297"/>
      <c r="BGC74" s="297"/>
      <c r="BGD74" s="297"/>
      <c r="BGE74" s="297"/>
      <c r="BGF74" s="297"/>
      <c r="BGG74" s="297"/>
      <c r="BGH74" s="297"/>
      <c r="BGI74" s="297"/>
      <c r="BGJ74" s="297"/>
      <c r="BGK74" s="297"/>
      <c r="BGL74" s="297"/>
      <c r="BGM74" s="297"/>
      <c r="BGN74" s="297"/>
      <c r="BGO74" s="297"/>
      <c r="BGP74" s="297"/>
      <c r="BGQ74" s="297"/>
      <c r="BGR74" s="297"/>
      <c r="BGS74" s="297"/>
      <c r="BGT74" s="297"/>
      <c r="BGU74" s="297"/>
      <c r="BGV74" s="297"/>
      <c r="BGW74" s="297"/>
      <c r="BGX74" s="297"/>
      <c r="BGY74" s="297"/>
      <c r="BGZ74" s="297"/>
      <c r="BHA74" s="297"/>
      <c r="BHB74" s="297"/>
      <c r="BHC74" s="297"/>
      <c r="BHD74" s="297"/>
      <c r="BHE74" s="297"/>
      <c r="BHF74" s="297"/>
      <c r="BHG74" s="297"/>
      <c r="BHH74" s="297"/>
      <c r="BHI74" s="297"/>
      <c r="BHJ74" s="297"/>
      <c r="BHK74" s="297"/>
      <c r="BHL74" s="297"/>
      <c r="BHM74" s="297"/>
      <c r="BHN74" s="297"/>
      <c r="BHO74" s="297"/>
      <c r="BHP74" s="297"/>
      <c r="BHQ74" s="297"/>
      <c r="BHR74" s="297"/>
      <c r="BHS74" s="297"/>
      <c r="BHT74" s="297"/>
      <c r="BHU74" s="297"/>
      <c r="BHV74" s="297"/>
      <c r="BHW74" s="297"/>
      <c r="BHX74" s="297"/>
      <c r="BHY74" s="297"/>
      <c r="BHZ74" s="297"/>
      <c r="BIA74" s="297"/>
      <c r="BIB74" s="297"/>
      <c r="BIC74" s="297"/>
      <c r="BID74" s="297"/>
      <c r="BIE74" s="297"/>
      <c r="BIF74" s="297"/>
      <c r="BIG74" s="297"/>
      <c r="BIH74" s="297"/>
      <c r="BII74" s="297"/>
      <c r="BIJ74" s="297"/>
      <c r="BIK74" s="297"/>
      <c r="BIL74" s="297"/>
      <c r="BIM74" s="297"/>
      <c r="BIN74" s="297"/>
      <c r="BIO74" s="297"/>
      <c r="BIP74" s="297"/>
      <c r="BIQ74" s="297"/>
      <c r="BIR74" s="297"/>
      <c r="BIS74" s="297"/>
      <c r="BIT74" s="297"/>
      <c r="BIU74" s="297"/>
      <c r="BIV74" s="297"/>
      <c r="BIW74" s="297"/>
      <c r="BIX74" s="297"/>
      <c r="BIY74" s="297"/>
      <c r="BIZ74" s="297"/>
      <c r="BJA74" s="297"/>
      <c r="BJB74" s="297"/>
      <c r="BJC74" s="297"/>
      <c r="BJD74" s="297"/>
      <c r="BJE74" s="297"/>
      <c r="BJF74" s="297"/>
      <c r="BJG74" s="297"/>
      <c r="BJH74" s="297"/>
      <c r="BJI74" s="297"/>
      <c r="BJJ74" s="297"/>
      <c r="BJK74" s="297"/>
      <c r="BJL74" s="297"/>
      <c r="BJM74" s="297"/>
      <c r="BJN74" s="297"/>
      <c r="BJO74" s="297"/>
      <c r="BJP74" s="297"/>
      <c r="BJQ74" s="297"/>
      <c r="BJR74" s="297"/>
      <c r="BJS74" s="297"/>
      <c r="BJT74" s="297"/>
      <c r="BJU74" s="297"/>
      <c r="BJV74" s="297"/>
      <c r="BJW74" s="297"/>
      <c r="BJX74" s="297"/>
      <c r="BJY74" s="297"/>
      <c r="BJZ74" s="297"/>
      <c r="BKA74" s="297"/>
      <c r="BKB74" s="297"/>
      <c r="BKC74" s="297"/>
      <c r="BKD74" s="297"/>
      <c r="BKE74" s="297"/>
      <c r="BKF74" s="297"/>
      <c r="BKG74" s="297"/>
      <c r="BKH74" s="297"/>
      <c r="BKI74" s="297"/>
      <c r="BKJ74" s="297"/>
      <c r="BKK74" s="297"/>
      <c r="BKL74" s="297"/>
      <c r="BKM74" s="297"/>
      <c r="BKN74" s="297"/>
      <c r="BKO74" s="297"/>
      <c r="BKP74" s="297"/>
      <c r="BKQ74" s="297"/>
      <c r="BKR74" s="297"/>
      <c r="BKS74" s="297"/>
      <c r="BKT74" s="297"/>
      <c r="BKU74" s="297"/>
      <c r="BKV74" s="297"/>
      <c r="BKW74" s="297"/>
      <c r="BKX74" s="297"/>
      <c r="BKY74" s="297"/>
      <c r="BKZ74" s="297"/>
      <c r="BLA74" s="297"/>
      <c r="BLB74" s="297"/>
      <c r="BLC74" s="297"/>
      <c r="BLD74" s="297"/>
      <c r="BLE74" s="297"/>
      <c r="BLF74" s="297"/>
      <c r="BLG74" s="297"/>
      <c r="BLH74" s="297"/>
      <c r="BLI74" s="297"/>
      <c r="BLJ74" s="297"/>
      <c r="BLK74" s="297"/>
      <c r="BLL74" s="297"/>
      <c r="BLM74" s="297"/>
      <c r="BLN74" s="297"/>
      <c r="BLO74" s="297"/>
      <c r="BLP74" s="297"/>
      <c r="BLQ74" s="297"/>
      <c r="BLR74" s="297"/>
      <c r="BLS74" s="297"/>
      <c r="BLT74" s="297"/>
      <c r="BLU74" s="297"/>
      <c r="BLV74" s="297"/>
      <c r="BLW74" s="297"/>
      <c r="BLX74" s="297"/>
      <c r="BLY74" s="297"/>
      <c r="BLZ74" s="297"/>
      <c r="BMA74" s="297"/>
      <c r="BMB74" s="297"/>
      <c r="BMC74" s="297"/>
      <c r="BMD74" s="297"/>
      <c r="BME74" s="297"/>
      <c r="BMF74" s="297"/>
      <c r="BMG74" s="297"/>
      <c r="BMH74" s="297"/>
      <c r="BMI74" s="297"/>
      <c r="BMJ74" s="297"/>
      <c r="BMK74" s="297"/>
      <c r="BML74" s="297"/>
      <c r="BMM74" s="297"/>
      <c r="BMN74" s="297"/>
      <c r="BMO74" s="297"/>
      <c r="BMP74" s="297"/>
      <c r="BMQ74" s="297"/>
      <c r="BMR74" s="297"/>
      <c r="BMS74" s="297"/>
      <c r="BMT74" s="297"/>
      <c r="BMU74" s="297"/>
      <c r="BMV74" s="297"/>
      <c r="BMW74" s="297"/>
      <c r="BMX74" s="297"/>
      <c r="BMY74" s="297"/>
      <c r="BMZ74" s="297"/>
      <c r="BNA74" s="297"/>
      <c r="BNB74" s="297"/>
      <c r="BNC74" s="297"/>
      <c r="BND74" s="297"/>
      <c r="BNE74" s="297"/>
      <c r="BNF74" s="297"/>
      <c r="BNG74" s="297"/>
      <c r="BNH74" s="297"/>
      <c r="BNI74" s="297"/>
      <c r="BNJ74" s="297"/>
      <c r="BNK74" s="297"/>
      <c r="BNL74" s="297"/>
      <c r="BNM74" s="297"/>
      <c r="BNN74" s="297"/>
      <c r="BNO74" s="297"/>
      <c r="BNP74" s="297"/>
      <c r="BNQ74" s="297"/>
      <c r="BNR74" s="297"/>
      <c r="BNS74" s="297"/>
      <c r="BNT74" s="297"/>
      <c r="BNU74" s="297"/>
      <c r="BNV74" s="297"/>
      <c r="BNW74" s="297"/>
      <c r="BNX74" s="297"/>
      <c r="BNY74" s="297"/>
      <c r="BNZ74" s="297"/>
      <c r="BOA74" s="297"/>
      <c r="BOB74" s="297"/>
      <c r="BOC74" s="297"/>
      <c r="BOD74" s="297"/>
      <c r="BOE74" s="297"/>
      <c r="BOF74" s="297"/>
      <c r="BOG74" s="297"/>
      <c r="BOH74" s="297"/>
      <c r="BOI74" s="297"/>
      <c r="BOJ74" s="297"/>
      <c r="BOK74" s="297"/>
      <c r="BOL74" s="297"/>
      <c r="BOM74" s="297"/>
      <c r="BON74" s="297"/>
      <c r="BOO74" s="297"/>
      <c r="BOP74" s="297"/>
      <c r="BOQ74" s="297"/>
      <c r="BOR74" s="297"/>
      <c r="BOS74" s="297"/>
      <c r="BOT74" s="297"/>
      <c r="BOU74" s="297"/>
      <c r="BOV74" s="297"/>
      <c r="BOW74" s="297"/>
      <c r="BOX74" s="297"/>
      <c r="BOY74" s="297"/>
      <c r="BOZ74" s="297"/>
      <c r="BPA74" s="297"/>
      <c r="BPB74" s="297"/>
      <c r="BPC74" s="297"/>
      <c r="BPD74" s="297"/>
      <c r="BPE74" s="297"/>
      <c r="BPF74" s="297"/>
      <c r="BPG74" s="297"/>
      <c r="BPH74" s="297"/>
      <c r="BPI74" s="297"/>
      <c r="BPJ74" s="297"/>
      <c r="BPK74" s="297"/>
      <c r="BPL74" s="297"/>
      <c r="BPM74" s="297"/>
      <c r="BPN74" s="297"/>
      <c r="BPO74" s="297"/>
      <c r="BPP74" s="297"/>
      <c r="BPQ74" s="297"/>
      <c r="BPR74" s="297"/>
      <c r="BPS74" s="297"/>
      <c r="BPT74" s="297"/>
      <c r="BPU74" s="297"/>
      <c r="BPV74" s="297"/>
      <c r="BPW74" s="297"/>
      <c r="BPX74" s="297"/>
      <c r="BPY74" s="297"/>
      <c r="BPZ74" s="297"/>
      <c r="BQA74" s="297"/>
      <c r="BQB74" s="297"/>
      <c r="BQC74" s="297"/>
      <c r="BQD74" s="297"/>
      <c r="BQE74" s="297"/>
      <c r="BQF74" s="297"/>
      <c r="BQG74" s="297"/>
      <c r="BQH74" s="297"/>
      <c r="BQI74" s="297"/>
      <c r="BQJ74" s="297"/>
      <c r="BQK74" s="297"/>
      <c r="BQL74" s="297"/>
      <c r="BQM74" s="297"/>
      <c r="BQN74" s="297"/>
      <c r="BQO74" s="297"/>
      <c r="BQP74" s="297"/>
      <c r="BQQ74" s="297"/>
      <c r="BQR74" s="297"/>
      <c r="BQS74" s="297"/>
      <c r="BQT74" s="297"/>
      <c r="BQU74" s="297"/>
      <c r="BQV74" s="297"/>
      <c r="BQW74" s="297"/>
      <c r="BQX74" s="297"/>
      <c r="BQY74" s="297"/>
      <c r="BQZ74" s="297"/>
      <c r="BRA74" s="297"/>
      <c r="BRB74" s="297"/>
      <c r="BRC74" s="297"/>
      <c r="BRD74" s="297"/>
      <c r="BRE74" s="297"/>
      <c r="BRF74" s="297"/>
      <c r="BRG74" s="297"/>
      <c r="BRH74" s="297"/>
      <c r="BRI74" s="297"/>
      <c r="BRJ74" s="297"/>
      <c r="BRK74" s="297"/>
      <c r="BRL74" s="297"/>
      <c r="BRM74" s="297"/>
      <c r="BRN74" s="297"/>
      <c r="BRO74" s="297"/>
      <c r="BRP74" s="297"/>
      <c r="BRQ74" s="297"/>
      <c r="BRR74" s="297"/>
      <c r="BRS74" s="297"/>
      <c r="BRT74" s="297"/>
      <c r="BRU74" s="297"/>
      <c r="BRV74" s="297"/>
      <c r="BRW74" s="297"/>
      <c r="BRX74" s="297"/>
      <c r="BRY74" s="297"/>
      <c r="BRZ74" s="297"/>
      <c r="BSA74" s="297"/>
      <c r="BSB74" s="297"/>
      <c r="BSC74" s="297"/>
      <c r="BSD74" s="297"/>
      <c r="BSE74" s="297"/>
      <c r="BSF74" s="297"/>
      <c r="BSG74" s="297"/>
      <c r="BSH74" s="297"/>
      <c r="BSI74" s="297"/>
      <c r="BSJ74" s="297"/>
      <c r="BSK74" s="297"/>
      <c r="BSL74" s="297"/>
      <c r="BSM74" s="297"/>
      <c r="BSN74" s="297"/>
      <c r="BSO74" s="297"/>
      <c r="BSP74" s="297"/>
      <c r="BSQ74" s="297"/>
      <c r="BSR74" s="297"/>
      <c r="BSS74" s="297"/>
      <c r="BST74" s="297"/>
      <c r="BSU74" s="297"/>
      <c r="BSV74" s="297"/>
      <c r="BSW74" s="297"/>
      <c r="BSX74" s="297"/>
      <c r="BSY74" s="297"/>
      <c r="BSZ74" s="297"/>
      <c r="BTA74" s="297"/>
      <c r="BTB74" s="297"/>
      <c r="BTC74" s="297"/>
      <c r="BTD74" s="297"/>
      <c r="BTE74" s="297"/>
      <c r="BTF74" s="297"/>
      <c r="BTG74" s="297"/>
      <c r="BTH74" s="297"/>
      <c r="BTI74" s="297"/>
      <c r="BTJ74" s="297"/>
      <c r="BTK74" s="297"/>
      <c r="BTL74" s="297"/>
      <c r="BTM74" s="297"/>
      <c r="BTN74" s="297"/>
      <c r="BTO74" s="297"/>
      <c r="BTP74" s="297"/>
      <c r="BTQ74" s="297"/>
      <c r="BTR74" s="297"/>
      <c r="BTS74" s="297"/>
      <c r="BTT74" s="297"/>
      <c r="BTU74" s="297"/>
      <c r="BTV74" s="297"/>
      <c r="BTW74" s="297"/>
      <c r="BTX74" s="297"/>
      <c r="BTY74" s="297"/>
      <c r="BTZ74" s="297"/>
      <c r="BUA74" s="297"/>
      <c r="BUB74" s="297"/>
      <c r="BUC74" s="297"/>
      <c r="BUD74" s="297"/>
      <c r="BUE74" s="297"/>
      <c r="BUF74" s="297"/>
      <c r="BUG74" s="297"/>
      <c r="BUH74" s="297"/>
      <c r="BUI74" s="297"/>
      <c r="BUJ74" s="297"/>
      <c r="BUK74" s="297"/>
      <c r="BUL74" s="297"/>
      <c r="BUM74" s="297"/>
      <c r="BUN74" s="297"/>
      <c r="BUO74" s="297"/>
      <c r="BUP74" s="297"/>
      <c r="BUQ74" s="297"/>
      <c r="BUR74" s="297"/>
      <c r="BUS74" s="297"/>
      <c r="BUT74" s="297"/>
      <c r="BUU74" s="297"/>
      <c r="BUV74" s="297"/>
      <c r="BUW74" s="297"/>
      <c r="BUX74" s="297"/>
      <c r="BUY74" s="297"/>
      <c r="BUZ74" s="297"/>
      <c r="BVA74" s="297"/>
      <c r="BVB74" s="297"/>
      <c r="BVC74" s="297"/>
      <c r="BVD74" s="297"/>
      <c r="BVE74" s="297"/>
      <c r="BVF74" s="297"/>
      <c r="BVG74" s="297"/>
      <c r="BVH74" s="297"/>
      <c r="BVI74" s="297"/>
      <c r="BVJ74" s="297"/>
      <c r="BVK74" s="297"/>
      <c r="BVL74" s="297"/>
      <c r="BVM74" s="297"/>
      <c r="BVN74" s="297"/>
      <c r="BVO74" s="297"/>
      <c r="BVP74" s="297"/>
      <c r="BVQ74" s="297"/>
      <c r="BVR74" s="297"/>
      <c r="BVS74" s="297"/>
      <c r="BVT74" s="297"/>
      <c r="BVU74" s="297"/>
      <c r="BVV74" s="297"/>
      <c r="BVW74" s="297"/>
      <c r="BVX74" s="297"/>
      <c r="BVY74" s="297"/>
      <c r="BVZ74" s="297"/>
      <c r="BWA74" s="297"/>
      <c r="BWB74" s="297"/>
      <c r="BWC74" s="297"/>
      <c r="BWD74" s="297"/>
      <c r="BWE74" s="297"/>
      <c r="BWF74" s="297"/>
      <c r="BWG74" s="297"/>
      <c r="BWH74" s="297"/>
      <c r="BWI74" s="297"/>
      <c r="BWJ74" s="297"/>
      <c r="BWK74" s="297"/>
      <c r="BWL74" s="297"/>
      <c r="BWM74" s="297"/>
      <c r="BWN74" s="297"/>
      <c r="BWO74" s="297"/>
      <c r="BWP74" s="297"/>
      <c r="BWQ74" s="297"/>
      <c r="BWR74" s="297"/>
      <c r="BWS74" s="297"/>
      <c r="BWT74" s="297"/>
      <c r="BWU74" s="297"/>
      <c r="BWV74" s="297"/>
      <c r="BWW74" s="297"/>
      <c r="BWX74" s="297"/>
      <c r="BWY74" s="297"/>
      <c r="BWZ74" s="297"/>
      <c r="BXA74" s="297"/>
      <c r="BXB74" s="297"/>
      <c r="BXC74" s="297"/>
      <c r="BXD74" s="297"/>
      <c r="BXE74" s="297"/>
      <c r="BXF74" s="297"/>
      <c r="BXG74" s="297"/>
      <c r="BXH74" s="297"/>
      <c r="BXI74" s="297"/>
      <c r="BXJ74" s="297"/>
      <c r="BXK74" s="297"/>
      <c r="BXL74" s="297"/>
      <c r="BXM74" s="297"/>
      <c r="BXN74" s="297"/>
      <c r="BXO74" s="297"/>
      <c r="BXP74" s="297"/>
      <c r="BXQ74" s="297"/>
      <c r="BXR74" s="297"/>
      <c r="BXS74" s="297"/>
      <c r="BXT74" s="297"/>
      <c r="BXU74" s="297"/>
      <c r="BXV74" s="297"/>
      <c r="BXW74" s="297"/>
      <c r="BXX74" s="297"/>
      <c r="BXY74" s="297"/>
      <c r="BXZ74" s="297"/>
      <c r="BYA74" s="297"/>
      <c r="BYB74" s="297"/>
      <c r="BYC74" s="297"/>
      <c r="BYD74" s="297"/>
      <c r="BYE74" s="297"/>
      <c r="BYF74" s="297"/>
      <c r="BYG74" s="297"/>
      <c r="BYH74" s="297"/>
      <c r="BYI74" s="297"/>
      <c r="BYJ74" s="297"/>
      <c r="BYK74" s="297"/>
      <c r="BYL74" s="297"/>
      <c r="BYM74" s="297"/>
      <c r="BYN74" s="297"/>
      <c r="BYO74" s="297"/>
      <c r="BYP74" s="297"/>
      <c r="BYQ74" s="297"/>
      <c r="BYR74" s="297"/>
      <c r="BYS74" s="297"/>
      <c r="BYT74" s="297"/>
      <c r="BYU74" s="297"/>
      <c r="BYV74" s="297"/>
      <c r="BYW74" s="297"/>
      <c r="BYX74" s="297"/>
      <c r="BYY74" s="297"/>
      <c r="BYZ74" s="297"/>
      <c r="BZA74" s="297"/>
      <c r="BZB74" s="297"/>
      <c r="BZC74" s="297"/>
      <c r="BZD74" s="297"/>
      <c r="BZE74" s="297"/>
      <c r="BZF74" s="297"/>
      <c r="BZG74" s="297"/>
      <c r="BZH74" s="297"/>
      <c r="BZI74" s="297"/>
      <c r="BZJ74" s="297"/>
      <c r="BZK74" s="297"/>
      <c r="BZL74" s="297"/>
      <c r="BZM74" s="297"/>
      <c r="BZN74" s="297"/>
      <c r="BZO74" s="297"/>
      <c r="BZP74" s="297"/>
      <c r="BZQ74" s="297"/>
      <c r="BZR74" s="297"/>
      <c r="BZS74" s="297"/>
      <c r="BZT74" s="297"/>
      <c r="BZU74" s="297"/>
      <c r="BZV74" s="297"/>
      <c r="BZW74" s="297"/>
      <c r="BZX74" s="297"/>
      <c r="BZY74" s="297"/>
      <c r="BZZ74" s="297"/>
      <c r="CAA74" s="297"/>
      <c r="CAB74" s="297"/>
      <c r="CAC74" s="297"/>
      <c r="CAD74" s="297"/>
      <c r="CAE74" s="297"/>
      <c r="CAF74" s="297"/>
      <c r="CAG74" s="297"/>
      <c r="CAH74" s="297"/>
      <c r="CAI74" s="297"/>
      <c r="CAJ74" s="297"/>
      <c r="CAK74" s="297"/>
      <c r="CAL74" s="297"/>
      <c r="CAM74" s="297"/>
      <c r="CAN74" s="297"/>
      <c r="CAO74" s="297"/>
      <c r="CAP74" s="297"/>
      <c r="CAQ74" s="297"/>
      <c r="CAR74" s="297"/>
      <c r="CAS74" s="297"/>
      <c r="CAT74" s="297"/>
      <c r="CAU74" s="297"/>
      <c r="CAV74" s="297"/>
      <c r="CAW74" s="297"/>
      <c r="CAX74" s="297"/>
      <c r="CAY74" s="297"/>
      <c r="CAZ74" s="297"/>
      <c r="CBA74" s="297"/>
      <c r="CBB74" s="297"/>
      <c r="CBC74" s="297"/>
      <c r="CBD74" s="297"/>
      <c r="CBE74" s="297"/>
      <c r="CBF74" s="297"/>
      <c r="CBG74" s="297"/>
      <c r="CBH74" s="297"/>
      <c r="CBI74" s="297"/>
      <c r="CBJ74" s="297"/>
      <c r="CBK74" s="297"/>
      <c r="CBL74" s="297"/>
      <c r="CBM74" s="297"/>
      <c r="CBN74" s="297"/>
      <c r="CBO74" s="297"/>
      <c r="CBP74" s="297"/>
      <c r="CBQ74" s="297"/>
      <c r="CBR74" s="297"/>
      <c r="CBS74" s="297"/>
      <c r="CBT74" s="297"/>
      <c r="CBU74" s="297"/>
      <c r="CBV74" s="297"/>
      <c r="CBW74" s="297"/>
      <c r="CBX74" s="297"/>
      <c r="CBY74" s="297"/>
      <c r="CBZ74" s="297"/>
      <c r="CCA74" s="297"/>
      <c r="CCB74" s="297"/>
      <c r="CCC74" s="297"/>
      <c r="CCD74" s="297"/>
      <c r="CCE74" s="297"/>
      <c r="CCF74" s="297"/>
      <c r="CCG74" s="297"/>
      <c r="CCH74" s="297"/>
      <c r="CCI74" s="297"/>
      <c r="CCJ74" s="297"/>
      <c r="CCK74" s="297"/>
      <c r="CCL74" s="297"/>
      <c r="CCM74" s="297"/>
      <c r="CCN74" s="297"/>
      <c r="CCO74" s="297"/>
      <c r="CCP74" s="297"/>
      <c r="CCQ74" s="297"/>
      <c r="CCR74" s="297"/>
      <c r="CCS74" s="297"/>
      <c r="CCT74" s="297"/>
      <c r="CCU74" s="297"/>
      <c r="CCV74" s="297"/>
      <c r="CCW74" s="297"/>
      <c r="CCX74" s="297"/>
      <c r="CCY74" s="297"/>
      <c r="CCZ74" s="297"/>
      <c r="CDA74" s="297"/>
      <c r="CDB74" s="297"/>
      <c r="CDC74" s="297"/>
      <c r="CDD74" s="297"/>
      <c r="CDE74" s="297"/>
      <c r="CDF74" s="297"/>
      <c r="CDG74" s="297"/>
      <c r="CDH74" s="297"/>
      <c r="CDI74" s="297"/>
      <c r="CDJ74" s="297"/>
      <c r="CDK74" s="297"/>
      <c r="CDL74" s="297"/>
      <c r="CDM74" s="297"/>
      <c r="CDN74" s="297"/>
      <c r="CDO74" s="297"/>
      <c r="CDP74" s="297"/>
      <c r="CDQ74" s="297"/>
      <c r="CDR74" s="297"/>
      <c r="CDS74" s="297"/>
      <c r="CDT74" s="297"/>
      <c r="CDU74" s="297"/>
      <c r="CDV74" s="297"/>
      <c r="CDW74" s="297"/>
      <c r="CDX74" s="297"/>
      <c r="CDY74" s="297"/>
      <c r="CDZ74" s="297"/>
      <c r="CEA74" s="297"/>
      <c r="CEB74" s="297"/>
      <c r="CEC74" s="297"/>
      <c r="CED74" s="297"/>
      <c r="CEE74" s="297"/>
      <c r="CEF74" s="297"/>
      <c r="CEG74" s="297"/>
      <c r="CEH74" s="297"/>
      <c r="CEI74" s="297"/>
      <c r="CEJ74" s="297"/>
      <c r="CEK74" s="297"/>
      <c r="CEL74" s="297"/>
      <c r="CEM74" s="297"/>
      <c r="CEN74" s="297"/>
      <c r="CEO74" s="297"/>
      <c r="CEP74" s="297"/>
      <c r="CEQ74" s="297"/>
      <c r="CER74" s="297"/>
      <c r="CES74" s="297"/>
      <c r="CET74" s="297"/>
      <c r="CEU74" s="297"/>
      <c r="CEV74" s="297"/>
      <c r="CEW74" s="297"/>
      <c r="CEX74" s="297"/>
      <c r="CEY74" s="297"/>
      <c r="CEZ74" s="297"/>
      <c r="CFA74" s="297"/>
      <c r="CFB74" s="297"/>
      <c r="CFC74" s="297"/>
      <c r="CFD74" s="297"/>
      <c r="CFE74" s="297"/>
      <c r="CFF74" s="297"/>
      <c r="CFG74" s="297"/>
      <c r="CFH74" s="297"/>
      <c r="CFI74" s="297"/>
      <c r="CFJ74" s="297"/>
      <c r="CFK74" s="297"/>
      <c r="CFL74" s="297"/>
      <c r="CFM74" s="297"/>
      <c r="CFN74" s="297"/>
      <c r="CFO74" s="297"/>
      <c r="CFP74" s="297"/>
      <c r="CFQ74" s="297"/>
      <c r="CFR74" s="297"/>
      <c r="CFS74" s="297"/>
      <c r="CFT74" s="297"/>
      <c r="CFU74" s="297"/>
      <c r="CFV74" s="297"/>
      <c r="CFW74" s="297"/>
      <c r="CFX74" s="297"/>
      <c r="CFY74" s="297"/>
      <c r="CFZ74" s="297"/>
      <c r="CGA74" s="297"/>
      <c r="CGB74" s="297"/>
      <c r="CGC74" s="297"/>
      <c r="CGD74" s="297"/>
      <c r="CGE74" s="297"/>
      <c r="CGF74" s="297"/>
      <c r="CGG74" s="297"/>
      <c r="CGH74" s="297"/>
      <c r="CGI74" s="297"/>
      <c r="CGJ74" s="297"/>
      <c r="CGK74" s="297"/>
      <c r="CGL74" s="297"/>
      <c r="CGM74" s="297"/>
      <c r="CGN74" s="297"/>
      <c r="CGO74" s="297"/>
      <c r="CGP74" s="297"/>
      <c r="CGQ74" s="297"/>
      <c r="CGR74" s="297"/>
      <c r="CGS74" s="297"/>
      <c r="CGT74" s="297"/>
      <c r="CGU74" s="297"/>
      <c r="CGV74" s="297"/>
      <c r="CGW74" s="297"/>
      <c r="CGX74" s="297"/>
      <c r="CGY74" s="297"/>
      <c r="CGZ74" s="297"/>
      <c r="CHA74" s="297"/>
      <c r="CHB74" s="297"/>
      <c r="CHC74" s="297"/>
      <c r="CHD74" s="297"/>
      <c r="CHE74" s="297"/>
      <c r="CHF74" s="297"/>
      <c r="CHG74" s="297"/>
      <c r="CHH74" s="297"/>
      <c r="CHI74" s="297"/>
      <c r="CHJ74" s="297"/>
      <c r="CHK74" s="297"/>
      <c r="CHL74" s="297"/>
      <c r="CHM74" s="297"/>
      <c r="CHN74" s="297"/>
      <c r="CHO74" s="297"/>
      <c r="CHP74" s="297"/>
      <c r="CHQ74" s="297"/>
      <c r="CHR74" s="297"/>
      <c r="CHS74" s="297"/>
      <c r="CHT74" s="297"/>
      <c r="CHU74" s="297"/>
      <c r="CHV74" s="297"/>
      <c r="CHW74" s="297"/>
      <c r="CHX74" s="297"/>
      <c r="CHY74" s="297"/>
      <c r="CHZ74" s="297"/>
      <c r="CIA74" s="297"/>
      <c r="CIB74" s="297"/>
      <c r="CIC74" s="297"/>
      <c r="CID74" s="297"/>
      <c r="CIE74" s="297"/>
      <c r="CIF74" s="297"/>
      <c r="CIG74" s="297"/>
      <c r="CIH74" s="297"/>
      <c r="CII74" s="297"/>
      <c r="CIJ74" s="297"/>
      <c r="CIK74" s="297"/>
      <c r="CIL74" s="297"/>
      <c r="CIM74" s="297"/>
      <c r="CIN74" s="297"/>
      <c r="CIO74" s="297"/>
      <c r="CIP74" s="297"/>
      <c r="CIQ74" s="297"/>
      <c r="CIR74" s="297"/>
      <c r="CIS74" s="297"/>
      <c r="CIT74" s="297"/>
      <c r="CIU74" s="297"/>
      <c r="CIV74" s="297"/>
      <c r="CIW74" s="297"/>
      <c r="CIX74" s="297"/>
      <c r="CIY74" s="297"/>
      <c r="CIZ74" s="297"/>
      <c r="CJA74" s="297"/>
      <c r="CJB74" s="297"/>
      <c r="CJC74" s="297"/>
      <c r="CJD74" s="297"/>
      <c r="CJE74" s="297"/>
      <c r="CJF74" s="297"/>
      <c r="CJG74" s="297"/>
      <c r="CJH74" s="297"/>
      <c r="CJI74" s="297"/>
      <c r="CJJ74" s="297"/>
      <c r="CJK74" s="297"/>
      <c r="CJL74" s="297"/>
      <c r="CJM74" s="297"/>
      <c r="CJN74" s="297"/>
      <c r="CJO74" s="297"/>
      <c r="CJP74" s="297"/>
      <c r="CJQ74" s="297"/>
      <c r="CJR74" s="297"/>
      <c r="CJS74" s="297"/>
      <c r="CJT74" s="297"/>
      <c r="CJU74" s="297"/>
      <c r="CJV74" s="297"/>
      <c r="CJW74" s="297"/>
      <c r="CJX74" s="297"/>
      <c r="CJY74" s="297"/>
      <c r="CJZ74" s="297"/>
      <c r="CKA74" s="297"/>
      <c r="CKB74" s="297"/>
      <c r="CKC74" s="297"/>
      <c r="CKD74" s="297"/>
      <c r="CKE74" s="297"/>
      <c r="CKF74" s="297"/>
      <c r="CKG74" s="297"/>
      <c r="CKH74" s="297"/>
      <c r="CKI74" s="297"/>
      <c r="CKJ74" s="297"/>
      <c r="CKK74" s="297"/>
      <c r="CKL74" s="297"/>
      <c r="CKM74" s="297"/>
      <c r="CKN74" s="297"/>
      <c r="CKO74" s="297"/>
      <c r="CKP74" s="297"/>
      <c r="CKQ74" s="297"/>
      <c r="CKR74" s="297"/>
      <c r="CKS74" s="297"/>
      <c r="CKT74" s="297"/>
      <c r="CKU74" s="297"/>
      <c r="CKV74" s="297"/>
      <c r="CKW74" s="297"/>
      <c r="CKX74" s="297"/>
      <c r="CKY74" s="297"/>
      <c r="CKZ74" s="297"/>
      <c r="CLA74" s="297"/>
      <c r="CLB74" s="297"/>
      <c r="CLC74" s="297"/>
      <c r="CLD74" s="297"/>
      <c r="CLE74" s="297"/>
      <c r="CLF74" s="297"/>
      <c r="CLG74" s="297"/>
      <c r="CLH74" s="297"/>
      <c r="CLI74" s="297"/>
      <c r="CLJ74" s="297"/>
      <c r="CLK74" s="297"/>
      <c r="CLL74" s="297"/>
      <c r="CLM74" s="297"/>
      <c r="CLN74" s="297"/>
      <c r="CLO74" s="297"/>
      <c r="CLP74" s="297"/>
      <c r="CLQ74" s="297"/>
      <c r="CLR74" s="297"/>
      <c r="CLS74" s="297"/>
      <c r="CLT74" s="297"/>
      <c r="CLU74" s="297"/>
      <c r="CLV74" s="297"/>
      <c r="CLW74" s="297"/>
      <c r="CLX74" s="297"/>
      <c r="CLY74" s="297"/>
      <c r="CLZ74" s="297"/>
      <c r="CMA74" s="297"/>
      <c r="CMB74" s="297"/>
      <c r="CMC74" s="297"/>
      <c r="CMD74" s="297"/>
      <c r="CME74" s="297"/>
      <c r="CMF74" s="297"/>
      <c r="CMG74" s="297"/>
      <c r="CMH74" s="297"/>
      <c r="CMI74" s="297"/>
      <c r="CMJ74" s="297"/>
      <c r="CMK74" s="297"/>
      <c r="CML74" s="297"/>
      <c r="CMM74" s="297"/>
      <c r="CMN74" s="297"/>
      <c r="CMO74" s="297"/>
      <c r="CMP74" s="297"/>
      <c r="CMQ74" s="297"/>
      <c r="CMR74" s="297"/>
      <c r="CMS74" s="297"/>
      <c r="CMT74" s="297"/>
      <c r="CMU74" s="297"/>
      <c r="CMV74" s="297"/>
      <c r="CMW74" s="297"/>
      <c r="CMX74" s="297"/>
      <c r="CMY74" s="297"/>
      <c r="CMZ74" s="297"/>
      <c r="CNA74" s="297"/>
      <c r="CNB74" s="297"/>
      <c r="CNC74" s="297"/>
      <c r="CND74" s="297"/>
      <c r="CNE74" s="297"/>
      <c r="CNF74" s="297"/>
      <c r="CNG74" s="297"/>
      <c r="CNH74" s="297"/>
      <c r="CNI74" s="297"/>
      <c r="CNJ74" s="297"/>
      <c r="CNK74" s="297"/>
      <c r="CNL74" s="297"/>
      <c r="CNM74" s="297"/>
      <c r="CNN74" s="297"/>
      <c r="CNO74" s="297"/>
      <c r="CNP74" s="297"/>
      <c r="CNQ74" s="297"/>
      <c r="CNR74" s="297"/>
      <c r="CNS74" s="297"/>
      <c r="CNT74" s="297"/>
      <c r="CNU74" s="297"/>
      <c r="CNV74" s="297"/>
      <c r="CNW74" s="297"/>
      <c r="CNX74" s="297"/>
      <c r="CNY74" s="297"/>
      <c r="CNZ74" s="297"/>
      <c r="COA74" s="297"/>
      <c r="COB74" s="297"/>
      <c r="COC74" s="297"/>
      <c r="COD74" s="297"/>
      <c r="COE74" s="297"/>
      <c r="COF74" s="297"/>
      <c r="COG74" s="297"/>
      <c r="COH74" s="297"/>
      <c r="COI74" s="297"/>
      <c r="COJ74" s="297"/>
      <c r="COK74" s="297"/>
      <c r="COL74" s="297"/>
      <c r="COM74" s="297"/>
      <c r="CON74" s="297"/>
      <c r="COO74" s="297"/>
      <c r="COP74" s="297"/>
      <c r="COQ74" s="297"/>
      <c r="COR74" s="297"/>
      <c r="COS74" s="297"/>
      <c r="COT74" s="297"/>
      <c r="COU74" s="297"/>
      <c r="COV74" s="297"/>
      <c r="COW74" s="297"/>
      <c r="COX74" s="297"/>
      <c r="COY74" s="297"/>
      <c r="COZ74" s="297"/>
      <c r="CPA74" s="297"/>
      <c r="CPB74" s="297"/>
      <c r="CPC74" s="297"/>
      <c r="CPD74" s="297"/>
      <c r="CPE74" s="297"/>
      <c r="CPF74" s="297"/>
      <c r="CPG74" s="297"/>
      <c r="CPH74" s="297"/>
      <c r="CPI74" s="297"/>
      <c r="CPJ74" s="297"/>
      <c r="CPK74" s="297"/>
      <c r="CPL74" s="297"/>
      <c r="CPM74" s="297"/>
      <c r="CPN74" s="297"/>
      <c r="CPO74" s="297"/>
      <c r="CPP74" s="297"/>
      <c r="CPQ74" s="297"/>
      <c r="CPR74" s="297"/>
      <c r="CPS74" s="297"/>
      <c r="CPT74" s="297"/>
      <c r="CPU74" s="297"/>
      <c r="CPV74" s="297"/>
      <c r="CPW74" s="297"/>
      <c r="CPX74" s="297"/>
      <c r="CPY74" s="297"/>
      <c r="CPZ74" s="297"/>
      <c r="CQA74" s="297"/>
      <c r="CQB74" s="297"/>
      <c r="CQC74" s="297"/>
      <c r="CQD74" s="297"/>
      <c r="CQE74" s="297"/>
      <c r="CQF74" s="297"/>
      <c r="CQG74" s="297"/>
      <c r="CQH74" s="297"/>
      <c r="CQI74" s="297"/>
      <c r="CQJ74" s="297"/>
      <c r="CQK74" s="297"/>
      <c r="CQL74" s="297"/>
      <c r="CQM74" s="297"/>
      <c r="CQN74" s="297"/>
      <c r="CQO74" s="297"/>
      <c r="CQP74" s="297"/>
      <c r="CQQ74" s="297"/>
      <c r="CQR74" s="297"/>
      <c r="CQS74" s="297"/>
      <c r="CQT74" s="297"/>
      <c r="CQU74" s="297"/>
      <c r="CQV74" s="297"/>
      <c r="CQW74" s="297"/>
      <c r="CQX74" s="297"/>
      <c r="CQY74" s="297"/>
      <c r="CQZ74" s="297"/>
      <c r="CRA74" s="297"/>
      <c r="CRB74" s="297"/>
      <c r="CRC74" s="297"/>
      <c r="CRD74" s="297"/>
      <c r="CRE74" s="297"/>
      <c r="CRF74" s="297"/>
      <c r="CRG74" s="297"/>
      <c r="CRH74" s="297"/>
      <c r="CRI74" s="297"/>
      <c r="CRJ74" s="297"/>
      <c r="CRK74" s="297"/>
      <c r="CRL74" s="297"/>
      <c r="CRM74" s="297"/>
      <c r="CRN74" s="297"/>
      <c r="CRO74" s="297"/>
      <c r="CRP74" s="297"/>
      <c r="CRQ74" s="297"/>
      <c r="CRR74" s="297"/>
      <c r="CRS74" s="297"/>
      <c r="CRT74" s="297"/>
      <c r="CRU74" s="297"/>
      <c r="CRV74" s="297"/>
      <c r="CRW74" s="297"/>
      <c r="CRX74" s="297"/>
      <c r="CRY74" s="297"/>
      <c r="CRZ74" s="297"/>
      <c r="CSA74" s="297"/>
      <c r="CSB74" s="297"/>
      <c r="CSC74" s="297"/>
      <c r="CSD74" s="297"/>
      <c r="CSE74" s="297"/>
      <c r="CSF74" s="297"/>
      <c r="CSG74" s="297"/>
      <c r="CSH74" s="297"/>
      <c r="CSI74" s="297"/>
      <c r="CSJ74" s="297"/>
      <c r="CSK74" s="297"/>
      <c r="CSL74" s="297"/>
      <c r="CSM74" s="297"/>
      <c r="CSN74" s="297"/>
      <c r="CSO74" s="297"/>
      <c r="CSP74" s="297"/>
      <c r="CSQ74" s="297"/>
      <c r="CSR74" s="297"/>
      <c r="CSS74" s="297"/>
      <c r="CST74" s="297"/>
      <c r="CSU74" s="297"/>
      <c r="CSV74" s="297"/>
      <c r="CSW74" s="297"/>
      <c r="CSX74" s="297"/>
      <c r="CSY74" s="297"/>
      <c r="CSZ74" s="297"/>
      <c r="CTA74" s="297"/>
      <c r="CTB74" s="297"/>
      <c r="CTC74" s="297"/>
      <c r="CTD74" s="297"/>
      <c r="CTE74" s="297"/>
      <c r="CTF74" s="297"/>
      <c r="CTG74" s="297"/>
      <c r="CTH74" s="297"/>
      <c r="CTI74" s="297"/>
      <c r="CTJ74" s="297"/>
      <c r="CTK74" s="297"/>
      <c r="CTL74" s="297"/>
      <c r="CTM74" s="297"/>
      <c r="CTN74" s="297"/>
      <c r="CTO74" s="297"/>
      <c r="CTP74" s="297"/>
      <c r="CTQ74" s="297"/>
      <c r="CTR74" s="297"/>
      <c r="CTS74" s="297"/>
      <c r="CTT74" s="297"/>
      <c r="CTU74" s="297"/>
      <c r="CTV74" s="297"/>
      <c r="CTW74" s="297"/>
      <c r="CTX74" s="297"/>
      <c r="CTY74" s="297"/>
      <c r="CTZ74" s="297"/>
      <c r="CUA74" s="297"/>
      <c r="CUB74" s="297"/>
      <c r="CUC74" s="297"/>
      <c r="CUD74" s="297"/>
      <c r="CUE74" s="297"/>
      <c r="CUF74" s="297"/>
      <c r="CUG74" s="297"/>
      <c r="CUH74" s="297"/>
      <c r="CUI74" s="297"/>
      <c r="CUJ74" s="297"/>
      <c r="CUK74" s="297"/>
      <c r="CUL74" s="297"/>
      <c r="CUM74" s="297"/>
      <c r="CUN74" s="297"/>
      <c r="CUO74" s="297"/>
      <c r="CUP74" s="297"/>
      <c r="CUQ74" s="297"/>
      <c r="CUR74" s="297"/>
      <c r="CUS74" s="297"/>
      <c r="CUT74" s="297"/>
      <c r="CUU74" s="297"/>
      <c r="CUV74" s="297"/>
      <c r="CUW74" s="297"/>
      <c r="CUX74" s="297"/>
      <c r="CUY74" s="297"/>
      <c r="CUZ74" s="297"/>
      <c r="CVA74" s="297"/>
      <c r="CVB74" s="297"/>
      <c r="CVC74" s="297"/>
      <c r="CVD74" s="297"/>
      <c r="CVE74" s="297"/>
      <c r="CVF74" s="297"/>
      <c r="CVG74" s="297"/>
      <c r="CVH74" s="297"/>
      <c r="CVI74" s="297"/>
      <c r="CVJ74" s="297"/>
      <c r="CVK74" s="297"/>
      <c r="CVL74" s="297"/>
      <c r="CVM74" s="297"/>
      <c r="CVN74" s="297"/>
      <c r="CVO74" s="297"/>
      <c r="CVP74" s="297"/>
      <c r="CVQ74" s="297"/>
      <c r="CVR74" s="297"/>
      <c r="CVS74" s="297"/>
      <c r="CVT74" s="297"/>
      <c r="CVU74" s="297"/>
      <c r="CVV74" s="297"/>
      <c r="CVW74" s="297"/>
      <c r="CVX74" s="297"/>
      <c r="CVY74" s="297"/>
      <c r="CVZ74" s="297"/>
      <c r="CWA74" s="297"/>
      <c r="CWB74" s="297"/>
      <c r="CWC74" s="297"/>
      <c r="CWD74" s="297"/>
      <c r="CWE74" s="297"/>
      <c r="CWF74" s="297"/>
      <c r="CWG74" s="297"/>
      <c r="CWH74" s="297"/>
      <c r="CWI74" s="297"/>
      <c r="CWJ74" s="297"/>
      <c r="CWK74" s="297"/>
      <c r="CWL74" s="297"/>
      <c r="CWM74" s="297"/>
      <c r="CWN74" s="297"/>
      <c r="CWO74" s="297"/>
      <c r="CWP74" s="297"/>
      <c r="CWQ74" s="297"/>
      <c r="CWR74" s="297"/>
      <c r="CWS74" s="297"/>
      <c r="CWT74" s="297"/>
      <c r="CWU74" s="297"/>
      <c r="CWV74" s="297"/>
      <c r="CWW74" s="297"/>
      <c r="CWX74" s="297"/>
      <c r="CWY74" s="297"/>
      <c r="CWZ74" s="297"/>
      <c r="CXA74" s="297"/>
      <c r="CXB74" s="297"/>
      <c r="CXC74" s="297"/>
      <c r="CXD74" s="297"/>
      <c r="CXE74" s="297"/>
      <c r="CXF74" s="297"/>
      <c r="CXG74" s="297"/>
      <c r="CXH74" s="297"/>
      <c r="CXI74" s="297"/>
      <c r="CXJ74" s="297"/>
      <c r="CXK74" s="297"/>
      <c r="CXL74" s="297"/>
      <c r="CXM74" s="297"/>
      <c r="CXN74" s="297"/>
      <c r="CXO74" s="297"/>
      <c r="CXP74" s="297"/>
      <c r="CXQ74" s="297"/>
      <c r="CXR74" s="297"/>
      <c r="CXS74" s="297"/>
      <c r="CXT74" s="297"/>
      <c r="CXU74" s="297"/>
      <c r="CXV74" s="297"/>
      <c r="CXW74" s="297"/>
      <c r="CXX74" s="297"/>
      <c r="CXY74" s="297"/>
      <c r="CXZ74" s="297"/>
      <c r="CYA74" s="297"/>
      <c r="CYB74" s="297"/>
      <c r="CYC74" s="297"/>
      <c r="CYD74" s="297"/>
      <c r="CYE74" s="297"/>
      <c r="CYF74" s="297"/>
      <c r="CYG74" s="297"/>
      <c r="CYH74" s="297"/>
      <c r="CYI74" s="297"/>
      <c r="CYJ74" s="297"/>
      <c r="CYK74" s="297"/>
      <c r="CYL74" s="297"/>
      <c r="CYM74" s="297"/>
      <c r="CYN74" s="297"/>
      <c r="CYO74" s="297"/>
      <c r="CYP74" s="297"/>
      <c r="CYQ74" s="297"/>
      <c r="CYR74" s="297"/>
      <c r="CYS74" s="297"/>
      <c r="CYT74" s="297"/>
      <c r="CYU74" s="297"/>
      <c r="CYV74" s="297"/>
      <c r="CYW74" s="297"/>
      <c r="CYX74" s="297"/>
      <c r="CYY74" s="297"/>
      <c r="CYZ74" s="297"/>
      <c r="CZA74" s="297"/>
      <c r="CZB74" s="297"/>
      <c r="CZC74" s="297"/>
      <c r="CZD74" s="297"/>
      <c r="CZE74" s="297"/>
      <c r="CZF74" s="297"/>
      <c r="CZG74" s="297"/>
      <c r="CZH74" s="297"/>
      <c r="CZI74" s="297"/>
      <c r="CZJ74" s="297"/>
      <c r="CZK74" s="297"/>
      <c r="CZL74" s="297"/>
      <c r="CZM74" s="297"/>
      <c r="CZN74" s="297"/>
      <c r="CZO74" s="297"/>
      <c r="CZP74" s="297"/>
      <c r="CZQ74" s="297"/>
      <c r="CZR74" s="297"/>
      <c r="CZS74" s="297"/>
      <c r="CZT74" s="297"/>
      <c r="CZU74" s="297"/>
      <c r="CZV74" s="297"/>
      <c r="CZW74" s="297"/>
      <c r="CZX74" s="297"/>
      <c r="CZY74" s="297"/>
      <c r="CZZ74" s="297"/>
      <c r="DAA74" s="297"/>
      <c r="DAB74" s="297"/>
      <c r="DAC74" s="297"/>
      <c r="DAD74" s="297"/>
      <c r="DAE74" s="297"/>
      <c r="DAF74" s="297"/>
      <c r="DAG74" s="297"/>
      <c r="DAH74" s="297"/>
      <c r="DAI74" s="297"/>
      <c r="DAJ74" s="297"/>
      <c r="DAK74" s="297"/>
      <c r="DAL74" s="297"/>
      <c r="DAM74" s="297"/>
      <c r="DAN74" s="297"/>
      <c r="DAO74" s="297"/>
      <c r="DAP74" s="297"/>
      <c r="DAQ74" s="297"/>
      <c r="DAR74" s="297"/>
      <c r="DAS74" s="297"/>
      <c r="DAT74" s="297"/>
      <c r="DAU74" s="297"/>
      <c r="DAV74" s="297"/>
      <c r="DAW74" s="297"/>
      <c r="DAX74" s="297"/>
      <c r="DAY74" s="297"/>
      <c r="DAZ74" s="297"/>
      <c r="DBA74" s="297"/>
      <c r="DBB74" s="297"/>
      <c r="DBC74" s="297"/>
      <c r="DBD74" s="297"/>
      <c r="DBE74" s="297"/>
      <c r="DBF74" s="297"/>
      <c r="DBG74" s="297"/>
      <c r="DBH74" s="297"/>
      <c r="DBI74" s="297"/>
      <c r="DBJ74" s="297"/>
      <c r="DBK74" s="297"/>
      <c r="DBL74" s="297"/>
      <c r="DBM74" s="297"/>
      <c r="DBN74" s="297"/>
      <c r="DBO74" s="297"/>
      <c r="DBP74" s="297"/>
      <c r="DBQ74" s="297"/>
      <c r="DBR74" s="297"/>
      <c r="DBS74" s="297"/>
      <c r="DBT74" s="297"/>
      <c r="DBU74" s="297"/>
      <c r="DBV74" s="297"/>
      <c r="DBW74" s="297"/>
      <c r="DBX74" s="297"/>
      <c r="DBY74" s="297"/>
      <c r="DBZ74" s="297"/>
      <c r="DCA74" s="297"/>
      <c r="DCB74" s="297"/>
      <c r="DCC74" s="297"/>
      <c r="DCD74" s="297"/>
      <c r="DCE74" s="297"/>
      <c r="DCF74" s="297"/>
      <c r="DCG74" s="297"/>
      <c r="DCH74" s="297"/>
      <c r="DCI74" s="297"/>
      <c r="DCJ74" s="297"/>
      <c r="DCK74" s="297"/>
      <c r="DCL74" s="297"/>
      <c r="DCM74" s="297"/>
      <c r="DCN74" s="297"/>
      <c r="DCO74" s="297"/>
      <c r="DCP74" s="297"/>
      <c r="DCQ74" s="297"/>
      <c r="DCR74" s="297"/>
      <c r="DCS74" s="297"/>
      <c r="DCT74" s="297"/>
      <c r="DCU74" s="297"/>
      <c r="DCV74" s="297"/>
      <c r="DCW74" s="297"/>
      <c r="DCX74" s="297"/>
      <c r="DCY74" s="297"/>
      <c r="DCZ74" s="297"/>
      <c r="DDA74" s="297"/>
      <c r="DDB74" s="297"/>
      <c r="DDC74" s="297"/>
      <c r="DDD74" s="297"/>
      <c r="DDE74" s="297"/>
      <c r="DDF74" s="297"/>
      <c r="DDG74" s="297"/>
      <c r="DDH74" s="297"/>
      <c r="DDI74" s="297"/>
      <c r="DDJ74" s="297"/>
      <c r="DDK74" s="297"/>
      <c r="DDL74" s="297"/>
      <c r="DDM74" s="297"/>
      <c r="DDN74" s="297"/>
      <c r="DDO74" s="297"/>
      <c r="DDP74" s="297"/>
      <c r="DDQ74" s="297"/>
      <c r="DDR74" s="297"/>
      <c r="DDS74" s="297"/>
      <c r="DDT74" s="297"/>
      <c r="DDU74" s="297"/>
      <c r="DDV74" s="297"/>
      <c r="DDW74" s="297"/>
      <c r="DDX74" s="297"/>
      <c r="DDY74" s="297"/>
      <c r="DDZ74" s="297"/>
      <c r="DEA74" s="297"/>
      <c r="DEB74" s="297"/>
      <c r="DEC74" s="297"/>
      <c r="DED74" s="297"/>
      <c r="DEE74" s="297"/>
      <c r="DEF74" s="297"/>
      <c r="DEG74" s="297"/>
      <c r="DEH74" s="297"/>
      <c r="DEI74" s="297"/>
      <c r="DEJ74" s="297"/>
      <c r="DEK74" s="297"/>
      <c r="DEL74" s="297"/>
      <c r="DEM74" s="297"/>
      <c r="DEN74" s="297"/>
      <c r="DEO74" s="297"/>
      <c r="DEP74" s="297"/>
      <c r="DEQ74" s="297"/>
      <c r="DER74" s="297"/>
      <c r="DES74" s="297"/>
      <c r="DET74" s="297"/>
      <c r="DEU74" s="297"/>
      <c r="DEV74" s="297"/>
      <c r="DEW74" s="297"/>
      <c r="DEX74" s="297"/>
      <c r="DEY74" s="297"/>
      <c r="DEZ74" s="297"/>
      <c r="DFA74" s="297"/>
      <c r="DFB74" s="297"/>
      <c r="DFC74" s="297"/>
      <c r="DFD74" s="297"/>
      <c r="DFE74" s="297"/>
      <c r="DFF74" s="297"/>
      <c r="DFG74" s="297"/>
      <c r="DFH74" s="297"/>
      <c r="DFI74" s="297"/>
      <c r="DFJ74" s="297"/>
      <c r="DFK74" s="297"/>
      <c r="DFL74" s="297"/>
      <c r="DFM74" s="297"/>
      <c r="DFN74" s="297"/>
      <c r="DFO74" s="297"/>
      <c r="DFP74" s="297"/>
      <c r="DFQ74" s="297"/>
      <c r="DFR74" s="297"/>
      <c r="DFS74" s="297"/>
      <c r="DFT74" s="297"/>
      <c r="DFU74" s="297"/>
      <c r="DFV74" s="297"/>
      <c r="DFW74" s="297"/>
      <c r="DFX74" s="297"/>
      <c r="DFY74" s="297"/>
      <c r="DFZ74" s="297"/>
      <c r="DGA74" s="297"/>
      <c r="DGB74" s="297"/>
      <c r="DGC74" s="297"/>
      <c r="DGD74" s="297"/>
      <c r="DGE74" s="297"/>
      <c r="DGF74" s="297"/>
      <c r="DGG74" s="297"/>
      <c r="DGH74" s="297"/>
      <c r="DGI74" s="297"/>
      <c r="DGJ74" s="297"/>
      <c r="DGK74" s="297"/>
      <c r="DGL74" s="297"/>
      <c r="DGM74" s="297"/>
      <c r="DGN74" s="297"/>
      <c r="DGO74" s="297"/>
      <c r="DGP74" s="297"/>
      <c r="DGQ74" s="297"/>
      <c r="DGR74" s="297"/>
      <c r="DGS74" s="297"/>
      <c r="DGT74" s="297"/>
      <c r="DGU74" s="297"/>
      <c r="DGV74" s="297"/>
      <c r="DGW74" s="297"/>
      <c r="DGX74" s="297"/>
      <c r="DGY74" s="297"/>
      <c r="DGZ74" s="297"/>
      <c r="DHA74" s="297"/>
      <c r="DHB74" s="297"/>
      <c r="DHC74" s="297"/>
      <c r="DHD74" s="297"/>
      <c r="DHE74" s="297"/>
      <c r="DHF74" s="297"/>
      <c r="DHG74" s="297"/>
      <c r="DHH74" s="297"/>
      <c r="DHI74" s="297"/>
      <c r="DHJ74" s="297"/>
      <c r="DHK74" s="297"/>
      <c r="DHL74" s="297"/>
      <c r="DHM74" s="297"/>
      <c r="DHN74" s="297"/>
      <c r="DHO74" s="297"/>
      <c r="DHP74" s="297"/>
      <c r="DHQ74" s="297"/>
      <c r="DHR74" s="297"/>
      <c r="DHS74" s="297"/>
      <c r="DHT74" s="297"/>
      <c r="DHU74" s="297"/>
      <c r="DHV74" s="297"/>
      <c r="DHW74" s="297"/>
      <c r="DHX74" s="297"/>
      <c r="DHY74" s="297"/>
      <c r="DHZ74" s="297"/>
      <c r="DIA74" s="297"/>
      <c r="DIB74" s="297"/>
      <c r="DIC74" s="297"/>
      <c r="DID74" s="297"/>
      <c r="DIE74" s="297"/>
      <c r="DIF74" s="297"/>
      <c r="DIG74" s="297"/>
      <c r="DIH74" s="297"/>
      <c r="DII74" s="297"/>
      <c r="DIJ74" s="297"/>
      <c r="DIK74" s="297"/>
      <c r="DIL74" s="297"/>
      <c r="DIM74" s="297"/>
      <c r="DIN74" s="297"/>
      <c r="DIO74" s="297"/>
      <c r="DIP74" s="297"/>
      <c r="DIQ74" s="297"/>
      <c r="DIR74" s="297"/>
      <c r="DIS74" s="297"/>
      <c r="DIT74" s="297"/>
      <c r="DIU74" s="297"/>
      <c r="DIV74" s="297"/>
      <c r="DIW74" s="297"/>
      <c r="DIX74" s="297"/>
      <c r="DIY74" s="297"/>
      <c r="DIZ74" s="297"/>
      <c r="DJA74" s="297"/>
      <c r="DJB74" s="297"/>
      <c r="DJC74" s="297"/>
      <c r="DJD74" s="297"/>
      <c r="DJE74" s="297"/>
      <c r="DJF74" s="297"/>
      <c r="DJG74" s="297"/>
      <c r="DJH74" s="297"/>
      <c r="DJI74" s="297"/>
      <c r="DJJ74" s="297"/>
      <c r="DJK74" s="297"/>
      <c r="DJL74" s="297"/>
      <c r="DJM74" s="297"/>
      <c r="DJN74" s="297"/>
      <c r="DJO74" s="297"/>
      <c r="DJP74" s="297"/>
      <c r="DJQ74" s="297"/>
      <c r="DJR74" s="297"/>
      <c r="DJS74" s="297"/>
      <c r="DJT74" s="297"/>
      <c r="DJU74" s="297"/>
      <c r="DJV74" s="297"/>
      <c r="DJW74" s="297"/>
      <c r="DJX74" s="297"/>
      <c r="DJY74" s="297"/>
      <c r="DJZ74" s="297"/>
      <c r="DKA74" s="297"/>
      <c r="DKB74" s="297"/>
      <c r="DKC74" s="297"/>
      <c r="DKD74" s="297"/>
      <c r="DKE74" s="297"/>
      <c r="DKF74" s="297"/>
      <c r="DKG74" s="297"/>
      <c r="DKH74" s="297"/>
      <c r="DKI74" s="297"/>
      <c r="DKJ74" s="297"/>
      <c r="DKK74" s="297"/>
      <c r="DKL74" s="297"/>
      <c r="DKM74" s="297"/>
      <c r="DKN74" s="297"/>
      <c r="DKO74" s="297"/>
      <c r="DKP74" s="297"/>
      <c r="DKQ74" s="297"/>
      <c r="DKR74" s="297"/>
      <c r="DKS74" s="297"/>
      <c r="DKT74" s="297"/>
      <c r="DKU74" s="297"/>
      <c r="DKV74" s="297"/>
      <c r="DKW74" s="297"/>
      <c r="DKX74" s="297"/>
      <c r="DKY74" s="297"/>
      <c r="DKZ74" s="297"/>
      <c r="DLA74" s="297"/>
      <c r="DLB74" s="297"/>
      <c r="DLC74" s="297"/>
      <c r="DLD74" s="297"/>
      <c r="DLE74" s="297"/>
      <c r="DLF74" s="297"/>
      <c r="DLG74" s="297"/>
      <c r="DLH74" s="297"/>
      <c r="DLI74" s="297"/>
      <c r="DLJ74" s="297"/>
      <c r="DLK74" s="297"/>
      <c r="DLL74" s="297"/>
      <c r="DLM74" s="297"/>
      <c r="DLN74" s="297"/>
      <c r="DLO74" s="297"/>
      <c r="DLP74" s="297"/>
      <c r="DLQ74" s="297"/>
      <c r="DLR74" s="297"/>
      <c r="DLS74" s="297"/>
      <c r="DLT74" s="297"/>
      <c r="DLU74" s="297"/>
      <c r="DLV74" s="297"/>
      <c r="DLW74" s="297"/>
      <c r="DLX74" s="297"/>
      <c r="DLY74" s="297"/>
      <c r="DLZ74" s="297"/>
      <c r="DMA74" s="297"/>
      <c r="DMB74" s="297"/>
      <c r="DMC74" s="297"/>
      <c r="DMD74" s="297"/>
      <c r="DME74" s="297"/>
      <c r="DMF74" s="297"/>
      <c r="DMG74" s="297"/>
      <c r="DMH74" s="297"/>
      <c r="DMI74" s="297"/>
      <c r="DMJ74" s="297"/>
      <c r="DMK74" s="297"/>
      <c r="DML74" s="297"/>
      <c r="DMM74" s="297"/>
      <c r="DMN74" s="297"/>
      <c r="DMO74" s="297"/>
      <c r="DMP74" s="297"/>
      <c r="DMQ74" s="297"/>
      <c r="DMR74" s="297"/>
      <c r="DMS74" s="297"/>
      <c r="DMT74" s="297"/>
      <c r="DMU74" s="297"/>
      <c r="DMV74" s="297"/>
      <c r="DMW74" s="297"/>
      <c r="DMX74" s="297"/>
      <c r="DMY74" s="297"/>
      <c r="DMZ74" s="297"/>
      <c r="DNA74" s="297"/>
      <c r="DNB74" s="297"/>
      <c r="DNC74" s="297"/>
      <c r="DND74" s="297"/>
      <c r="DNE74" s="297"/>
      <c r="DNF74" s="297"/>
      <c r="DNG74" s="297"/>
      <c r="DNH74" s="297"/>
      <c r="DNI74" s="297"/>
      <c r="DNJ74" s="297"/>
      <c r="DNK74" s="297"/>
      <c r="DNL74" s="297"/>
      <c r="DNM74" s="297"/>
      <c r="DNN74" s="297"/>
      <c r="DNO74" s="297"/>
      <c r="DNP74" s="297"/>
      <c r="DNQ74" s="297"/>
      <c r="DNR74" s="297"/>
      <c r="DNS74" s="297"/>
      <c r="DNT74" s="297"/>
      <c r="DNU74" s="297"/>
      <c r="DNV74" s="297"/>
      <c r="DNW74" s="297"/>
      <c r="DNX74" s="297"/>
      <c r="DNY74" s="297"/>
      <c r="DNZ74" s="297"/>
      <c r="DOA74" s="297"/>
      <c r="DOB74" s="297"/>
      <c r="DOC74" s="297"/>
      <c r="DOD74" s="297"/>
      <c r="DOE74" s="297"/>
      <c r="DOF74" s="297"/>
      <c r="DOG74" s="297"/>
      <c r="DOH74" s="297"/>
      <c r="DOI74" s="297"/>
      <c r="DOJ74" s="297"/>
      <c r="DOK74" s="297"/>
      <c r="DOL74" s="297"/>
      <c r="DOM74" s="297"/>
      <c r="DON74" s="297"/>
      <c r="DOO74" s="297"/>
      <c r="DOP74" s="297"/>
      <c r="DOQ74" s="297"/>
      <c r="DOR74" s="297"/>
      <c r="DOS74" s="297"/>
      <c r="DOT74" s="297"/>
      <c r="DOU74" s="297"/>
      <c r="DOV74" s="297"/>
      <c r="DOW74" s="297"/>
      <c r="DOX74" s="297"/>
      <c r="DOY74" s="297"/>
      <c r="DOZ74" s="297"/>
      <c r="DPA74" s="297"/>
      <c r="DPB74" s="297"/>
      <c r="DPC74" s="297"/>
      <c r="DPD74" s="297"/>
      <c r="DPE74" s="297"/>
      <c r="DPF74" s="297"/>
      <c r="DPG74" s="297"/>
      <c r="DPH74" s="297"/>
      <c r="DPI74" s="297"/>
      <c r="DPJ74" s="297"/>
      <c r="DPK74" s="297"/>
      <c r="DPL74" s="297"/>
      <c r="DPM74" s="297"/>
      <c r="DPN74" s="297"/>
      <c r="DPO74" s="297"/>
      <c r="DPP74" s="297"/>
      <c r="DPQ74" s="297"/>
      <c r="DPR74" s="297"/>
      <c r="DPS74" s="297"/>
      <c r="DPT74" s="297"/>
      <c r="DPU74" s="297"/>
      <c r="DPV74" s="297"/>
      <c r="DPW74" s="297"/>
      <c r="DPX74" s="297"/>
      <c r="DPY74" s="297"/>
      <c r="DPZ74" s="297"/>
      <c r="DQA74" s="297"/>
      <c r="DQB74" s="297"/>
      <c r="DQC74" s="297"/>
      <c r="DQD74" s="297"/>
      <c r="DQE74" s="297"/>
      <c r="DQF74" s="297"/>
      <c r="DQG74" s="297"/>
      <c r="DQH74" s="297"/>
      <c r="DQI74" s="297"/>
      <c r="DQJ74" s="297"/>
      <c r="DQK74" s="297"/>
      <c r="DQL74" s="297"/>
      <c r="DQM74" s="297"/>
      <c r="DQN74" s="297"/>
      <c r="DQO74" s="297"/>
      <c r="DQP74" s="297"/>
      <c r="DQQ74" s="297"/>
      <c r="DQR74" s="297"/>
      <c r="DQS74" s="297"/>
      <c r="DQT74" s="297"/>
      <c r="DQU74" s="297"/>
      <c r="DQV74" s="297"/>
      <c r="DQW74" s="297"/>
      <c r="DQX74" s="297"/>
      <c r="DQY74" s="297"/>
      <c r="DQZ74" s="297"/>
      <c r="DRA74" s="297"/>
      <c r="DRB74" s="297"/>
      <c r="DRC74" s="297"/>
      <c r="DRD74" s="297"/>
      <c r="DRE74" s="297"/>
      <c r="DRF74" s="297"/>
      <c r="DRG74" s="297"/>
      <c r="DRH74" s="297"/>
      <c r="DRI74" s="297"/>
      <c r="DRJ74" s="297"/>
      <c r="DRK74" s="297"/>
      <c r="DRL74" s="297"/>
      <c r="DRM74" s="297"/>
      <c r="DRN74" s="297"/>
      <c r="DRO74" s="297"/>
      <c r="DRP74" s="297"/>
      <c r="DRQ74" s="297"/>
      <c r="DRR74" s="297"/>
      <c r="DRS74" s="297"/>
      <c r="DRT74" s="297"/>
      <c r="DRU74" s="297"/>
      <c r="DRV74" s="297"/>
      <c r="DRW74" s="297"/>
      <c r="DRX74" s="297"/>
      <c r="DRY74" s="297"/>
      <c r="DRZ74" s="297"/>
      <c r="DSA74" s="297"/>
      <c r="DSB74" s="297"/>
      <c r="DSC74" s="297"/>
      <c r="DSD74" s="297"/>
      <c r="DSE74" s="297"/>
      <c r="DSF74" s="297"/>
      <c r="DSG74" s="297"/>
      <c r="DSH74" s="297"/>
      <c r="DSI74" s="297"/>
      <c r="DSJ74" s="297"/>
      <c r="DSK74" s="297"/>
      <c r="DSL74" s="297"/>
      <c r="DSM74" s="297"/>
      <c r="DSN74" s="297"/>
      <c r="DSO74" s="297"/>
      <c r="DSP74" s="297"/>
      <c r="DSQ74" s="297"/>
      <c r="DSR74" s="297"/>
      <c r="DSS74" s="297"/>
      <c r="DST74" s="297"/>
      <c r="DSU74" s="297"/>
      <c r="DSV74" s="297"/>
      <c r="DSW74" s="297"/>
      <c r="DSX74" s="297"/>
      <c r="DSY74" s="297"/>
      <c r="DSZ74" s="297"/>
      <c r="DTA74" s="297"/>
      <c r="DTB74" s="297"/>
      <c r="DTC74" s="297"/>
      <c r="DTD74" s="297"/>
      <c r="DTE74" s="297"/>
      <c r="DTF74" s="297"/>
      <c r="DTG74" s="297"/>
      <c r="DTH74" s="297"/>
      <c r="DTI74" s="297"/>
      <c r="DTJ74" s="297"/>
      <c r="DTK74" s="297"/>
      <c r="DTL74" s="297"/>
      <c r="DTM74" s="297"/>
      <c r="DTN74" s="297"/>
      <c r="DTO74" s="297"/>
      <c r="DTP74" s="297"/>
      <c r="DTQ74" s="297"/>
      <c r="DTR74" s="297"/>
      <c r="DTS74" s="297"/>
      <c r="DTT74" s="297"/>
      <c r="DTU74" s="297"/>
      <c r="DTV74" s="297"/>
      <c r="DTW74" s="297"/>
      <c r="DTX74" s="297"/>
      <c r="DTY74" s="297"/>
      <c r="DTZ74" s="297"/>
      <c r="DUA74" s="297"/>
      <c r="DUB74" s="297"/>
      <c r="DUC74" s="297"/>
      <c r="DUD74" s="297"/>
      <c r="DUE74" s="297"/>
      <c r="DUF74" s="297"/>
      <c r="DUG74" s="297"/>
      <c r="DUH74" s="297"/>
      <c r="DUI74" s="297"/>
      <c r="DUJ74" s="297"/>
      <c r="DUK74" s="297"/>
      <c r="DUL74" s="297"/>
      <c r="DUM74" s="297"/>
      <c r="DUN74" s="297"/>
      <c r="DUO74" s="297"/>
      <c r="DUP74" s="297"/>
      <c r="DUQ74" s="297"/>
      <c r="DUR74" s="297"/>
      <c r="DUS74" s="297"/>
      <c r="DUT74" s="297"/>
      <c r="DUU74" s="297"/>
      <c r="DUV74" s="297"/>
      <c r="DUW74" s="297"/>
      <c r="DUX74" s="297"/>
      <c r="DUY74" s="297"/>
      <c r="DUZ74" s="297"/>
      <c r="DVA74" s="297"/>
      <c r="DVB74" s="297"/>
      <c r="DVC74" s="297"/>
      <c r="DVD74" s="297"/>
      <c r="DVE74" s="297"/>
      <c r="DVF74" s="297"/>
      <c r="DVG74" s="297"/>
      <c r="DVH74" s="297"/>
      <c r="DVI74" s="297"/>
      <c r="DVJ74" s="297"/>
      <c r="DVK74" s="297"/>
      <c r="DVL74" s="297"/>
      <c r="DVM74" s="297"/>
      <c r="DVN74" s="297"/>
      <c r="DVO74" s="297"/>
      <c r="DVP74" s="297"/>
      <c r="DVQ74" s="297"/>
      <c r="DVR74" s="297"/>
      <c r="DVS74" s="297"/>
      <c r="DVT74" s="297"/>
      <c r="DVU74" s="297"/>
      <c r="DVV74" s="297"/>
      <c r="DVW74" s="297"/>
      <c r="DVX74" s="297"/>
      <c r="DVY74" s="297"/>
      <c r="DVZ74" s="297"/>
      <c r="DWA74" s="297"/>
      <c r="DWB74" s="297"/>
      <c r="DWC74" s="297"/>
      <c r="DWD74" s="297"/>
      <c r="DWE74" s="297"/>
      <c r="DWF74" s="297"/>
      <c r="DWG74" s="297"/>
      <c r="DWH74" s="297"/>
      <c r="DWI74" s="297"/>
      <c r="DWJ74" s="297"/>
      <c r="DWK74" s="297"/>
      <c r="DWL74" s="297"/>
      <c r="DWM74" s="297"/>
      <c r="DWN74" s="297"/>
      <c r="DWO74" s="297"/>
      <c r="DWP74" s="297"/>
      <c r="DWQ74" s="297"/>
      <c r="DWR74" s="297"/>
      <c r="DWS74" s="297"/>
      <c r="DWT74" s="297"/>
      <c r="DWU74" s="297"/>
      <c r="DWV74" s="297"/>
      <c r="DWW74" s="297"/>
      <c r="DWX74" s="297"/>
      <c r="DWY74" s="297"/>
      <c r="DWZ74" s="297"/>
      <c r="DXA74" s="297"/>
      <c r="DXB74" s="297"/>
      <c r="DXC74" s="297"/>
      <c r="DXD74" s="297"/>
      <c r="DXE74" s="297"/>
      <c r="DXF74" s="297"/>
      <c r="DXG74" s="297"/>
      <c r="DXH74" s="297"/>
      <c r="DXI74" s="297"/>
      <c r="DXJ74" s="297"/>
      <c r="DXK74" s="297"/>
      <c r="DXL74" s="297"/>
      <c r="DXM74" s="297"/>
      <c r="DXN74" s="297"/>
      <c r="DXO74" s="297"/>
      <c r="DXP74" s="297"/>
      <c r="DXQ74" s="297"/>
      <c r="DXR74" s="297"/>
      <c r="DXS74" s="297"/>
      <c r="DXT74" s="297"/>
      <c r="DXU74" s="297"/>
      <c r="DXV74" s="297"/>
      <c r="DXW74" s="297"/>
      <c r="DXX74" s="297"/>
      <c r="DXY74" s="297"/>
      <c r="DXZ74" s="297"/>
      <c r="DYA74" s="297"/>
      <c r="DYB74" s="297"/>
      <c r="DYC74" s="297"/>
      <c r="DYD74" s="297"/>
      <c r="DYE74" s="297"/>
      <c r="DYF74" s="297"/>
      <c r="DYG74" s="297"/>
      <c r="DYH74" s="297"/>
      <c r="DYI74" s="297"/>
      <c r="DYJ74" s="297"/>
      <c r="DYK74" s="297"/>
      <c r="DYL74" s="297"/>
      <c r="DYM74" s="297"/>
      <c r="DYN74" s="297"/>
      <c r="DYO74" s="297"/>
      <c r="DYP74" s="297"/>
      <c r="DYQ74" s="297"/>
      <c r="DYR74" s="297"/>
      <c r="DYS74" s="297"/>
      <c r="DYT74" s="297"/>
      <c r="DYU74" s="297"/>
      <c r="DYV74" s="297"/>
      <c r="DYW74" s="297"/>
      <c r="DYX74" s="297"/>
      <c r="DYY74" s="297"/>
      <c r="DYZ74" s="297"/>
      <c r="DZA74" s="297"/>
      <c r="DZB74" s="297"/>
      <c r="DZC74" s="297"/>
      <c r="DZD74" s="297"/>
      <c r="DZE74" s="297"/>
      <c r="DZF74" s="297"/>
      <c r="DZG74" s="297"/>
      <c r="DZH74" s="297"/>
      <c r="DZI74" s="297"/>
      <c r="DZJ74" s="297"/>
      <c r="DZK74" s="297"/>
      <c r="DZL74" s="297"/>
      <c r="DZM74" s="297"/>
      <c r="DZN74" s="297"/>
      <c r="DZO74" s="297"/>
      <c r="DZP74" s="297"/>
      <c r="DZQ74" s="297"/>
      <c r="DZR74" s="297"/>
      <c r="DZS74" s="297"/>
      <c r="DZT74" s="297"/>
      <c r="DZU74" s="297"/>
      <c r="DZV74" s="297"/>
      <c r="DZW74" s="297"/>
      <c r="DZX74" s="297"/>
      <c r="DZY74" s="297"/>
      <c r="DZZ74" s="297"/>
      <c r="EAA74" s="297"/>
      <c r="EAB74" s="297"/>
      <c r="EAC74" s="297"/>
      <c r="EAD74" s="297"/>
      <c r="EAE74" s="297"/>
      <c r="EAF74" s="297"/>
      <c r="EAG74" s="297"/>
      <c r="EAH74" s="297"/>
      <c r="EAI74" s="297"/>
      <c r="EAJ74" s="297"/>
      <c r="EAK74" s="297"/>
      <c r="EAL74" s="297"/>
      <c r="EAM74" s="297"/>
      <c r="EAN74" s="297"/>
      <c r="EAO74" s="297"/>
      <c r="EAP74" s="297"/>
      <c r="EAQ74" s="297"/>
      <c r="EAR74" s="297"/>
      <c r="EAS74" s="297"/>
      <c r="EAT74" s="297"/>
      <c r="EAU74" s="297"/>
      <c r="EAV74" s="297"/>
      <c r="EAW74" s="297"/>
      <c r="EAX74" s="297"/>
      <c r="EAY74" s="297"/>
      <c r="EAZ74" s="297"/>
      <c r="EBA74" s="297"/>
      <c r="EBB74" s="297"/>
      <c r="EBC74" s="297"/>
      <c r="EBD74" s="297"/>
      <c r="EBE74" s="297"/>
      <c r="EBF74" s="297"/>
      <c r="EBG74" s="297"/>
      <c r="EBH74" s="297"/>
      <c r="EBI74" s="297"/>
      <c r="EBJ74" s="297"/>
      <c r="EBK74" s="297"/>
      <c r="EBL74" s="297"/>
      <c r="EBM74" s="297"/>
      <c r="EBN74" s="297"/>
      <c r="EBO74" s="297"/>
      <c r="EBP74" s="297"/>
      <c r="EBQ74" s="297"/>
      <c r="EBR74" s="297"/>
      <c r="EBS74" s="297"/>
      <c r="EBT74" s="297"/>
      <c r="EBU74" s="297"/>
      <c r="EBV74" s="297"/>
      <c r="EBW74" s="297"/>
      <c r="EBX74" s="297"/>
      <c r="EBY74" s="297"/>
      <c r="EBZ74" s="297"/>
      <c r="ECA74" s="297"/>
      <c r="ECB74" s="297"/>
      <c r="ECC74" s="297"/>
      <c r="ECD74" s="297"/>
      <c r="ECE74" s="297"/>
      <c r="ECF74" s="297"/>
      <c r="ECG74" s="297"/>
      <c r="ECH74" s="297"/>
      <c r="ECI74" s="297"/>
      <c r="ECJ74" s="297"/>
      <c r="ECK74" s="297"/>
      <c r="ECL74" s="297"/>
      <c r="ECM74" s="297"/>
      <c r="ECN74" s="297"/>
      <c r="ECO74" s="297"/>
      <c r="ECP74" s="297"/>
      <c r="ECQ74" s="297"/>
      <c r="ECR74" s="297"/>
      <c r="ECS74" s="297"/>
      <c r="ECT74" s="297"/>
      <c r="ECU74" s="297"/>
      <c r="ECV74" s="297"/>
      <c r="ECW74" s="297"/>
      <c r="ECX74" s="297"/>
      <c r="ECY74" s="297"/>
      <c r="ECZ74" s="297"/>
      <c r="EDA74" s="297"/>
      <c r="EDB74" s="297"/>
      <c r="EDC74" s="297"/>
      <c r="EDD74" s="297"/>
      <c r="EDE74" s="297"/>
      <c r="EDF74" s="297"/>
      <c r="EDG74" s="297"/>
      <c r="EDH74" s="297"/>
      <c r="EDI74" s="297"/>
      <c r="EDJ74" s="297"/>
      <c r="EDK74" s="297"/>
      <c r="EDL74" s="297"/>
      <c r="EDM74" s="297"/>
      <c r="EDN74" s="297"/>
      <c r="EDO74" s="297"/>
      <c r="EDP74" s="297"/>
      <c r="EDQ74" s="297"/>
      <c r="EDR74" s="297"/>
      <c r="EDS74" s="297"/>
      <c r="EDT74" s="297"/>
      <c r="EDU74" s="297"/>
      <c r="EDV74" s="297"/>
      <c r="EDW74" s="297"/>
      <c r="EDX74" s="297"/>
      <c r="EDY74" s="297"/>
      <c r="EDZ74" s="297"/>
      <c r="EEA74" s="297"/>
      <c r="EEB74" s="297"/>
      <c r="EEC74" s="297"/>
      <c r="EED74" s="297"/>
      <c r="EEE74" s="297"/>
      <c r="EEF74" s="297"/>
      <c r="EEG74" s="297"/>
      <c r="EEH74" s="297"/>
      <c r="EEI74" s="297"/>
      <c r="EEJ74" s="297"/>
      <c r="EEK74" s="297"/>
      <c r="EEL74" s="297"/>
      <c r="EEM74" s="297"/>
      <c r="EEN74" s="297"/>
      <c r="EEO74" s="297"/>
      <c r="EEP74" s="297"/>
      <c r="EEQ74" s="297"/>
      <c r="EER74" s="297"/>
      <c r="EES74" s="297"/>
      <c r="EET74" s="297"/>
      <c r="EEU74" s="297"/>
      <c r="EEV74" s="297"/>
      <c r="EEW74" s="297"/>
      <c r="EEX74" s="297"/>
      <c r="EEY74" s="297"/>
      <c r="EEZ74" s="297"/>
      <c r="EFA74" s="297"/>
      <c r="EFB74" s="297"/>
      <c r="EFC74" s="297"/>
      <c r="EFD74" s="297"/>
      <c r="EFE74" s="297"/>
      <c r="EFF74" s="297"/>
      <c r="EFG74" s="297"/>
      <c r="EFH74" s="297"/>
      <c r="EFI74" s="297"/>
      <c r="EFJ74" s="297"/>
      <c r="EFK74" s="297"/>
      <c r="EFL74" s="297"/>
      <c r="EFM74" s="297"/>
      <c r="EFN74" s="297"/>
      <c r="EFO74" s="297"/>
      <c r="EFP74" s="297"/>
      <c r="EFQ74" s="297"/>
      <c r="EFR74" s="297"/>
      <c r="EFS74" s="297"/>
      <c r="EFT74" s="297"/>
      <c r="EFU74" s="297"/>
      <c r="EFV74" s="297"/>
      <c r="EFW74" s="297"/>
      <c r="EFX74" s="297"/>
      <c r="EFY74" s="297"/>
      <c r="EFZ74" s="297"/>
      <c r="EGA74" s="297"/>
      <c r="EGB74" s="297"/>
      <c r="EGC74" s="297"/>
      <c r="EGD74" s="297"/>
      <c r="EGE74" s="297"/>
      <c r="EGF74" s="297"/>
      <c r="EGG74" s="297"/>
      <c r="EGH74" s="297"/>
      <c r="EGI74" s="297"/>
      <c r="EGJ74" s="297"/>
      <c r="EGK74" s="297"/>
      <c r="EGL74" s="297"/>
      <c r="EGM74" s="297"/>
      <c r="EGN74" s="297"/>
      <c r="EGO74" s="297"/>
      <c r="EGP74" s="297"/>
      <c r="EGQ74" s="297"/>
      <c r="EGR74" s="297"/>
      <c r="EGS74" s="297"/>
      <c r="EGT74" s="297"/>
      <c r="EGU74" s="297"/>
      <c r="EGV74" s="297"/>
      <c r="EGW74" s="297"/>
      <c r="EGX74" s="297"/>
      <c r="EGY74" s="297"/>
      <c r="EGZ74" s="297"/>
      <c r="EHA74" s="297"/>
      <c r="EHB74" s="297"/>
      <c r="EHC74" s="297"/>
      <c r="EHD74" s="297"/>
      <c r="EHE74" s="297"/>
      <c r="EHF74" s="297"/>
      <c r="EHG74" s="297"/>
      <c r="EHH74" s="297"/>
      <c r="EHI74" s="297"/>
      <c r="EHJ74" s="297"/>
      <c r="EHK74" s="297"/>
      <c r="EHL74" s="297"/>
      <c r="EHM74" s="297"/>
      <c r="EHN74" s="297"/>
      <c r="EHO74" s="297"/>
      <c r="EHP74" s="297"/>
      <c r="EHQ74" s="297"/>
      <c r="EHR74" s="297"/>
      <c r="EHS74" s="297"/>
      <c r="EHT74" s="297"/>
      <c r="EHU74" s="297"/>
      <c r="EHV74" s="297"/>
      <c r="EHW74" s="297"/>
      <c r="EHX74" s="297"/>
      <c r="EHY74" s="297"/>
      <c r="EHZ74" s="297"/>
      <c r="EIA74" s="297"/>
      <c r="EIB74" s="297"/>
      <c r="EIC74" s="297"/>
      <c r="EID74" s="297"/>
      <c r="EIE74" s="297"/>
      <c r="EIF74" s="297"/>
      <c r="EIG74" s="297"/>
      <c r="EIH74" s="297"/>
      <c r="EII74" s="297"/>
      <c r="EIJ74" s="297"/>
      <c r="EIK74" s="297"/>
      <c r="EIL74" s="297"/>
      <c r="EIM74" s="297"/>
      <c r="EIN74" s="297"/>
      <c r="EIO74" s="297"/>
      <c r="EIP74" s="297"/>
      <c r="EIQ74" s="297"/>
      <c r="EIR74" s="297"/>
      <c r="EIS74" s="297"/>
      <c r="EIT74" s="297"/>
      <c r="EIU74" s="297"/>
      <c r="EIV74" s="297"/>
      <c r="EIW74" s="297"/>
      <c r="EIX74" s="297"/>
      <c r="EIY74" s="297"/>
      <c r="EIZ74" s="297"/>
      <c r="EJA74" s="297"/>
      <c r="EJB74" s="297"/>
      <c r="EJC74" s="297"/>
      <c r="EJD74" s="297"/>
      <c r="EJE74" s="297"/>
      <c r="EJF74" s="297"/>
      <c r="EJG74" s="297"/>
      <c r="EJH74" s="297"/>
      <c r="EJI74" s="297"/>
      <c r="EJJ74" s="297"/>
      <c r="EJK74" s="297"/>
      <c r="EJL74" s="297"/>
      <c r="EJM74" s="297"/>
      <c r="EJN74" s="297"/>
      <c r="EJO74" s="297"/>
      <c r="EJP74" s="297"/>
      <c r="EJQ74" s="297"/>
      <c r="EJR74" s="297"/>
      <c r="EJS74" s="297"/>
      <c r="EJT74" s="297"/>
      <c r="EJU74" s="297"/>
      <c r="EJV74" s="297"/>
      <c r="EJW74" s="297"/>
      <c r="EJX74" s="297"/>
      <c r="EJY74" s="297"/>
      <c r="EJZ74" s="297"/>
      <c r="EKA74" s="297"/>
      <c r="EKB74" s="297"/>
      <c r="EKC74" s="297"/>
      <c r="EKD74" s="297"/>
      <c r="EKE74" s="297"/>
      <c r="EKF74" s="297"/>
      <c r="EKG74" s="297"/>
      <c r="EKH74" s="297"/>
      <c r="EKI74" s="297"/>
      <c r="EKJ74" s="297"/>
      <c r="EKK74" s="297"/>
      <c r="EKL74" s="297"/>
      <c r="EKM74" s="297"/>
      <c r="EKN74" s="297"/>
      <c r="EKO74" s="297"/>
      <c r="EKP74" s="297"/>
      <c r="EKQ74" s="297"/>
      <c r="EKR74" s="297"/>
      <c r="EKS74" s="297"/>
      <c r="EKT74" s="297"/>
      <c r="EKU74" s="297"/>
      <c r="EKV74" s="297"/>
      <c r="EKW74" s="297"/>
      <c r="EKX74" s="297"/>
      <c r="EKY74" s="297"/>
      <c r="EKZ74" s="297"/>
      <c r="ELA74" s="297"/>
      <c r="ELB74" s="297"/>
      <c r="ELC74" s="297"/>
      <c r="ELD74" s="297"/>
      <c r="ELE74" s="297"/>
      <c r="ELF74" s="297"/>
      <c r="ELG74" s="297"/>
      <c r="ELH74" s="297"/>
      <c r="ELI74" s="297"/>
      <c r="ELJ74" s="297"/>
      <c r="ELK74" s="297"/>
      <c r="ELL74" s="297"/>
      <c r="ELM74" s="297"/>
      <c r="ELN74" s="297"/>
      <c r="ELO74" s="297"/>
      <c r="ELP74" s="297"/>
      <c r="ELQ74" s="297"/>
      <c r="ELR74" s="297"/>
      <c r="ELS74" s="297"/>
      <c r="ELT74" s="297"/>
      <c r="ELU74" s="297"/>
      <c r="ELV74" s="297"/>
      <c r="ELW74" s="297"/>
      <c r="ELX74" s="297"/>
      <c r="ELY74" s="297"/>
      <c r="ELZ74" s="297"/>
      <c r="EMA74" s="297"/>
      <c r="EMB74" s="297"/>
      <c r="EMC74" s="297"/>
      <c r="EMD74" s="297"/>
      <c r="EME74" s="297"/>
      <c r="EMF74" s="297"/>
      <c r="EMG74" s="297"/>
      <c r="EMH74" s="297"/>
      <c r="EMI74" s="297"/>
      <c r="EMJ74" s="297"/>
      <c r="EMK74" s="297"/>
      <c r="EML74" s="297"/>
      <c r="EMM74" s="297"/>
      <c r="EMN74" s="297"/>
      <c r="EMO74" s="297"/>
      <c r="EMP74" s="297"/>
      <c r="EMQ74" s="297"/>
      <c r="EMR74" s="297"/>
      <c r="EMS74" s="297"/>
      <c r="EMT74" s="297"/>
      <c r="EMU74" s="297"/>
      <c r="EMV74" s="297"/>
      <c r="EMW74" s="297"/>
      <c r="EMX74" s="297"/>
      <c r="EMY74" s="297"/>
      <c r="EMZ74" s="297"/>
      <c r="ENA74" s="297"/>
      <c r="ENB74" s="297"/>
      <c r="ENC74" s="297"/>
      <c r="END74" s="297"/>
      <c r="ENE74" s="297"/>
      <c r="ENF74" s="297"/>
      <c r="ENG74" s="297"/>
      <c r="ENH74" s="297"/>
      <c r="ENI74" s="297"/>
      <c r="ENJ74" s="297"/>
      <c r="ENK74" s="297"/>
      <c r="ENL74" s="297"/>
      <c r="ENM74" s="297"/>
      <c r="ENN74" s="297"/>
      <c r="ENO74" s="297"/>
      <c r="ENP74" s="297"/>
      <c r="ENQ74" s="297"/>
      <c r="ENR74" s="297"/>
      <c r="ENS74" s="297"/>
      <c r="ENT74" s="297"/>
      <c r="ENU74" s="297"/>
      <c r="ENV74" s="297"/>
      <c r="ENW74" s="297"/>
      <c r="ENX74" s="297"/>
      <c r="ENY74" s="297"/>
      <c r="ENZ74" s="297"/>
      <c r="EOA74" s="297"/>
      <c r="EOB74" s="297"/>
      <c r="EOC74" s="297"/>
      <c r="EOD74" s="297"/>
      <c r="EOE74" s="297"/>
      <c r="EOF74" s="297"/>
      <c r="EOG74" s="297"/>
      <c r="EOH74" s="297"/>
      <c r="EOI74" s="297"/>
      <c r="EOJ74" s="297"/>
      <c r="EOK74" s="297"/>
      <c r="EOL74" s="297"/>
      <c r="EOM74" s="297"/>
      <c r="EON74" s="297"/>
      <c r="EOO74" s="297"/>
      <c r="EOP74" s="297"/>
      <c r="EOQ74" s="297"/>
      <c r="EOR74" s="297"/>
      <c r="EOS74" s="297"/>
      <c r="EOT74" s="297"/>
      <c r="EOU74" s="297"/>
      <c r="EOV74" s="297"/>
      <c r="EOW74" s="297"/>
      <c r="EOX74" s="297"/>
      <c r="EOY74" s="297"/>
      <c r="EOZ74" s="297"/>
      <c r="EPA74" s="297"/>
      <c r="EPB74" s="297"/>
      <c r="EPC74" s="297"/>
      <c r="EPD74" s="297"/>
      <c r="EPE74" s="297"/>
      <c r="EPF74" s="297"/>
      <c r="EPG74" s="297"/>
      <c r="EPH74" s="297"/>
      <c r="EPI74" s="297"/>
      <c r="EPJ74" s="297"/>
      <c r="EPK74" s="297"/>
      <c r="EPL74" s="297"/>
      <c r="EPM74" s="297"/>
      <c r="EPN74" s="297"/>
      <c r="EPO74" s="297"/>
      <c r="EPP74" s="297"/>
      <c r="EPQ74" s="297"/>
      <c r="EPR74" s="297"/>
      <c r="EPS74" s="297"/>
      <c r="EPT74" s="297"/>
      <c r="EPU74" s="297"/>
      <c r="EPV74" s="297"/>
      <c r="EPW74" s="297"/>
      <c r="EPX74" s="297"/>
      <c r="EPY74" s="297"/>
      <c r="EPZ74" s="297"/>
      <c r="EQA74" s="297"/>
      <c r="EQB74" s="297"/>
      <c r="EQC74" s="297"/>
      <c r="EQD74" s="297"/>
      <c r="EQE74" s="297"/>
      <c r="EQF74" s="297"/>
      <c r="EQG74" s="297"/>
      <c r="EQH74" s="297"/>
      <c r="EQI74" s="297"/>
      <c r="EQJ74" s="297"/>
      <c r="EQK74" s="297"/>
      <c r="EQL74" s="297"/>
      <c r="EQM74" s="297"/>
      <c r="EQN74" s="297"/>
      <c r="EQO74" s="297"/>
      <c r="EQP74" s="297"/>
      <c r="EQQ74" s="297"/>
      <c r="EQR74" s="297"/>
      <c r="EQS74" s="297"/>
      <c r="EQT74" s="297"/>
      <c r="EQU74" s="297"/>
      <c r="EQV74" s="297"/>
      <c r="EQW74" s="297"/>
      <c r="EQX74" s="297"/>
      <c r="EQY74" s="297"/>
      <c r="EQZ74" s="297"/>
      <c r="ERA74" s="297"/>
      <c r="ERB74" s="297"/>
      <c r="ERC74" s="297"/>
      <c r="ERD74" s="297"/>
      <c r="ERE74" s="297"/>
      <c r="ERF74" s="297"/>
      <c r="ERG74" s="297"/>
      <c r="ERH74" s="297"/>
      <c r="ERI74" s="297"/>
      <c r="ERJ74" s="297"/>
      <c r="ERK74" s="297"/>
      <c r="ERL74" s="297"/>
      <c r="ERM74" s="297"/>
      <c r="ERN74" s="297"/>
      <c r="ERO74" s="297"/>
      <c r="ERP74" s="297"/>
      <c r="ERQ74" s="297"/>
      <c r="ERR74" s="297"/>
      <c r="ERS74" s="297"/>
      <c r="ERT74" s="297"/>
      <c r="ERU74" s="297"/>
      <c r="ERV74" s="297"/>
      <c r="ERW74" s="297"/>
      <c r="ERX74" s="297"/>
      <c r="ERY74" s="297"/>
      <c r="ERZ74" s="297"/>
      <c r="ESA74" s="297"/>
      <c r="ESB74" s="297"/>
      <c r="ESC74" s="297"/>
      <c r="ESD74" s="297"/>
      <c r="ESE74" s="297"/>
      <c r="ESF74" s="297"/>
      <c r="ESG74" s="297"/>
      <c r="ESH74" s="297"/>
      <c r="ESI74" s="297"/>
      <c r="ESJ74" s="297"/>
      <c r="ESK74" s="297"/>
      <c r="ESL74" s="297"/>
      <c r="ESM74" s="297"/>
      <c r="ESN74" s="297"/>
      <c r="ESO74" s="297"/>
      <c r="ESP74" s="297"/>
      <c r="ESQ74" s="297"/>
      <c r="ESR74" s="297"/>
      <c r="ESS74" s="297"/>
      <c r="EST74" s="297"/>
      <c r="ESU74" s="297"/>
      <c r="ESV74" s="297"/>
      <c r="ESW74" s="297"/>
      <c r="ESX74" s="297"/>
      <c r="ESY74" s="297"/>
      <c r="ESZ74" s="297"/>
      <c r="ETA74" s="297"/>
      <c r="ETB74" s="297"/>
      <c r="ETC74" s="297"/>
      <c r="ETD74" s="297"/>
      <c r="ETE74" s="297"/>
      <c r="ETF74" s="297"/>
      <c r="ETG74" s="297"/>
      <c r="ETH74" s="297"/>
      <c r="ETI74" s="297"/>
      <c r="ETJ74" s="297"/>
      <c r="ETK74" s="297"/>
      <c r="ETL74" s="297"/>
      <c r="ETM74" s="297"/>
      <c r="ETN74" s="297"/>
      <c r="ETO74" s="297"/>
      <c r="ETP74" s="297"/>
      <c r="ETQ74" s="297"/>
      <c r="ETR74" s="297"/>
      <c r="ETS74" s="297"/>
      <c r="ETT74" s="297"/>
      <c r="ETU74" s="297"/>
      <c r="ETV74" s="297"/>
      <c r="ETW74" s="297"/>
      <c r="ETX74" s="297"/>
      <c r="ETY74" s="297"/>
      <c r="ETZ74" s="297"/>
      <c r="EUA74" s="297"/>
      <c r="EUB74" s="297"/>
      <c r="EUC74" s="297"/>
      <c r="EUD74" s="297"/>
      <c r="EUE74" s="297"/>
      <c r="EUF74" s="297"/>
      <c r="EUG74" s="297"/>
      <c r="EUH74" s="297"/>
      <c r="EUI74" s="297"/>
      <c r="EUJ74" s="297"/>
      <c r="EUK74" s="297"/>
      <c r="EUL74" s="297"/>
      <c r="EUM74" s="297"/>
      <c r="EUN74" s="297"/>
      <c r="EUO74" s="297"/>
      <c r="EUP74" s="297"/>
      <c r="EUQ74" s="297"/>
      <c r="EUR74" s="297"/>
      <c r="EUS74" s="297"/>
      <c r="EUT74" s="297"/>
      <c r="EUU74" s="297"/>
      <c r="EUV74" s="297"/>
      <c r="EUW74" s="297"/>
      <c r="EUX74" s="297"/>
      <c r="EUY74" s="297"/>
      <c r="EUZ74" s="297"/>
      <c r="EVA74" s="297"/>
      <c r="EVB74" s="297"/>
      <c r="EVC74" s="297"/>
      <c r="EVD74" s="297"/>
      <c r="EVE74" s="297"/>
      <c r="EVF74" s="297"/>
      <c r="EVG74" s="297"/>
      <c r="EVH74" s="297"/>
      <c r="EVI74" s="297"/>
      <c r="EVJ74" s="297"/>
      <c r="EVK74" s="297"/>
      <c r="EVL74" s="297"/>
      <c r="EVM74" s="297"/>
      <c r="EVN74" s="297"/>
      <c r="EVO74" s="297"/>
      <c r="EVP74" s="297"/>
      <c r="EVQ74" s="297"/>
      <c r="EVR74" s="297"/>
      <c r="EVS74" s="297"/>
      <c r="EVT74" s="297"/>
      <c r="EVU74" s="297"/>
      <c r="EVV74" s="297"/>
      <c r="EVW74" s="297"/>
      <c r="EVX74" s="297"/>
      <c r="EVY74" s="297"/>
      <c r="EVZ74" s="297"/>
      <c r="EWA74" s="297"/>
      <c r="EWB74" s="297"/>
      <c r="EWC74" s="297"/>
      <c r="EWD74" s="297"/>
      <c r="EWE74" s="297"/>
      <c r="EWF74" s="297"/>
      <c r="EWG74" s="297"/>
      <c r="EWH74" s="297"/>
      <c r="EWI74" s="297"/>
      <c r="EWJ74" s="297"/>
      <c r="EWK74" s="297"/>
      <c r="EWL74" s="297"/>
      <c r="EWM74" s="297"/>
      <c r="EWN74" s="297"/>
      <c r="EWO74" s="297"/>
      <c r="EWP74" s="297"/>
      <c r="EWQ74" s="297"/>
      <c r="EWR74" s="297"/>
      <c r="EWS74" s="297"/>
      <c r="EWT74" s="297"/>
      <c r="EWU74" s="297"/>
      <c r="EWV74" s="297"/>
      <c r="EWW74" s="297"/>
      <c r="EWX74" s="297"/>
      <c r="EWY74" s="297"/>
      <c r="EWZ74" s="297"/>
      <c r="EXA74" s="297"/>
      <c r="EXB74" s="297"/>
      <c r="EXC74" s="297"/>
      <c r="EXD74" s="297"/>
      <c r="EXE74" s="297"/>
      <c r="EXF74" s="297"/>
      <c r="EXG74" s="297"/>
      <c r="EXH74" s="297"/>
      <c r="EXI74" s="297"/>
      <c r="EXJ74" s="297"/>
      <c r="EXK74" s="297"/>
      <c r="EXL74" s="297"/>
      <c r="EXM74" s="297"/>
      <c r="EXN74" s="297"/>
      <c r="EXO74" s="297"/>
      <c r="EXP74" s="297"/>
      <c r="EXQ74" s="297"/>
      <c r="EXR74" s="297"/>
      <c r="EXS74" s="297"/>
      <c r="EXT74" s="297"/>
      <c r="EXU74" s="297"/>
      <c r="EXV74" s="297"/>
      <c r="EXW74" s="297"/>
      <c r="EXX74" s="297"/>
      <c r="EXY74" s="297"/>
      <c r="EXZ74" s="297"/>
      <c r="EYA74" s="297"/>
      <c r="EYB74" s="297"/>
      <c r="EYC74" s="297"/>
      <c r="EYD74" s="297"/>
      <c r="EYE74" s="297"/>
      <c r="EYF74" s="297"/>
      <c r="EYG74" s="297"/>
      <c r="EYH74" s="297"/>
      <c r="EYI74" s="297"/>
      <c r="EYJ74" s="297"/>
      <c r="EYK74" s="297"/>
      <c r="EYL74" s="297"/>
      <c r="EYM74" s="297"/>
      <c r="EYN74" s="297"/>
      <c r="EYO74" s="297"/>
      <c r="EYP74" s="297"/>
      <c r="EYQ74" s="297"/>
      <c r="EYR74" s="297"/>
      <c r="EYS74" s="297"/>
      <c r="EYT74" s="297"/>
      <c r="EYU74" s="297"/>
      <c r="EYV74" s="297"/>
      <c r="EYW74" s="297"/>
      <c r="EYX74" s="297"/>
      <c r="EYY74" s="297"/>
      <c r="EYZ74" s="297"/>
      <c r="EZA74" s="297"/>
      <c r="EZB74" s="297"/>
      <c r="EZC74" s="297"/>
      <c r="EZD74" s="297"/>
      <c r="EZE74" s="297"/>
      <c r="EZF74" s="297"/>
      <c r="EZG74" s="297"/>
      <c r="EZH74" s="297"/>
      <c r="EZI74" s="297"/>
      <c r="EZJ74" s="297"/>
      <c r="EZK74" s="297"/>
      <c r="EZL74" s="297"/>
      <c r="EZM74" s="297"/>
      <c r="EZN74" s="297"/>
      <c r="EZO74" s="297"/>
      <c r="EZP74" s="297"/>
      <c r="EZQ74" s="297"/>
      <c r="EZR74" s="297"/>
      <c r="EZS74" s="297"/>
      <c r="EZT74" s="297"/>
      <c r="EZU74" s="297"/>
      <c r="EZV74" s="297"/>
      <c r="EZW74" s="297"/>
      <c r="EZX74" s="297"/>
      <c r="EZY74" s="297"/>
      <c r="EZZ74" s="297"/>
      <c r="FAA74" s="297"/>
      <c r="FAB74" s="297"/>
      <c r="FAC74" s="297"/>
      <c r="FAD74" s="297"/>
      <c r="FAE74" s="297"/>
      <c r="FAF74" s="297"/>
      <c r="FAG74" s="297"/>
      <c r="FAH74" s="297"/>
      <c r="FAI74" s="297"/>
      <c r="FAJ74" s="297"/>
      <c r="FAK74" s="297"/>
      <c r="FAL74" s="297"/>
      <c r="FAM74" s="297"/>
      <c r="FAN74" s="297"/>
      <c r="FAO74" s="297"/>
      <c r="FAP74" s="297"/>
      <c r="FAQ74" s="297"/>
      <c r="FAR74" s="297"/>
      <c r="FAS74" s="297"/>
      <c r="FAT74" s="297"/>
      <c r="FAU74" s="297"/>
      <c r="FAV74" s="297"/>
      <c r="FAW74" s="297"/>
      <c r="FAX74" s="297"/>
      <c r="FAY74" s="297"/>
      <c r="FAZ74" s="297"/>
      <c r="FBA74" s="297"/>
      <c r="FBB74" s="297"/>
      <c r="FBC74" s="297"/>
      <c r="FBD74" s="297"/>
      <c r="FBE74" s="297"/>
      <c r="FBF74" s="297"/>
      <c r="FBG74" s="297"/>
      <c r="FBH74" s="297"/>
      <c r="FBI74" s="297"/>
      <c r="FBJ74" s="297"/>
      <c r="FBK74" s="297"/>
      <c r="FBL74" s="297"/>
      <c r="FBM74" s="297"/>
      <c r="FBN74" s="297"/>
      <c r="FBO74" s="297"/>
      <c r="FBP74" s="297"/>
      <c r="FBQ74" s="297"/>
      <c r="FBR74" s="297"/>
      <c r="FBS74" s="297"/>
      <c r="FBT74" s="297"/>
      <c r="FBU74" s="297"/>
      <c r="FBV74" s="297"/>
      <c r="FBW74" s="297"/>
      <c r="FBX74" s="297"/>
      <c r="FBY74" s="297"/>
      <c r="FBZ74" s="297"/>
      <c r="FCA74" s="297"/>
      <c r="FCB74" s="297"/>
      <c r="FCC74" s="297"/>
      <c r="FCD74" s="297"/>
      <c r="FCE74" s="297"/>
      <c r="FCF74" s="297"/>
      <c r="FCG74" s="297"/>
      <c r="FCH74" s="297"/>
      <c r="FCI74" s="297"/>
      <c r="FCJ74" s="297"/>
      <c r="FCK74" s="297"/>
      <c r="FCL74" s="297"/>
      <c r="FCM74" s="297"/>
      <c r="FCN74" s="297"/>
      <c r="FCO74" s="297"/>
      <c r="FCP74" s="297"/>
      <c r="FCQ74" s="297"/>
      <c r="FCR74" s="297"/>
      <c r="FCS74" s="297"/>
      <c r="FCT74" s="297"/>
      <c r="FCU74" s="297"/>
      <c r="FCV74" s="297"/>
      <c r="FCW74" s="297"/>
      <c r="FCX74" s="297"/>
      <c r="FCY74" s="297"/>
      <c r="FCZ74" s="297"/>
      <c r="FDA74" s="297"/>
      <c r="FDB74" s="297"/>
      <c r="FDC74" s="297"/>
      <c r="FDD74" s="297"/>
      <c r="FDE74" s="297"/>
      <c r="FDF74" s="297"/>
      <c r="FDG74" s="297"/>
      <c r="FDH74" s="297"/>
      <c r="FDI74" s="297"/>
      <c r="FDJ74" s="297"/>
      <c r="FDK74" s="297"/>
      <c r="FDL74" s="297"/>
      <c r="FDM74" s="297"/>
      <c r="FDN74" s="297"/>
      <c r="FDO74" s="297"/>
      <c r="FDP74" s="297"/>
      <c r="FDQ74" s="297"/>
      <c r="FDR74" s="297"/>
      <c r="FDS74" s="297"/>
      <c r="FDT74" s="297"/>
      <c r="FDU74" s="297"/>
      <c r="FDV74" s="297"/>
      <c r="FDW74" s="297"/>
      <c r="FDX74" s="297"/>
      <c r="FDY74" s="297"/>
      <c r="FDZ74" s="297"/>
      <c r="FEA74" s="297"/>
      <c r="FEB74" s="297"/>
      <c r="FEC74" s="297"/>
      <c r="FED74" s="297"/>
      <c r="FEE74" s="297"/>
      <c r="FEF74" s="297"/>
      <c r="FEG74" s="297"/>
      <c r="FEH74" s="297"/>
      <c r="FEI74" s="297"/>
      <c r="FEJ74" s="297"/>
      <c r="FEK74" s="297"/>
      <c r="FEL74" s="297"/>
      <c r="FEM74" s="297"/>
      <c r="FEN74" s="297"/>
      <c r="FEO74" s="297"/>
      <c r="FEP74" s="297"/>
      <c r="FEQ74" s="297"/>
      <c r="FER74" s="297"/>
      <c r="FES74" s="297"/>
      <c r="FET74" s="297"/>
      <c r="FEU74" s="297"/>
      <c r="FEV74" s="297"/>
      <c r="FEW74" s="297"/>
      <c r="FEX74" s="297"/>
      <c r="FEY74" s="297"/>
      <c r="FEZ74" s="297"/>
      <c r="FFA74" s="297"/>
      <c r="FFB74" s="297"/>
      <c r="FFC74" s="297"/>
      <c r="FFD74" s="297"/>
      <c r="FFE74" s="297"/>
      <c r="FFF74" s="297"/>
      <c r="FFG74" s="297"/>
      <c r="FFH74" s="297"/>
      <c r="FFI74" s="297"/>
      <c r="FFJ74" s="297"/>
      <c r="FFK74" s="297"/>
      <c r="FFL74" s="297"/>
      <c r="FFM74" s="297"/>
      <c r="FFN74" s="297"/>
      <c r="FFO74" s="297"/>
      <c r="FFP74" s="297"/>
      <c r="FFQ74" s="297"/>
      <c r="FFR74" s="297"/>
      <c r="FFS74" s="297"/>
      <c r="FFT74" s="297"/>
      <c r="FFU74" s="297"/>
      <c r="FFV74" s="297"/>
      <c r="FFW74" s="297"/>
      <c r="FFX74" s="297"/>
      <c r="FFY74" s="297"/>
      <c r="FFZ74" s="297"/>
      <c r="FGA74" s="297"/>
      <c r="FGB74" s="297"/>
      <c r="FGC74" s="297"/>
      <c r="FGD74" s="297"/>
      <c r="FGE74" s="297"/>
      <c r="FGF74" s="297"/>
      <c r="FGG74" s="297"/>
      <c r="FGH74" s="297"/>
      <c r="FGI74" s="297"/>
      <c r="FGJ74" s="297"/>
      <c r="FGK74" s="297"/>
      <c r="FGL74" s="297"/>
      <c r="FGM74" s="297"/>
      <c r="FGN74" s="297"/>
      <c r="FGO74" s="297"/>
      <c r="FGP74" s="297"/>
      <c r="FGQ74" s="297"/>
      <c r="FGR74" s="297"/>
      <c r="FGS74" s="297"/>
      <c r="FGT74" s="297"/>
      <c r="FGU74" s="297"/>
      <c r="FGV74" s="297"/>
      <c r="FGW74" s="297"/>
      <c r="FGX74" s="297"/>
      <c r="FGY74" s="297"/>
      <c r="FGZ74" s="297"/>
      <c r="FHA74" s="297"/>
      <c r="FHB74" s="297"/>
      <c r="FHC74" s="297"/>
      <c r="FHD74" s="297"/>
      <c r="FHE74" s="297"/>
      <c r="FHF74" s="297"/>
      <c r="FHG74" s="297"/>
      <c r="FHH74" s="297"/>
      <c r="FHI74" s="297"/>
      <c r="FHJ74" s="297"/>
      <c r="FHK74" s="297"/>
      <c r="FHL74" s="297"/>
      <c r="FHM74" s="297"/>
      <c r="FHN74" s="297"/>
      <c r="FHO74" s="297"/>
      <c r="FHP74" s="297"/>
      <c r="FHQ74" s="297"/>
      <c r="FHR74" s="297"/>
      <c r="FHS74" s="297"/>
      <c r="FHT74" s="297"/>
      <c r="FHU74" s="297"/>
      <c r="FHV74" s="297"/>
      <c r="FHW74" s="297"/>
      <c r="FHX74" s="297"/>
      <c r="FHY74" s="297"/>
      <c r="FHZ74" s="297"/>
      <c r="FIA74" s="297"/>
      <c r="FIB74" s="297"/>
      <c r="FIC74" s="297"/>
      <c r="FID74" s="297"/>
      <c r="FIE74" s="297"/>
      <c r="FIF74" s="297"/>
      <c r="FIG74" s="297"/>
      <c r="FIH74" s="297"/>
      <c r="FII74" s="297"/>
      <c r="FIJ74" s="297"/>
      <c r="FIK74" s="297"/>
      <c r="FIL74" s="297"/>
      <c r="FIM74" s="297"/>
      <c r="FIN74" s="297"/>
      <c r="FIO74" s="297"/>
      <c r="FIP74" s="297"/>
      <c r="FIQ74" s="297"/>
      <c r="FIR74" s="297"/>
      <c r="FIS74" s="297"/>
      <c r="FIT74" s="297"/>
      <c r="FIU74" s="297"/>
      <c r="FIV74" s="297"/>
      <c r="FIW74" s="297"/>
      <c r="FIX74" s="297"/>
      <c r="FIY74" s="297"/>
      <c r="FIZ74" s="297"/>
      <c r="FJA74" s="297"/>
      <c r="FJB74" s="297"/>
      <c r="FJC74" s="297"/>
      <c r="FJD74" s="297"/>
      <c r="FJE74" s="297"/>
      <c r="FJF74" s="297"/>
      <c r="FJG74" s="297"/>
      <c r="FJH74" s="297"/>
      <c r="FJI74" s="297"/>
      <c r="FJJ74" s="297"/>
      <c r="FJK74" s="297"/>
      <c r="FJL74" s="297"/>
      <c r="FJM74" s="297"/>
      <c r="FJN74" s="297"/>
      <c r="FJO74" s="297"/>
      <c r="FJP74" s="297"/>
      <c r="FJQ74" s="297"/>
      <c r="FJR74" s="297"/>
      <c r="FJS74" s="297"/>
      <c r="FJT74" s="297"/>
      <c r="FJU74" s="297"/>
      <c r="FJV74" s="297"/>
      <c r="FJW74" s="297"/>
      <c r="FJX74" s="297"/>
      <c r="FJY74" s="297"/>
      <c r="FJZ74" s="297"/>
      <c r="FKA74" s="297"/>
      <c r="FKB74" s="297"/>
      <c r="FKC74" s="297"/>
      <c r="FKD74" s="297"/>
      <c r="FKE74" s="297"/>
      <c r="FKF74" s="297"/>
      <c r="FKG74" s="297"/>
      <c r="FKH74" s="297"/>
      <c r="FKI74" s="297"/>
      <c r="FKJ74" s="297"/>
      <c r="FKK74" s="297"/>
      <c r="FKL74" s="297"/>
      <c r="FKM74" s="297"/>
      <c r="FKN74" s="297"/>
      <c r="FKO74" s="297"/>
      <c r="FKP74" s="297"/>
      <c r="FKQ74" s="297"/>
      <c r="FKR74" s="297"/>
      <c r="FKS74" s="297"/>
      <c r="FKT74" s="297"/>
      <c r="FKU74" s="297"/>
      <c r="FKV74" s="297"/>
      <c r="FKW74" s="297"/>
      <c r="FKX74" s="297"/>
      <c r="FKY74" s="297"/>
      <c r="FKZ74" s="297"/>
      <c r="FLA74" s="297"/>
      <c r="FLB74" s="297"/>
      <c r="FLC74" s="297"/>
      <c r="FLD74" s="297"/>
      <c r="FLE74" s="297"/>
      <c r="FLF74" s="297"/>
      <c r="FLG74" s="297"/>
      <c r="FLH74" s="297"/>
      <c r="FLI74" s="297"/>
      <c r="FLJ74" s="297"/>
      <c r="FLK74" s="297"/>
      <c r="FLL74" s="297"/>
      <c r="FLM74" s="297"/>
      <c r="FLN74" s="297"/>
      <c r="FLO74" s="297"/>
      <c r="FLP74" s="297"/>
      <c r="FLQ74" s="297"/>
      <c r="FLR74" s="297"/>
      <c r="FLS74" s="297"/>
      <c r="FLT74" s="297"/>
      <c r="FLU74" s="297"/>
      <c r="FLV74" s="297"/>
      <c r="FLW74" s="297"/>
      <c r="FLX74" s="297"/>
      <c r="FLY74" s="297"/>
      <c r="FLZ74" s="297"/>
      <c r="FMA74" s="297"/>
      <c r="FMB74" s="297"/>
      <c r="FMC74" s="297"/>
      <c r="FMD74" s="297"/>
      <c r="FME74" s="297"/>
      <c r="FMF74" s="297"/>
      <c r="FMG74" s="297"/>
      <c r="FMH74" s="297"/>
      <c r="FMI74" s="297"/>
      <c r="FMJ74" s="297"/>
      <c r="FMK74" s="297"/>
      <c r="FML74" s="297"/>
      <c r="FMM74" s="297"/>
      <c r="FMN74" s="297"/>
      <c r="FMO74" s="297"/>
      <c r="FMP74" s="297"/>
      <c r="FMQ74" s="297"/>
      <c r="FMR74" s="297"/>
      <c r="FMS74" s="297"/>
      <c r="FMT74" s="297"/>
      <c r="FMU74" s="297"/>
      <c r="FMV74" s="297"/>
      <c r="FMW74" s="297"/>
      <c r="FMX74" s="297"/>
      <c r="FMY74" s="297"/>
      <c r="FMZ74" s="297"/>
      <c r="FNA74" s="297"/>
      <c r="FNB74" s="297"/>
      <c r="FNC74" s="297"/>
      <c r="FND74" s="297"/>
      <c r="FNE74" s="297"/>
      <c r="FNF74" s="297"/>
      <c r="FNG74" s="297"/>
      <c r="FNH74" s="297"/>
      <c r="FNI74" s="297"/>
      <c r="FNJ74" s="297"/>
      <c r="FNK74" s="297"/>
      <c r="FNL74" s="297"/>
      <c r="FNM74" s="297"/>
      <c r="FNN74" s="297"/>
      <c r="FNO74" s="297"/>
      <c r="FNP74" s="297"/>
      <c r="FNQ74" s="297"/>
      <c r="FNR74" s="297"/>
      <c r="FNS74" s="297"/>
      <c r="FNT74" s="297"/>
      <c r="FNU74" s="297"/>
      <c r="FNV74" s="297"/>
      <c r="FNW74" s="297"/>
      <c r="FNX74" s="297"/>
      <c r="FNY74" s="297"/>
      <c r="FNZ74" s="297"/>
      <c r="FOA74" s="297"/>
      <c r="FOB74" s="297"/>
      <c r="FOC74" s="297"/>
      <c r="FOD74" s="297"/>
      <c r="FOE74" s="297"/>
      <c r="FOF74" s="297"/>
      <c r="FOG74" s="297"/>
      <c r="FOH74" s="297"/>
      <c r="FOI74" s="297"/>
      <c r="FOJ74" s="297"/>
      <c r="FOK74" s="297"/>
      <c r="FOL74" s="297"/>
      <c r="FOM74" s="297"/>
      <c r="FON74" s="297"/>
      <c r="FOO74" s="297"/>
      <c r="FOP74" s="297"/>
      <c r="FOQ74" s="297"/>
      <c r="FOR74" s="297"/>
      <c r="FOS74" s="297"/>
      <c r="FOT74" s="297"/>
      <c r="FOU74" s="297"/>
      <c r="FOV74" s="297"/>
      <c r="FOW74" s="297"/>
      <c r="FOX74" s="297"/>
      <c r="FOY74" s="297"/>
      <c r="FOZ74" s="297"/>
      <c r="FPA74" s="297"/>
      <c r="FPB74" s="297"/>
      <c r="FPC74" s="297"/>
      <c r="FPD74" s="297"/>
      <c r="FPE74" s="297"/>
      <c r="FPF74" s="297"/>
      <c r="FPG74" s="297"/>
      <c r="FPH74" s="297"/>
      <c r="FPI74" s="297"/>
      <c r="FPJ74" s="297"/>
      <c r="FPK74" s="297"/>
      <c r="FPL74" s="297"/>
      <c r="FPM74" s="297"/>
      <c r="FPN74" s="297"/>
      <c r="FPO74" s="297"/>
      <c r="FPP74" s="297"/>
      <c r="FPQ74" s="297"/>
      <c r="FPR74" s="297"/>
      <c r="FPS74" s="297"/>
      <c r="FPT74" s="297"/>
      <c r="FPU74" s="297"/>
      <c r="FPV74" s="297"/>
      <c r="FPW74" s="297"/>
      <c r="FPX74" s="297"/>
      <c r="FPY74" s="297"/>
      <c r="FPZ74" s="297"/>
      <c r="FQA74" s="297"/>
      <c r="FQB74" s="297"/>
      <c r="FQC74" s="297"/>
      <c r="FQD74" s="297"/>
      <c r="FQE74" s="297"/>
      <c r="FQF74" s="297"/>
      <c r="FQG74" s="297"/>
      <c r="FQH74" s="297"/>
      <c r="FQI74" s="297"/>
      <c r="FQJ74" s="297"/>
      <c r="FQK74" s="297"/>
      <c r="FQL74" s="297"/>
      <c r="FQM74" s="297"/>
      <c r="FQN74" s="297"/>
      <c r="FQO74" s="297"/>
      <c r="FQP74" s="297"/>
      <c r="FQQ74" s="297"/>
      <c r="FQR74" s="297"/>
      <c r="FQS74" s="297"/>
      <c r="FQT74" s="297"/>
      <c r="FQU74" s="297"/>
      <c r="FQV74" s="297"/>
      <c r="FQW74" s="297"/>
      <c r="FQX74" s="297"/>
      <c r="FQY74" s="297"/>
      <c r="FQZ74" s="297"/>
      <c r="FRA74" s="297"/>
      <c r="FRB74" s="297"/>
      <c r="FRC74" s="297"/>
      <c r="FRD74" s="297"/>
      <c r="FRE74" s="297"/>
      <c r="FRF74" s="297"/>
      <c r="FRG74" s="297"/>
      <c r="FRH74" s="297"/>
      <c r="FRI74" s="297"/>
      <c r="FRJ74" s="297"/>
      <c r="FRK74" s="297"/>
      <c r="FRL74" s="297"/>
      <c r="FRM74" s="297"/>
      <c r="FRN74" s="297"/>
      <c r="FRO74" s="297"/>
      <c r="FRP74" s="297"/>
      <c r="FRQ74" s="297"/>
      <c r="FRR74" s="297"/>
      <c r="FRS74" s="297"/>
      <c r="FRT74" s="297"/>
      <c r="FRU74" s="297"/>
      <c r="FRV74" s="297"/>
      <c r="FRW74" s="297"/>
      <c r="FRX74" s="297"/>
      <c r="FRY74" s="297"/>
      <c r="FRZ74" s="297"/>
      <c r="FSA74" s="297"/>
      <c r="FSB74" s="297"/>
      <c r="FSC74" s="297"/>
      <c r="FSD74" s="297"/>
      <c r="FSE74" s="297"/>
      <c r="FSF74" s="297"/>
      <c r="FSG74" s="297"/>
      <c r="FSH74" s="297"/>
      <c r="FSI74" s="297"/>
      <c r="FSJ74" s="297"/>
      <c r="FSK74" s="297"/>
      <c r="FSL74" s="297"/>
      <c r="FSM74" s="297"/>
      <c r="FSN74" s="297"/>
      <c r="FSO74" s="297"/>
      <c r="FSP74" s="297"/>
      <c r="FSQ74" s="297"/>
      <c r="FSR74" s="297"/>
      <c r="FSS74" s="297"/>
      <c r="FST74" s="297"/>
      <c r="FSU74" s="297"/>
      <c r="FSV74" s="297"/>
      <c r="FSW74" s="297"/>
      <c r="FSX74" s="297"/>
      <c r="FSY74" s="297"/>
      <c r="FSZ74" s="297"/>
      <c r="FTA74" s="297"/>
      <c r="FTB74" s="297"/>
      <c r="FTC74" s="297"/>
      <c r="FTD74" s="297"/>
      <c r="FTE74" s="297"/>
      <c r="FTF74" s="297"/>
      <c r="FTG74" s="297"/>
      <c r="FTH74" s="297"/>
      <c r="FTI74" s="297"/>
      <c r="FTJ74" s="297"/>
      <c r="FTK74" s="297"/>
      <c r="FTL74" s="297"/>
      <c r="FTM74" s="297"/>
      <c r="FTN74" s="297"/>
      <c r="FTO74" s="297"/>
      <c r="FTP74" s="297"/>
      <c r="FTQ74" s="297"/>
      <c r="FTR74" s="297"/>
      <c r="FTS74" s="297"/>
      <c r="FTT74" s="297"/>
      <c r="FTU74" s="297"/>
      <c r="FTV74" s="297"/>
      <c r="FTW74" s="297"/>
      <c r="FTX74" s="297"/>
      <c r="FTY74" s="297"/>
      <c r="FTZ74" s="297"/>
      <c r="FUA74" s="297"/>
      <c r="FUB74" s="297"/>
      <c r="FUC74" s="297"/>
      <c r="FUD74" s="297"/>
      <c r="FUE74" s="297"/>
      <c r="FUF74" s="297"/>
      <c r="FUG74" s="297"/>
      <c r="FUH74" s="297"/>
      <c r="FUI74" s="297"/>
      <c r="FUJ74" s="297"/>
      <c r="FUK74" s="297"/>
      <c r="FUL74" s="297"/>
      <c r="FUM74" s="297"/>
      <c r="FUN74" s="297"/>
      <c r="FUO74" s="297"/>
      <c r="FUP74" s="297"/>
      <c r="FUQ74" s="297"/>
      <c r="FUR74" s="297"/>
      <c r="FUS74" s="297"/>
      <c r="FUT74" s="297"/>
      <c r="FUU74" s="297"/>
      <c r="FUV74" s="297"/>
      <c r="FUW74" s="297"/>
      <c r="FUX74" s="297"/>
      <c r="FUY74" s="297"/>
      <c r="FUZ74" s="297"/>
      <c r="FVA74" s="297"/>
      <c r="FVB74" s="297"/>
      <c r="FVC74" s="297"/>
      <c r="FVD74" s="297"/>
      <c r="FVE74" s="297"/>
      <c r="FVF74" s="297"/>
      <c r="FVG74" s="297"/>
      <c r="FVH74" s="297"/>
      <c r="FVI74" s="297"/>
      <c r="FVJ74" s="297"/>
      <c r="FVK74" s="297"/>
      <c r="FVL74" s="297"/>
      <c r="FVM74" s="297"/>
      <c r="FVN74" s="297"/>
      <c r="FVO74" s="297"/>
      <c r="FVP74" s="297"/>
      <c r="FVQ74" s="297"/>
      <c r="FVR74" s="297"/>
      <c r="FVS74" s="297"/>
      <c r="FVT74" s="297"/>
      <c r="FVU74" s="297"/>
      <c r="FVV74" s="297"/>
      <c r="FVW74" s="297"/>
      <c r="FVX74" s="297"/>
      <c r="FVY74" s="297"/>
      <c r="FVZ74" s="297"/>
      <c r="FWA74" s="297"/>
      <c r="FWB74" s="297"/>
      <c r="FWC74" s="297"/>
      <c r="FWD74" s="297"/>
      <c r="FWE74" s="297"/>
      <c r="FWF74" s="297"/>
      <c r="FWG74" s="297"/>
      <c r="FWH74" s="297"/>
      <c r="FWI74" s="297"/>
      <c r="FWJ74" s="297"/>
      <c r="FWK74" s="297"/>
      <c r="FWL74" s="297"/>
      <c r="FWM74" s="297"/>
      <c r="FWN74" s="297"/>
      <c r="FWO74" s="297"/>
      <c r="FWP74" s="297"/>
      <c r="FWQ74" s="297"/>
      <c r="FWR74" s="297"/>
      <c r="FWS74" s="297"/>
      <c r="FWT74" s="297"/>
      <c r="FWU74" s="297"/>
      <c r="FWV74" s="297"/>
      <c r="FWW74" s="297"/>
      <c r="FWX74" s="297"/>
      <c r="FWY74" s="297"/>
      <c r="FWZ74" s="297"/>
      <c r="FXA74" s="297"/>
      <c r="FXB74" s="297"/>
      <c r="FXC74" s="297"/>
      <c r="FXD74" s="297"/>
      <c r="FXE74" s="297"/>
      <c r="FXF74" s="297"/>
      <c r="FXG74" s="297"/>
      <c r="FXH74" s="297"/>
      <c r="FXI74" s="297"/>
      <c r="FXJ74" s="297"/>
      <c r="FXK74" s="297"/>
      <c r="FXL74" s="297"/>
      <c r="FXM74" s="297"/>
      <c r="FXN74" s="297"/>
      <c r="FXO74" s="297"/>
      <c r="FXP74" s="297"/>
      <c r="FXQ74" s="297"/>
      <c r="FXR74" s="297"/>
      <c r="FXS74" s="297"/>
      <c r="FXT74" s="297"/>
      <c r="FXU74" s="297"/>
      <c r="FXV74" s="297"/>
      <c r="FXW74" s="297"/>
      <c r="FXX74" s="297"/>
      <c r="FXY74" s="297"/>
      <c r="FXZ74" s="297"/>
      <c r="FYA74" s="297"/>
      <c r="FYB74" s="297"/>
      <c r="FYC74" s="297"/>
      <c r="FYD74" s="297"/>
      <c r="FYE74" s="297"/>
      <c r="FYF74" s="297"/>
      <c r="FYG74" s="297"/>
      <c r="FYH74" s="297"/>
      <c r="FYI74" s="297"/>
      <c r="FYJ74" s="297"/>
      <c r="FYK74" s="297"/>
      <c r="FYL74" s="297"/>
      <c r="FYM74" s="297"/>
      <c r="FYN74" s="297"/>
      <c r="FYO74" s="297"/>
      <c r="FYP74" s="297"/>
      <c r="FYQ74" s="297"/>
      <c r="FYR74" s="297"/>
      <c r="FYS74" s="297"/>
      <c r="FYT74" s="297"/>
      <c r="FYU74" s="297"/>
      <c r="FYV74" s="297"/>
      <c r="FYW74" s="297"/>
      <c r="FYX74" s="297"/>
      <c r="FYY74" s="297"/>
      <c r="FYZ74" s="297"/>
      <c r="FZA74" s="297"/>
      <c r="FZB74" s="297"/>
      <c r="FZC74" s="297"/>
      <c r="FZD74" s="297"/>
      <c r="FZE74" s="297"/>
      <c r="FZF74" s="297"/>
      <c r="FZG74" s="297"/>
      <c r="FZH74" s="297"/>
      <c r="FZI74" s="297"/>
      <c r="FZJ74" s="297"/>
      <c r="FZK74" s="297"/>
      <c r="FZL74" s="297"/>
      <c r="FZM74" s="297"/>
      <c r="FZN74" s="297"/>
      <c r="FZO74" s="297"/>
      <c r="FZP74" s="297"/>
      <c r="FZQ74" s="297"/>
      <c r="FZR74" s="297"/>
      <c r="FZS74" s="297"/>
      <c r="FZT74" s="297"/>
      <c r="FZU74" s="297"/>
      <c r="FZV74" s="297"/>
      <c r="FZW74" s="297"/>
      <c r="FZX74" s="297"/>
      <c r="FZY74" s="297"/>
      <c r="FZZ74" s="297"/>
      <c r="GAA74" s="297"/>
      <c r="GAB74" s="297"/>
      <c r="GAC74" s="297"/>
      <c r="GAD74" s="297"/>
      <c r="GAE74" s="297"/>
      <c r="GAF74" s="297"/>
      <c r="GAG74" s="297"/>
      <c r="GAH74" s="297"/>
      <c r="GAI74" s="297"/>
      <c r="GAJ74" s="297"/>
      <c r="GAK74" s="297"/>
      <c r="GAL74" s="297"/>
      <c r="GAM74" s="297"/>
      <c r="GAN74" s="297"/>
      <c r="GAO74" s="297"/>
      <c r="GAP74" s="297"/>
      <c r="GAQ74" s="297"/>
      <c r="GAR74" s="297"/>
      <c r="GAS74" s="297"/>
      <c r="GAT74" s="297"/>
      <c r="GAU74" s="297"/>
      <c r="GAV74" s="297"/>
      <c r="GAW74" s="297"/>
      <c r="GAX74" s="297"/>
      <c r="GAY74" s="297"/>
      <c r="GAZ74" s="297"/>
      <c r="GBA74" s="297"/>
      <c r="GBB74" s="297"/>
      <c r="GBC74" s="297"/>
      <c r="GBD74" s="297"/>
      <c r="GBE74" s="297"/>
      <c r="GBF74" s="297"/>
      <c r="GBG74" s="297"/>
      <c r="GBH74" s="297"/>
      <c r="GBI74" s="297"/>
      <c r="GBJ74" s="297"/>
      <c r="GBK74" s="297"/>
      <c r="GBL74" s="297"/>
      <c r="GBM74" s="297"/>
      <c r="GBN74" s="297"/>
      <c r="GBO74" s="297"/>
      <c r="GBP74" s="297"/>
      <c r="GBQ74" s="297"/>
      <c r="GBR74" s="297"/>
      <c r="GBS74" s="297"/>
      <c r="GBT74" s="297"/>
      <c r="GBU74" s="297"/>
      <c r="GBV74" s="297"/>
      <c r="GBW74" s="297"/>
      <c r="GBX74" s="297"/>
      <c r="GBY74" s="297"/>
      <c r="GBZ74" s="297"/>
      <c r="GCA74" s="297"/>
      <c r="GCB74" s="297"/>
      <c r="GCC74" s="297"/>
      <c r="GCD74" s="297"/>
      <c r="GCE74" s="297"/>
      <c r="GCF74" s="297"/>
      <c r="GCG74" s="297"/>
      <c r="GCH74" s="297"/>
      <c r="GCI74" s="297"/>
      <c r="GCJ74" s="297"/>
      <c r="GCK74" s="297"/>
      <c r="GCL74" s="297"/>
      <c r="GCM74" s="297"/>
      <c r="GCN74" s="297"/>
      <c r="GCO74" s="297"/>
      <c r="GCP74" s="297"/>
      <c r="GCQ74" s="297"/>
      <c r="GCR74" s="297"/>
      <c r="GCS74" s="297"/>
      <c r="GCT74" s="297"/>
      <c r="GCU74" s="297"/>
      <c r="GCV74" s="297"/>
      <c r="GCW74" s="297"/>
      <c r="GCX74" s="297"/>
      <c r="GCY74" s="297"/>
      <c r="GCZ74" s="297"/>
      <c r="GDA74" s="297"/>
      <c r="GDB74" s="297"/>
      <c r="GDC74" s="297"/>
      <c r="GDD74" s="297"/>
      <c r="GDE74" s="297"/>
      <c r="GDF74" s="297"/>
      <c r="GDG74" s="297"/>
      <c r="GDH74" s="297"/>
      <c r="GDI74" s="297"/>
      <c r="GDJ74" s="297"/>
      <c r="GDK74" s="297"/>
      <c r="GDL74" s="297"/>
      <c r="GDM74" s="297"/>
      <c r="GDN74" s="297"/>
      <c r="GDO74" s="297"/>
      <c r="GDP74" s="297"/>
      <c r="GDQ74" s="297"/>
      <c r="GDR74" s="297"/>
      <c r="GDS74" s="297"/>
      <c r="GDT74" s="297"/>
      <c r="GDU74" s="297"/>
      <c r="GDV74" s="297"/>
      <c r="GDW74" s="297"/>
      <c r="GDX74" s="297"/>
      <c r="GDY74" s="297"/>
      <c r="GDZ74" s="297"/>
      <c r="GEA74" s="297"/>
      <c r="GEB74" s="297"/>
      <c r="GEC74" s="297"/>
      <c r="GED74" s="297"/>
      <c r="GEE74" s="297"/>
      <c r="GEF74" s="297"/>
      <c r="GEG74" s="297"/>
      <c r="GEH74" s="297"/>
      <c r="GEI74" s="297"/>
      <c r="GEJ74" s="297"/>
      <c r="GEK74" s="297"/>
      <c r="GEL74" s="297"/>
      <c r="GEM74" s="297"/>
      <c r="GEN74" s="297"/>
      <c r="GEO74" s="297"/>
      <c r="GEP74" s="297"/>
      <c r="GEQ74" s="297"/>
      <c r="GER74" s="297"/>
      <c r="GES74" s="297"/>
      <c r="GET74" s="297"/>
      <c r="GEU74" s="297"/>
      <c r="GEV74" s="297"/>
      <c r="GEW74" s="297"/>
      <c r="GEX74" s="297"/>
      <c r="GEY74" s="297"/>
      <c r="GEZ74" s="297"/>
      <c r="GFA74" s="297"/>
      <c r="GFB74" s="297"/>
      <c r="GFC74" s="297"/>
      <c r="GFD74" s="297"/>
      <c r="GFE74" s="297"/>
      <c r="GFF74" s="297"/>
      <c r="GFG74" s="297"/>
      <c r="GFH74" s="297"/>
      <c r="GFI74" s="297"/>
      <c r="GFJ74" s="297"/>
      <c r="GFK74" s="297"/>
      <c r="GFL74" s="297"/>
      <c r="GFM74" s="297"/>
      <c r="GFN74" s="297"/>
      <c r="GFO74" s="297"/>
      <c r="GFP74" s="297"/>
      <c r="GFQ74" s="297"/>
      <c r="GFR74" s="297"/>
      <c r="GFS74" s="297"/>
      <c r="GFT74" s="297"/>
      <c r="GFU74" s="297"/>
      <c r="GFV74" s="297"/>
      <c r="GFW74" s="297"/>
      <c r="GFX74" s="297"/>
      <c r="GFY74" s="297"/>
      <c r="GFZ74" s="297"/>
      <c r="GGA74" s="297"/>
      <c r="GGB74" s="297"/>
      <c r="GGC74" s="297"/>
      <c r="GGD74" s="297"/>
      <c r="GGE74" s="297"/>
      <c r="GGF74" s="297"/>
      <c r="GGG74" s="297"/>
      <c r="GGH74" s="297"/>
      <c r="GGI74" s="297"/>
      <c r="GGJ74" s="297"/>
      <c r="GGK74" s="297"/>
      <c r="GGL74" s="297"/>
      <c r="GGM74" s="297"/>
      <c r="GGN74" s="297"/>
      <c r="GGO74" s="297"/>
      <c r="GGP74" s="297"/>
      <c r="GGQ74" s="297"/>
      <c r="GGR74" s="297"/>
      <c r="GGS74" s="297"/>
      <c r="GGT74" s="297"/>
      <c r="GGU74" s="297"/>
      <c r="GGV74" s="297"/>
      <c r="GGW74" s="297"/>
      <c r="GGX74" s="297"/>
      <c r="GGY74" s="297"/>
      <c r="GGZ74" s="297"/>
      <c r="GHA74" s="297"/>
      <c r="GHB74" s="297"/>
      <c r="GHC74" s="297"/>
      <c r="GHD74" s="297"/>
      <c r="GHE74" s="297"/>
      <c r="GHF74" s="297"/>
      <c r="GHG74" s="297"/>
      <c r="GHH74" s="297"/>
      <c r="GHI74" s="297"/>
      <c r="GHJ74" s="297"/>
      <c r="GHK74" s="297"/>
      <c r="GHL74" s="297"/>
      <c r="GHM74" s="297"/>
      <c r="GHN74" s="297"/>
      <c r="GHO74" s="297"/>
      <c r="GHP74" s="297"/>
      <c r="GHQ74" s="297"/>
      <c r="GHR74" s="297"/>
      <c r="GHS74" s="297"/>
      <c r="GHT74" s="297"/>
      <c r="GHU74" s="297"/>
      <c r="GHV74" s="297"/>
      <c r="GHW74" s="297"/>
      <c r="GHX74" s="297"/>
      <c r="GHY74" s="297"/>
      <c r="GHZ74" s="297"/>
      <c r="GIA74" s="297"/>
      <c r="GIB74" s="297"/>
      <c r="GIC74" s="297"/>
      <c r="GID74" s="297"/>
      <c r="GIE74" s="297"/>
      <c r="GIF74" s="297"/>
      <c r="GIG74" s="297"/>
      <c r="GIH74" s="297"/>
      <c r="GII74" s="297"/>
      <c r="GIJ74" s="297"/>
      <c r="GIK74" s="297"/>
      <c r="GIL74" s="297"/>
      <c r="GIM74" s="297"/>
      <c r="GIN74" s="297"/>
      <c r="GIO74" s="297"/>
      <c r="GIP74" s="297"/>
      <c r="GIQ74" s="297"/>
      <c r="GIR74" s="297"/>
      <c r="GIS74" s="297"/>
      <c r="GIT74" s="297"/>
      <c r="GIU74" s="297"/>
      <c r="GIV74" s="297"/>
      <c r="GIW74" s="297"/>
      <c r="GIX74" s="297"/>
      <c r="GIY74" s="297"/>
      <c r="GIZ74" s="297"/>
      <c r="GJA74" s="297"/>
      <c r="GJB74" s="297"/>
      <c r="GJC74" s="297"/>
      <c r="GJD74" s="297"/>
      <c r="GJE74" s="297"/>
      <c r="GJF74" s="297"/>
      <c r="GJG74" s="297"/>
      <c r="GJH74" s="297"/>
      <c r="GJI74" s="297"/>
      <c r="GJJ74" s="297"/>
      <c r="GJK74" s="297"/>
      <c r="GJL74" s="297"/>
      <c r="GJM74" s="297"/>
      <c r="GJN74" s="297"/>
      <c r="GJO74" s="297"/>
      <c r="GJP74" s="297"/>
      <c r="GJQ74" s="297"/>
      <c r="GJR74" s="297"/>
      <c r="GJS74" s="297"/>
      <c r="GJT74" s="297"/>
      <c r="GJU74" s="297"/>
      <c r="GJV74" s="297"/>
      <c r="GJW74" s="297"/>
      <c r="GJX74" s="297"/>
      <c r="GJY74" s="297"/>
      <c r="GJZ74" s="297"/>
      <c r="GKA74" s="297"/>
      <c r="GKB74" s="297"/>
      <c r="GKC74" s="297"/>
      <c r="GKD74" s="297"/>
      <c r="GKE74" s="297"/>
      <c r="GKF74" s="297"/>
      <c r="GKG74" s="297"/>
      <c r="GKH74" s="297"/>
      <c r="GKI74" s="297"/>
      <c r="GKJ74" s="297"/>
      <c r="GKK74" s="297"/>
      <c r="GKL74" s="297"/>
      <c r="GKM74" s="297"/>
      <c r="GKN74" s="297"/>
      <c r="GKO74" s="297"/>
      <c r="GKP74" s="297"/>
      <c r="GKQ74" s="297"/>
      <c r="GKR74" s="297"/>
      <c r="GKS74" s="297"/>
      <c r="GKT74" s="297"/>
      <c r="GKU74" s="297"/>
      <c r="GKV74" s="297"/>
      <c r="GKW74" s="297"/>
      <c r="GKX74" s="297"/>
      <c r="GKY74" s="297"/>
      <c r="GKZ74" s="297"/>
      <c r="GLA74" s="297"/>
      <c r="GLB74" s="297"/>
      <c r="GLC74" s="297"/>
      <c r="GLD74" s="297"/>
      <c r="GLE74" s="297"/>
      <c r="GLF74" s="297"/>
      <c r="GLG74" s="297"/>
      <c r="GLH74" s="297"/>
      <c r="GLI74" s="297"/>
      <c r="GLJ74" s="297"/>
      <c r="GLK74" s="297"/>
      <c r="GLL74" s="297"/>
      <c r="GLM74" s="297"/>
      <c r="GLN74" s="297"/>
      <c r="GLO74" s="297"/>
      <c r="GLP74" s="297"/>
      <c r="GLQ74" s="297"/>
      <c r="GLR74" s="297"/>
      <c r="GLS74" s="297"/>
      <c r="GLT74" s="297"/>
      <c r="GLU74" s="297"/>
      <c r="GLV74" s="297"/>
      <c r="GLW74" s="297"/>
      <c r="GLX74" s="297"/>
      <c r="GLY74" s="297"/>
      <c r="GLZ74" s="297"/>
      <c r="GMA74" s="297"/>
      <c r="GMB74" s="297"/>
      <c r="GMC74" s="297"/>
      <c r="GMD74" s="297"/>
      <c r="GME74" s="297"/>
      <c r="GMF74" s="297"/>
      <c r="GMG74" s="297"/>
      <c r="GMH74" s="297"/>
      <c r="GMI74" s="297"/>
      <c r="GMJ74" s="297"/>
      <c r="GMK74" s="297"/>
      <c r="GML74" s="297"/>
      <c r="GMM74" s="297"/>
      <c r="GMN74" s="297"/>
      <c r="GMO74" s="297"/>
      <c r="GMP74" s="297"/>
      <c r="GMQ74" s="297"/>
      <c r="GMR74" s="297"/>
      <c r="GMS74" s="297"/>
      <c r="GMT74" s="297"/>
      <c r="GMU74" s="297"/>
      <c r="GMV74" s="297"/>
      <c r="GMW74" s="297"/>
      <c r="GMX74" s="297"/>
      <c r="GMY74" s="297"/>
      <c r="GMZ74" s="297"/>
      <c r="GNA74" s="297"/>
      <c r="GNB74" s="297"/>
      <c r="GNC74" s="297"/>
      <c r="GND74" s="297"/>
      <c r="GNE74" s="297"/>
      <c r="GNF74" s="297"/>
      <c r="GNG74" s="297"/>
      <c r="GNH74" s="297"/>
      <c r="GNI74" s="297"/>
      <c r="GNJ74" s="297"/>
      <c r="GNK74" s="297"/>
      <c r="GNL74" s="297"/>
      <c r="GNM74" s="297"/>
      <c r="GNN74" s="297"/>
      <c r="GNO74" s="297"/>
      <c r="GNP74" s="297"/>
      <c r="GNQ74" s="297"/>
      <c r="GNR74" s="297"/>
      <c r="GNS74" s="297"/>
      <c r="GNT74" s="297"/>
      <c r="GNU74" s="297"/>
      <c r="GNV74" s="297"/>
      <c r="GNW74" s="297"/>
      <c r="GNX74" s="297"/>
      <c r="GNY74" s="297"/>
      <c r="GNZ74" s="297"/>
      <c r="GOA74" s="297"/>
      <c r="GOB74" s="297"/>
      <c r="GOC74" s="297"/>
      <c r="GOD74" s="297"/>
      <c r="GOE74" s="297"/>
      <c r="GOF74" s="297"/>
      <c r="GOG74" s="297"/>
      <c r="GOH74" s="297"/>
      <c r="GOI74" s="297"/>
      <c r="GOJ74" s="297"/>
      <c r="GOK74" s="297"/>
      <c r="GOL74" s="297"/>
      <c r="GOM74" s="297"/>
      <c r="GON74" s="297"/>
      <c r="GOO74" s="297"/>
      <c r="GOP74" s="297"/>
      <c r="GOQ74" s="297"/>
      <c r="GOR74" s="297"/>
      <c r="GOS74" s="297"/>
      <c r="GOT74" s="297"/>
      <c r="GOU74" s="297"/>
      <c r="GOV74" s="297"/>
      <c r="GOW74" s="297"/>
      <c r="GOX74" s="297"/>
      <c r="GOY74" s="297"/>
      <c r="GOZ74" s="297"/>
      <c r="GPA74" s="297"/>
      <c r="GPB74" s="297"/>
      <c r="GPC74" s="297"/>
      <c r="GPD74" s="297"/>
      <c r="GPE74" s="297"/>
      <c r="GPF74" s="297"/>
      <c r="GPG74" s="297"/>
      <c r="GPH74" s="297"/>
      <c r="GPI74" s="297"/>
      <c r="GPJ74" s="297"/>
      <c r="GPK74" s="297"/>
      <c r="GPL74" s="297"/>
      <c r="GPM74" s="297"/>
      <c r="GPN74" s="297"/>
      <c r="GPO74" s="297"/>
      <c r="GPP74" s="297"/>
      <c r="GPQ74" s="297"/>
      <c r="GPR74" s="297"/>
      <c r="GPS74" s="297"/>
      <c r="GPT74" s="297"/>
      <c r="GPU74" s="297"/>
      <c r="GPV74" s="297"/>
      <c r="GPW74" s="297"/>
      <c r="GPX74" s="297"/>
      <c r="GPY74" s="297"/>
      <c r="GPZ74" s="297"/>
      <c r="GQA74" s="297"/>
      <c r="GQB74" s="297"/>
      <c r="GQC74" s="297"/>
      <c r="GQD74" s="297"/>
      <c r="GQE74" s="297"/>
      <c r="GQF74" s="297"/>
      <c r="GQG74" s="297"/>
      <c r="GQH74" s="297"/>
      <c r="GQI74" s="297"/>
      <c r="GQJ74" s="297"/>
      <c r="GQK74" s="297"/>
      <c r="GQL74" s="297"/>
      <c r="GQM74" s="297"/>
      <c r="GQN74" s="297"/>
      <c r="GQO74" s="297"/>
      <c r="GQP74" s="297"/>
      <c r="GQQ74" s="297"/>
      <c r="GQR74" s="297"/>
      <c r="GQS74" s="297"/>
      <c r="GQT74" s="297"/>
      <c r="GQU74" s="297"/>
      <c r="GQV74" s="297"/>
      <c r="GQW74" s="297"/>
      <c r="GQX74" s="297"/>
      <c r="GQY74" s="297"/>
      <c r="GQZ74" s="297"/>
      <c r="GRA74" s="297"/>
      <c r="GRB74" s="297"/>
      <c r="GRC74" s="297"/>
      <c r="GRD74" s="297"/>
      <c r="GRE74" s="297"/>
      <c r="GRF74" s="297"/>
      <c r="GRG74" s="297"/>
      <c r="GRH74" s="297"/>
      <c r="GRI74" s="297"/>
      <c r="GRJ74" s="297"/>
      <c r="GRK74" s="297"/>
      <c r="GRL74" s="297"/>
      <c r="GRM74" s="297"/>
      <c r="GRN74" s="297"/>
      <c r="GRO74" s="297"/>
      <c r="GRP74" s="297"/>
      <c r="GRQ74" s="297"/>
      <c r="GRR74" s="297"/>
      <c r="GRS74" s="297"/>
      <c r="GRT74" s="297"/>
      <c r="GRU74" s="297"/>
      <c r="GRV74" s="297"/>
      <c r="GRW74" s="297"/>
      <c r="GRX74" s="297"/>
      <c r="GRY74" s="297"/>
      <c r="GRZ74" s="297"/>
      <c r="GSA74" s="297"/>
      <c r="GSB74" s="297"/>
      <c r="GSC74" s="297"/>
      <c r="GSD74" s="297"/>
      <c r="GSE74" s="297"/>
      <c r="GSF74" s="297"/>
      <c r="GSG74" s="297"/>
      <c r="GSH74" s="297"/>
      <c r="GSI74" s="297"/>
      <c r="GSJ74" s="297"/>
      <c r="GSK74" s="297"/>
      <c r="GSL74" s="297"/>
      <c r="GSM74" s="297"/>
      <c r="GSN74" s="297"/>
      <c r="GSO74" s="297"/>
      <c r="GSP74" s="297"/>
      <c r="GSQ74" s="297"/>
      <c r="GSR74" s="297"/>
      <c r="GSS74" s="297"/>
      <c r="GST74" s="297"/>
      <c r="GSU74" s="297"/>
      <c r="GSV74" s="297"/>
      <c r="GSW74" s="297"/>
      <c r="GSX74" s="297"/>
      <c r="GSY74" s="297"/>
      <c r="GSZ74" s="297"/>
      <c r="GTA74" s="297"/>
      <c r="GTB74" s="297"/>
      <c r="GTC74" s="297"/>
      <c r="GTD74" s="297"/>
      <c r="GTE74" s="297"/>
      <c r="GTF74" s="297"/>
      <c r="GTG74" s="297"/>
      <c r="GTH74" s="297"/>
      <c r="GTI74" s="297"/>
      <c r="GTJ74" s="297"/>
      <c r="GTK74" s="297"/>
      <c r="GTL74" s="297"/>
      <c r="GTM74" s="297"/>
      <c r="GTN74" s="297"/>
      <c r="GTO74" s="297"/>
      <c r="GTP74" s="297"/>
      <c r="GTQ74" s="297"/>
      <c r="GTR74" s="297"/>
      <c r="GTS74" s="297"/>
      <c r="GTT74" s="297"/>
      <c r="GTU74" s="297"/>
      <c r="GTV74" s="297"/>
      <c r="GTW74" s="297"/>
      <c r="GTX74" s="297"/>
      <c r="GTY74" s="297"/>
      <c r="GTZ74" s="297"/>
      <c r="GUA74" s="297"/>
      <c r="GUB74" s="297"/>
      <c r="GUC74" s="297"/>
      <c r="GUD74" s="297"/>
      <c r="GUE74" s="297"/>
      <c r="GUF74" s="297"/>
      <c r="GUG74" s="297"/>
      <c r="GUH74" s="297"/>
      <c r="GUI74" s="297"/>
      <c r="GUJ74" s="297"/>
      <c r="GUK74" s="297"/>
      <c r="GUL74" s="297"/>
      <c r="GUM74" s="297"/>
      <c r="GUN74" s="297"/>
      <c r="GUO74" s="297"/>
      <c r="GUP74" s="297"/>
      <c r="GUQ74" s="297"/>
      <c r="GUR74" s="297"/>
      <c r="GUS74" s="297"/>
      <c r="GUT74" s="297"/>
      <c r="GUU74" s="297"/>
      <c r="GUV74" s="297"/>
      <c r="GUW74" s="297"/>
      <c r="GUX74" s="297"/>
      <c r="GUY74" s="297"/>
      <c r="GUZ74" s="297"/>
      <c r="GVA74" s="297"/>
      <c r="GVB74" s="297"/>
      <c r="GVC74" s="297"/>
      <c r="GVD74" s="297"/>
      <c r="GVE74" s="297"/>
      <c r="GVF74" s="297"/>
      <c r="GVG74" s="297"/>
      <c r="GVH74" s="297"/>
      <c r="GVI74" s="297"/>
      <c r="GVJ74" s="297"/>
      <c r="GVK74" s="297"/>
      <c r="GVL74" s="297"/>
      <c r="GVM74" s="297"/>
      <c r="GVN74" s="297"/>
      <c r="GVO74" s="297"/>
      <c r="GVP74" s="297"/>
      <c r="GVQ74" s="297"/>
      <c r="GVR74" s="297"/>
      <c r="GVS74" s="297"/>
      <c r="GVT74" s="297"/>
      <c r="GVU74" s="297"/>
      <c r="GVV74" s="297"/>
      <c r="GVW74" s="297"/>
      <c r="GVX74" s="297"/>
      <c r="GVY74" s="297"/>
      <c r="GVZ74" s="297"/>
      <c r="GWA74" s="297"/>
      <c r="GWB74" s="297"/>
      <c r="GWC74" s="297"/>
      <c r="GWD74" s="297"/>
      <c r="GWE74" s="297"/>
      <c r="GWF74" s="297"/>
      <c r="GWG74" s="297"/>
      <c r="GWH74" s="297"/>
      <c r="GWI74" s="297"/>
      <c r="GWJ74" s="297"/>
      <c r="GWK74" s="297"/>
      <c r="GWL74" s="297"/>
      <c r="GWM74" s="297"/>
      <c r="GWN74" s="297"/>
      <c r="GWO74" s="297"/>
      <c r="GWP74" s="297"/>
      <c r="GWQ74" s="297"/>
      <c r="GWR74" s="297"/>
      <c r="GWS74" s="297"/>
      <c r="GWT74" s="297"/>
      <c r="GWU74" s="297"/>
      <c r="GWV74" s="297"/>
      <c r="GWW74" s="297"/>
      <c r="GWX74" s="297"/>
      <c r="GWY74" s="297"/>
      <c r="GWZ74" s="297"/>
      <c r="GXA74" s="297"/>
      <c r="GXB74" s="297"/>
      <c r="GXC74" s="297"/>
      <c r="GXD74" s="297"/>
      <c r="GXE74" s="297"/>
      <c r="GXF74" s="297"/>
      <c r="GXG74" s="297"/>
      <c r="GXH74" s="297"/>
      <c r="GXI74" s="297"/>
      <c r="GXJ74" s="297"/>
      <c r="GXK74" s="297"/>
      <c r="GXL74" s="297"/>
      <c r="GXM74" s="297"/>
      <c r="GXN74" s="297"/>
      <c r="GXO74" s="297"/>
      <c r="GXP74" s="297"/>
      <c r="GXQ74" s="297"/>
      <c r="GXR74" s="297"/>
      <c r="GXS74" s="297"/>
      <c r="GXT74" s="297"/>
      <c r="GXU74" s="297"/>
      <c r="GXV74" s="297"/>
      <c r="GXW74" s="297"/>
      <c r="GXX74" s="297"/>
      <c r="GXY74" s="297"/>
      <c r="GXZ74" s="297"/>
      <c r="GYA74" s="297"/>
      <c r="GYB74" s="297"/>
      <c r="GYC74" s="297"/>
      <c r="GYD74" s="297"/>
      <c r="GYE74" s="297"/>
      <c r="GYF74" s="297"/>
      <c r="GYG74" s="297"/>
      <c r="GYH74" s="297"/>
      <c r="GYI74" s="297"/>
      <c r="GYJ74" s="297"/>
      <c r="GYK74" s="297"/>
      <c r="GYL74" s="297"/>
      <c r="GYM74" s="297"/>
      <c r="GYN74" s="297"/>
      <c r="GYO74" s="297"/>
      <c r="GYP74" s="297"/>
      <c r="GYQ74" s="297"/>
      <c r="GYR74" s="297"/>
      <c r="GYS74" s="297"/>
      <c r="GYT74" s="297"/>
      <c r="GYU74" s="297"/>
      <c r="GYV74" s="297"/>
      <c r="GYW74" s="297"/>
      <c r="GYX74" s="297"/>
      <c r="GYY74" s="297"/>
      <c r="GYZ74" s="297"/>
      <c r="GZA74" s="297"/>
      <c r="GZB74" s="297"/>
      <c r="GZC74" s="297"/>
      <c r="GZD74" s="297"/>
      <c r="GZE74" s="297"/>
      <c r="GZF74" s="297"/>
      <c r="GZG74" s="297"/>
      <c r="GZH74" s="297"/>
      <c r="GZI74" s="297"/>
      <c r="GZJ74" s="297"/>
      <c r="GZK74" s="297"/>
      <c r="GZL74" s="297"/>
      <c r="GZM74" s="297"/>
      <c r="GZN74" s="297"/>
      <c r="GZO74" s="297"/>
      <c r="GZP74" s="297"/>
      <c r="GZQ74" s="297"/>
      <c r="GZR74" s="297"/>
      <c r="GZS74" s="297"/>
      <c r="GZT74" s="297"/>
      <c r="GZU74" s="297"/>
      <c r="GZV74" s="297"/>
      <c r="GZW74" s="297"/>
      <c r="GZX74" s="297"/>
      <c r="GZY74" s="297"/>
      <c r="GZZ74" s="297"/>
      <c r="HAA74" s="297"/>
      <c r="HAB74" s="297"/>
      <c r="HAC74" s="297"/>
      <c r="HAD74" s="297"/>
      <c r="HAE74" s="297"/>
      <c r="HAF74" s="297"/>
      <c r="HAG74" s="297"/>
      <c r="HAH74" s="297"/>
      <c r="HAI74" s="297"/>
      <c r="HAJ74" s="297"/>
      <c r="HAK74" s="297"/>
      <c r="HAL74" s="297"/>
      <c r="HAM74" s="297"/>
      <c r="HAN74" s="297"/>
      <c r="HAO74" s="297"/>
      <c r="HAP74" s="297"/>
      <c r="HAQ74" s="297"/>
      <c r="HAR74" s="297"/>
      <c r="HAS74" s="297"/>
      <c r="HAT74" s="297"/>
      <c r="HAU74" s="297"/>
      <c r="HAV74" s="297"/>
      <c r="HAW74" s="297"/>
      <c r="HAX74" s="297"/>
      <c r="HAY74" s="297"/>
      <c r="HAZ74" s="297"/>
      <c r="HBA74" s="297"/>
      <c r="HBB74" s="297"/>
      <c r="HBC74" s="297"/>
      <c r="HBD74" s="297"/>
      <c r="HBE74" s="297"/>
      <c r="HBF74" s="297"/>
      <c r="HBG74" s="297"/>
      <c r="HBH74" s="297"/>
      <c r="HBI74" s="297"/>
      <c r="HBJ74" s="297"/>
      <c r="HBK74" s="297"/>
      <c r="HBL74" s="297"/>
      <c r="HBM74" s="297"/>
      <c r="HBN74" s="297"/>
      <c r="HBO74" s="297"/>
      <c r="HBP74" s="297"/>
      <c r="HBQ74" s="297"/>
      <c r="HBR74" s="297"/>
      <c r="HBS74" s="297"/>
      <c r="HBT74" s="297"/>
      <c r="HBU74" s="297"/>
      <c r="HBV74" s="297"/>
      <c r="HBW74" s="297"/>
      <c r="HBX74" s="297"/>
      <c r="HBY74" s="297"/>
      <c r="HBZ74" s="297"/>
      <c r="HCA74" s="297"/>
      <c r="HCB74" s="297"/>
      <c r="HCC74" s="297"/>
      <c r="HCD74" s="297"/>
      <c r="HCE74" s="297"/>
      <c r="HCF74" s="297"/>
      <c r="HCG74" s="297"/>
      <c r="HCH74" s="297"/>
      <c r="HCI74" s="297"/>
      <c r="HCJ74" s="297"/>
      <c r="HCK74" s="297"/>
      <c r="HCL74" s="297"/>
      <c r="HCM74" s="297"/>
      <c r="HCN74" s="297"/>
      <c r="HCO74" s="297"/>
      <c r="HCP74" s="297"/>
      <c r="HCQ74" s="297"/>
      <c r="HCR74" s="297"/>
      <c r="HCS74" s="297"/>
      <c r="HCT74" s="297"/>
      <c r="HCU74" s="297"/>
      <c r="HCV74" s="297"/>
      <c r="HCW74" s="297"/>
      <c r="HCX74" s="297"/>
      <c r="HCY74" s="297"/>
      <c r="HCZ74" s="297"/>
      <c r="HDA74" s="297"/>
      <c r="HDB74" s="297"/>
      <c r="HDC74" s="297"/>
      <c r="HDD74" s="297"/>
      <c r="HDE74" s="297"/>
      <c r="HDF74" s="297"/>
      <c r="HDG74" s="297"/>
      <c r="HDH74" s="297"/>
      <c r="HDI74" s="297"/>
      <c r="HDJ74" s="297"/>
      <c r="HDK74" s="297"/>
      <c r="HDL74" s="297"/>
      <c r="HDM74" s="297"/>
      <c r="HDN74" s="297"/>
      <c r="HDO74" s="297"/>
      <c r="HDP74" s="297"/>
      <c r="HDQ74" s="297"/>
      <c r="HDR74" s="297"/>
      <c r="HDS74" s="297"/>
      <c r="HDT74" s="297"/>
      <c r="HDU74" s="297"/>
      <c r="HDV74" s="297"/>
      <c r="HDW74" s="297"/>
      <c r="HDX74" s="297"/>
      <c r="HDY74" s="297"/>
      <c r="HDZ74" s="297"/>
      <c r="HEA74" s="297"/>
      <c r="HEB74" s="297"/>
      <c r="HEC74" s="297"/>
      <c r="HED74" s="297"/>
      <c r="HEE74" s="297"/>
      <c r="HEF74" s="297"/>
      <c r="HEG74" s="297"/>
      <c r="HEH74" s="297"/>
      <c r="HEI74" s="297"/>
      <c r="HEJ74" s="297"/>
      <c r="HEK74" s="297"/>
      <c r="HEL74" s="297"/>
      <c r="HEM74" s="297"/>
      <c r="HEN74" s="297"/>
      <c r="HEO74" s="297"/>
      <c r="HEP74" s="297"/>
      <c r="HEQ74" s="297"/>
      <c r="HER74" s="297"/>
      <c r="HES74" s="297"/>
      <c r="HET74" s="297"/>
      <c r="HEU74" s="297"/>
      <c r="HEV74" s="297"/>
      <c r="HEW74" s="297"/>
      <c r="HEX74" s="297"/>
      <c r="HEY74" s="297"/>
      <c r="HEZ74" s="297"/>
      <c r="HFA74" s="297"/>
      <c r="HFB74" s="297"/>
      <c r="HFC74" s="297"/>
      <c r="HFD74" s="297"/>
      <c r="HFE74" s="297"/>
      <c r="HFF74" s="297"/>
      <c r="HFG74" s="297"/>
      <c r="HFH74" s="297"/>
      <c r="HFI74" s="297"/>
      <c r="HFJ74" s="297"/>
      <c r="HFK74" s="297"/>
      <c r="HFL74" s="297"/>
      <c r="HFM74" s="297"/>
      <c r="HFN74" s="297"/>
      <c r="HFO74" s="297"/>
      <c r="HFP74" s="297"/>
      <c r="HFQ74" s="297"/>
      <c r="HFR74" s="297"/>
      <c r="HFS74" s="297"/>
      <c r="HFT74" s="297"/>
      <c r="HFU74" s="297"/>
      <c r="HFV74" s="297"/>
      <c r="HFW74" s="297"/>
      <c r="HFX74" s="297"/>
      <c r="HFY74" s="297"/>
      <c r="HFZ74" s="297"/>
      <c r="HGA74" s="297"/>
      <c r="HGB74" s="297"/>
      <c r="HGC74" s="297"/>
      <c r="HGD74" s="297"/>
      <c r="HGE74" s="297"/>
      <c r="HGF74" s="297"/>
      <c r="HGG74" s="297"/>
      <c r="HGH74" s="297"/>
      <c r="HGI74" s="297"/>
      <c r="HGJ74" s="297"/>
      <c r="HGK74" s="297"/>
      <c r="HGL74" s="297"/>
      <c r="HGM74" s="297"/>
      <c r="HGN74" s="297"/>
      <c r="HGO74" s="297"/>
      <c r="HGP74" s="297"/>
      <c r="HGQ74" s="297"/>
      <c r="HGR74" s="297"/>
      <c r="HGS74" s="297"/>
      <c r="HGT74" s="297"/>
      <c r="HGU74" s="297"/>
      <c r="HGV74" s="297"/>
      <c r="HGW74" s="297"/>
      <c r="HGX74" s="297"/>
      <c r="HGY74" s="297"/>
      <c r="HGZ74" s="297"/>
      <c r="HHA74" s="297"/>
      <c r="HHB74" s="297"/>
      <c r="HHC74" s="297"/>
      <c r="HHD74" s="297"/>
      <c r="HHE74" s="297"/>
      <c r="HHF74" s="297"/>
      <c r="HHG74" s="297"/>
      <c r="HHH74" s="297"/>
      <c r="HHI74" s="297"/>
      <c r="HHJ74" s="297"/>
      <c r="HHK74" s="297"/>
      <c r="HHL74" s="297"/>
      <c r="HHM74" s="297"/>
      <c r="HHN74" s="297"/>
      <c r="HHO74" s="297"/>
      <c r="HHP74" s="297"/>
      <c r="HHQ74" s="297"/>
      <c r="HHR74" s="297"/>
      <c r="HHS74" s="297"/>
      <c r="HHT74" s="297"/>
      <c r="HHU74" s="297"/>
      <c r="HHV74" s="297"/>
      <c r="HHW74" s="297"/>
      <c r="HHX74" s="297"/>
      <c r="HHY74" s="297"/>
      <c r="HHZ74" s="297"/>
      <c r="HIA74" s="297"/>
      <c r="HIB74" s="297"/>
      <c r="HIC74" s="297"/>
      <c r="HID74" s="297"/>
      <c r="HIE74" s="297"/>
      <c r="HIF74" s="297"/>
      <c r="HIG74" s="297"/>
      <c r="HIH74" s="297"/>
      <c r="HII74" s="297"/>
      <c r="HIJ74" s="297"/>
      <c r="HIK74" s="297"/>
      <c r="HIL74" s="297"/>
      <c r="HIM74" s="297"/>
      <c r="HIN74" s="297"/>
      <c r="HIO74" s="297"/>
      <c r="HIP74" s="297"/>
      <c r="HIQ74" s="297"/>
      <c r="HIR74" s="297"/>
      <c r="HIS74" s="297"/>
      <c r="HIT74" s="297"/>
      <c r="HIU74" s="297"/>
      <c r="HIV74" s="297"/>
      <c r="HIW74" s="297"/>
      <c r="HIX74" s="297"/>
      <c r="HIY74" s="297"/>
      <c r="HIZ74" s="297"/>
      <c r="HJA74" s="297"/>
      <c r="HJB74" s="297"/>
      <c r="HJC74" s="297"/>
      <c r="HJD74" s="297"/>
      <c r="HJE74" s="297"/>
      <c r="HJF74" s="297"/>
      <c r="HJG74" s="297"/>
      <c r="HJH74" s="297"/>
      <c r="HJI74" s="297"/>
      <c r="HJJ74" s="297"/>
      <c r="HJK74" s="297"/>
      <c r="HJL74" s="297"/>
      <c r="HJM74" s="297"/>
      <c r="HJN74" s="297"/>
      <c r="HJO74" s="297"/>
      <c r="HJP74" s="297"/>
      <c r="HJQ74" s="297"/>
      <c r="HJR74" s="297"/>
      <c r="HJS74" s="297"/>
      <c r="HJT74" s="297"/>
      <c r="HJU74" s="297"/>
      <c r="HJV74" s="297"/>
      <c r="HJW74" s="297"/>
      <c r="HJX74" s="297"/>
      <c r="HJY74" s="297"/>
      <c r="HJZ74" s="297"/>
      <c r="HKA74" s="297"/>
      <c r="HKB74" s="297"/>
      <c r="HKC74" s="297"/>
      <c r="HKD74" s="297"/>
      <c r="HKE74" s="297"/>
      <c r="HKF74" s="297"/>
      <c r="HKG74" s="297"/>
      <c r="HKH74" s="297"/>
      <c r="HKI74" s="297"/>
      <c r="HKJ74" s="297"/>
      <c r="HKK74" s="297"/>
      <c r="HKL74" s="297"/>
      <c r="HKM74" s="297"/>
      <c r="HKN74" s="297"/>
      <c r="HKO74" s="297"/>
      <c r="HKP74" s="297"/>
      <c r="HKQ74" s="297"/>
      <c r="HKR74" s="297"/>
      <c r="HKS74" s="297"/>
      <c r="HKT74" s="297"/>
      <c r="HKU74" s="297"/>
      <c r="HKV74" s="297"/>
      <c r="HKW74" s="297"/>
      <c r="HKX74" s="297"/>
      <c r="HKY74" s="297"/>
      <c r="HKZ74" s="297"/>
      <c r="HLA74" s="297"/>
      <c r="HLB74" s="297"/>
      <c r="HLC74" s="297"/>
      <c r="HLD74" s="297"/>
      <c r="HLE74" s="297"/>
      <c r="HLF74" s="297"/>
      <c r="HLG74" s="297"/>
      <c r="HLH74" s="297"/>
      <c r="HLI74" s="297"/>
      <c r="HLJ74" s="297"/>
      <c r="HLK74" s="297"/>
      <c r="HLL74" s="297"/>
      <c r="HLM74" s="297"/>
      <c r="HLN74" s="297"/>
      <c r="HLO74" s="297"/>
      <c r="HLP74" s="297"/>
      <c r="HLQ74" s="297"/>
      <c r="HLR74" s="297"/>
      <c r="HLS74" s="297"/>
      <c r="HLT74" s="297"/>
      <c r="HLU74" s="297"/>
      <c r="HLV74" s="297"/>
      <c r="HLW74" s="297"/>
      <c r="HLX74" s="297"/>
      <c r="HLY74" s="297"/>
      <c r="HLZ74" s="297"/>
      <c r="HMA74" s="297"/>
      <c r="HMB74" s="297"/>
      <c r="HMC74" s="297"/>
      <c r="HMD74" s="297"/>
      <c r="HME74" s="297"/>
      <c r="HMF74" s="297"/>
      <c r="HMG74" s="297"/>
      <c r="HMH74" s="297"/>
      <c r="HMI74" s="297"/>
      <c r="HMJ74" s="297"/>
      <c r="HMK74" s="297"/>
      <c r="HML74" s="297"/>
      <c r="HMM74" s="297"/>
      <c r="HMN74" s="297"/>
      <c r="HMO74" s="297"/>
      <c r="HMP74" s="297"/>
      <c r="HMQ74" s="297"/>
      <c r="HMR74" s="297"/>
      <c r="HMS74" s="297"/>
      <c r="HMT74" s="297"/>
      <c r="HMU74" s="297"/>
      <c r="HMV74" s="297"/>
      <c r="HMW74" s="297"/>
      <c r="HMX74" s="297"/>
      <c r="HMY74" s="297"/>
      <c r="HMZ74" s="297"/>
      <c r="HNA74" s="297"/>
      <c r="HNB74" s="297"/>
      <c r="HNC74" s="297"/>
      <c r="HND74" s="297"/>
      <c r="HNE74" s="297"/>
      <c r="HNF74" s="297"/>
      <c r="HNG74" s="297"/>
      <c r="HNH74" s="297"/>
      <c r="HNI74" s="297"/>
      <c r="HNJ74" s="297"/>
      <c r="HNK74" s="297"/>
      <c r="HNL74" s="297"/>
      <c r="HNM74" s="297"/>
      <c r="HNN74" s="297"/>
      <c r="HNO74" s="297"/>
      <c r="HNP74" s="297"/>
      <c r="HNQ74" s="297"/>
      <c r="HNR74" s="297"/>
      <c r="HNS74" s="297"/>
      <c r="HNT74" s="297"/>
      <c r="HNU74" s="297"/>
      <c r="HNV74" s="297"/>
      <c r="HNW74" s="297"/>
      <c r="HNX74" s="297"/>
      <c r="HNY74" s="297"/>
      <c r="HNZ74" s="297"/>
      <c r="HOA74" s="297"/>
      <c r="HOB74" s="297"/>
      <c r="HOC74" s="297"/>
      <c r="HOD74" s="297"/>
      <c r="HOE74" s="297"/>
      <c r="HOF74" s="297"/>
      <c r="HOG74" s="297"/>
      <c r="HOH74" s="297"/>
      <c r="HOI74" s="297"/>
      <c r="HOJ74" s="297"/>
      <c r="HOK74" s="297"/>
      <c r="HOL74" s="297"/>
      <c r="HOM74" s="297"/>
      <c r="HON74" s="297"/>
      <c r="HOO74" s="297"/>
      <c r="HOP74" s="297"/>
      <c r="HOQ74" s="297"/>
      <c r="HOR74" s="297"/>
      <c r="HOS74" s="297"/>
      <c r="HOT74" s="297"/>
      <c r="HOU74" s="297"/>
      <c r="HOV74" s="297"/>
      <c r="HOW74" s="297"/>
      <c r="HOX74" s="297"/>
      <c r="HOY74" s="297"/>
      <c r="HOZ74" s="297"/>
      <c r="HPA74" s="297"/>
      <c r="HPB74" s="297"/>
      <c r="HPC74" s="297"/>
      <c r="HPD74" s="297"/>
      <c r="HPE74" s="297"/>
      <c r="HPF74" s="297"/>
      <c r="HPG74" s="297"/>
      <c r="HPH74" s="297"/>
      <c r="HPI74" s="297"/>
      <c r="HPJ74" s="297"/>
      <c r="HPK74" s="297"/>
      <c r="HPL74" s="297"/>
      <c r="HPM74" s="297"/>
      <c r="HPN74" s="297"/>
      <c r="HPO74" s="297"/>
      <c r="HPP74" s="297"/>
      <c r="HPQ74" s="297"/>
      <c r="HPR74" s="297"/>
      <c r="HPS74" s="297"/>
      <c r="HPT74" s="297"/>
      <c r="HPU74" s="297"/>
      <c r="HPV74" s="297"/>
      <c r="HPW74" s="297"/>
      <c r="HPX74" s="297"/>
      <c r="HPY74" s="297"/>
      <c r="HPZ74" s="297"/>
      <c r="HQA74" s="297"/>
      <c r="HQB74" s="297"/>
      <c r="HQC74" s="297"/>
      <c r="HQD74" s="297"/>
      <c r="HQE74" s="297"/>
      <c r="HQF74" s="297"/>
      <c r="HQG74" s="297"/>
      <c r="HQH74" s="297"/>
      <c r="HQI74" s="297"/>
      <c r="HQJ74" s="297"/>
      <c r="HQK74" s="297"/>
      <c r="HQL74" s="297"/>
      <c r="HQM74" s="297"/>
      <c r="HQN74" s="297"/>
      <c r="HQO74" s="297"/>
      <c r="HQP74" s="297"/>
      <c r="HQQ74" s="297"/>
      <c r="HQR74" s="297"/>
      <c r="HQS74" s="297"/>
      <c r="HQT74" s="297"/>
      <c r="HQU74" s="297"/>
      <c r="HQV74" s="297"/>
      <c r="HQW74" s="297"/>
      <c r="HQX74" s="297"/>
      <c r="HQY74" s="297"/>
      <c r="HQZ74" s="297"/>
      <c r="HRA74" s="297"/>
      <c r="HRB74" s="297"/>
      <c r="HRC74" s="297"/>
      <c r="HRD74" s="297"/>
      <c r="HRE74" s="297"/>
      <c r="HRF74" s="297"/>
      <c r="HRG74" s="297"/>
      <c r="HRH74" s="297"/>
      <c r="HRI74" s="297"/>
      <c r="HRJ74" s="297"/>
      <c r="HRK74" s="297"/>
      <c r="HRL74" s="297"/>
      <c r="HRM74" s="297"/>
      <c r="HRN74" s="297"/>
      <c r="HRO74" s="297"/>
      <c r="HRP74" s="297"/>
      <c r="HRQ74" s="297"/>
      <c r="HRR74" s="297"/>
      <c r="HRS74" s="297"/>
      <c r="HRT74" s="297"/>
      <c r="HRU74" s="297"/>
      <c r="HRV74" s="297"/>
      <c r="HRW74" s="297"/>
      <c r="HRX74" s="297"/>
      <c r="HRY74" s="297"/>
      <c r="HRZ74" s="297"/>
      <c r="HSA74" s="297"/>
      <c r="HSB74" s="297"/>
      <c r="HSC74" s="297"/>
      <c r="HSD74" s="297"/>
      <c r="HSE74" s="297"/>
      <c r="HSF74" s="297"/>
      <c r="HSG74" s="297"/>
      <c r="HSH74" s="297"/>
      <c r="HSI74" s="297"/>
      <c r="HSJ74" s="297"/>
      <c r="HSK74" s="297"/>
      <c r="HSL74" s="297"/>
      <c r="HSM74" s="297"/>
      <c r="HSN74" s="297"/>
      <c r="HSO74" s="297"/>
      <c r="HSP74" s="297"/>
      <c r="HSQ74" s="297"/>
      <c r="HSR74" s="297"/>
      <c r="HSS74" s="297"/>
      <c r="HST74" s="297"/>
      <c r="HSU74" s="297"/>
      <c r="HSV74" s="297"/>
      <c r="HSW74" s="297"/>
      <c r="HSX74" s="297"/>
      <c r="HSY74" s="297"/>
      <c r="HSZ74" s="297"/>
      <c r="HTA74" s="297"/>
      <c r="HTB74" s="297"/>
      <c r="HTC74" s="297"/>
      <c r="HTD74" s="297"/>
      <c r="HTE74" s="297"/>
      <c r="HTF74" s="297"/>
      <c r="HTG74" s="297"/>
      <c r="HTH74" s="297"/>
      <c r="HTI74" s="297"/>
      <c r="HTJ74" s="297"/>
      <c r="HTK74" s="297"/>
      <c r="HTL74" s="297"/>
      <c r="HTM74" s="297"/>
      <c r="HTN74" s="297"/>
      <c r="HTO74" s="297"/>
      <c r="HTP74" s="297"/>
      <c r="HTQ74" s="297"/>
      <c r="HTR74" s="297"/>
      <c r="HTS74" s="297"/>
      <c r="HTT74" s="297"/>
      <c r="HTU74" s="297"/>
      <c r="HTV74" s="297"/>
      <c r="HTW74" s="297"/>
      <c r="HTX74" s="297"/>
      <c r="HTY74" s="297"/>
      <c r="HTZ74" s="297"/>
      <c r="HUA74" s="297"/>
      <c r="HUB74" s="297"/>
      <c r="HUC74" s="297"/>
      <c r="HUD74" s="297"/>
      <c r="HUE74" s="297"/>
      <c r="HUF74" s="297"/>
      <c r="HUG74" s="297"/>
      <c r="HUH74" s="297"/>
      <c r="HUI74" s="297"/>
      <c r="HUJ74" s="297"/>
      <c r="HUK74" s="297"/>
      <c r="HUL74" s="297"/>
      <c r="HUM74" s="297"/>
      <c r="HUN74" s="297"/>
      <c r="HUO74" s="297"/>
      <c r="HUP74" s="297"/>
      <c r="HUQ74" s="297"/>
      <c r="HUR74" s="297"/>
      <c r="HUS74" s="297"/>
      <c r="HUT74" s="297"/>
      <c r="HUU74" s="297"/>
      <c r="HUV74" s="297"/>
      <c r="HUW74" s="297"/>
      <c r="HUX74" s="297"/>
      <c r="HUY74" s="297"/>
      <c r="HUZ74" s="297"/>
      <c r="HVA74" s="297"/>
      <c r="HVB74" s="297"/>
      <c r="HVC74" s="297"/>
      <c r="HVD74" s="297"/>
      <c r="HVE74" s="297"/>
      <c r="HVF74" s="297"/>
      <c r="HVG74" s="297"/>
      <c r="HVH74" s="297"/>
      <c r="HVI74" s="297"/>
      <c r="HVJ74" s="297"/>
      <c r="HVK74" s="297"/>
      <c r="HVL74" s="297"/>
      <c r="HVM74" s="297"/>
      <c r="HVN74" s="297"/>
      <c r="HVO74" s="297"/>
      <c r="HVP74" s="297"/>
      <c r="HVQ74" s="297"/>
      <c r="HVR74" s="297"/>
      <c r="HVS74" s="297"/>
      <c r="HVT74" s="297"/>
      <c r="HVU74" s="297"/>
      <c r="HVV74" s="297"/>
      <c r="HVW74" s="297"/>
      <c r="HVX74" s="297"/>
      <c r="HVY74" s="297"/>
      <c r="HVZ74" s="297"/>
      <c r="HWA74" s="297"/>
      <c r="HWB74" s="297"/>
      <c r="HWC74" s="297"/>
      <c r="HWD74" s="297"/>
      <c r="HWE74" s="297"/>
      <c r="HWF74" s="297"/>
      <c r="HWG74" s="297"/>
      <c r="HWH74" s="297"/>
      <c r="HWI74" s="297"/>
      <c r="HWJ74" s="297"/>
      <c r="HWK74" s="297"/>
      <c r="HWL74" s="297"/>
      <c r="HWM74" s="297"/>
      <c r="HWN74" s="297"/>
      <c r="HWO74" s="297"/>
      <c r="HWP74" s="297"/>
      <c r="HWQ74" s="297"/>
      <c r="HWR74" s="297"/>
      <c r="HWS74" s="297"/>
      <c r="HWT74" s="297"/>
      <c r="HWU74" s="297"/>
      <c r="HWV74" s="297"/>
      <c r="HWW74" s="297"/>
      <c r="HWX74" s="297"/>
      <c r="HWY74" s="297"/>
      <c r="HWZ74" s="297"/>
      <c r="HXA74" s="297"/>
      <c r="HXB74" s="297"/>
      <c r="HXC74" s="297"/>
      <c r="HXD74" s="297"/>
      <c r="HXE74" s="297"/>
      <c r="HXF74" s="297"/>
      <c r="HXG74" s="297"/>
      <c r="HXH74" s="297"/>
      <c r="HXI74" s="297"/>
      <c r="HXJ74" s="297"/>
      <c r="HXK74" s="297"/>
      <c r="HXL74" s="297"/>
      <c r="HXM74" s="297"/>
      <c r="HXN74" s="297"/>
      <c r="HXO74" s="297"/>
      <c r="HXP74" s="297"/>
      <c r="HXQ74" s="297"/>
      <c r="HXR74" s="297"/>
      <c r="HXS74" s="297"/>
      <c r="HXT74" s="297"/>
      <c r="HXU74" s="297"/>
      <c r="HXV74" s="297"/>
      <c r="HXW74" s="297"/>
      <c r="HXX74" s="297"/>
      <c r="HXY74" s="297"/>
      <c r="HXZ74" s="297"/>
      <c r="HYA74" s="297"/>
      <c r="HYB74" s="297"/>
      <c r="HYC74" s="297"/>
      <c r="HYD74" s="297"/>
      <c r="HYE74" s="297"/>
      <c r="HYF74" s="297"/>
      <c r="HYG74" s="297"/>
      <c r="HYH74" s="297"/>
      <c r="HYI74" s="297"/>
      <c r="HYJ74" s="297"/>
      <c r="HYK74" s="297"/>
      <c r="HYL74" s="297"/>
      <c r="HYM74" s="297"/>
      <c r="HYN74" s="297"/>
      <c r="HYO74" s="297"/>
      <c r="HYP74" s="297"/>
      <c r="HYQ74" s="297"/>
      <c r="HYR74" s="297"/>
      <c r="HYS74" s="297"/>
      <c r="HYT74" s="297"/>
      <c r="HYU74" s="297"/>
      <c r="HYV74" s="297"/>
      <c r="HYW74" s="297"/>
      <c r="HYX74" s="297"/>
      <c r="HYY74" s="297"/>
      <c r="HYZ74" s="297"/>
      <c r="HZA74" s="297"/>
      <c r="HZB74" s="297"/>
      <c r="HZC74" s="297"/>
      <c r="HZD74" s="297"/>
      <c r="HZE74" s="297"/>
      <c r="HZF74" s="297"/>
      <c r="HZG74" s="297"/>
      <c r="HZH74" s="297"/>
      <c r="HZI74" s="297"/>
      <c r="HZJ74" s="297"/>
      <c r="HZK74" s="297"/>
      <c r="HZL74" s="297"/>
      <c r="HZM74" s="297"/>
      <c r="HZN74" s="297"/>
      <c r="HZO74" s="297"/>
      <c r="HZP74" s="297"/>
      <c r="HZQ74" s="297"/>
      <c r="HZR74" s="297"/>
      <c r="HZS74" s="297"/>
      <c r="HZT74" s="297"/>
      <c r="HZU74" s="297"/>
      <c r="HZV74" s="297"/>
      <c r="HZW74" s="297"/>
      <c r="HZX74" s="297"/>
      <c r="HZY74" s="297"/>
      <c r="HZZ74" s="297"/>
      <c r="IAA74" s="297"/>
      <c r="IAB74" s="297"/>
      <c r="IAC74" s="297"/>
      <c r="IAD74" s="297"/>
      <c r="IAE74" s="297"/>
      <c r="IAF74" s="297"/>
      <c r="IAG74" s="297"/>
      <c r="IAH74" s="297"/>
      <c r="IAI74" s="297"/>
      <c r="IAJ74" s="297"/>
      <c r="IAK74" s="297"/>
      <c r="IAL74" s="297"/>
      <c r="IAM74" s="297"/>
      <c r="IAN74" s="297"/>
      <c r="IAO74" s="297"/>
      <c r="IAP74" s="297"/>
      <c r="IAQ74" s="297"/>
      <c r="IAR74" s="297"/>
      <c r="IAS74" s="297"/>
      <c r="IAT74" s="297"/>
      <c r="IAU74" s="297"/>
      <c r="IAV74" s="297"/>
      <c r="IAW74" s="297"/>
      <c r="IAX74" s="297"/>
      <c r="IAY74" s="297"/>
      <c r="IAZ74" s="297"/>
      <c r="IBA74" s="297"/>
      <c r="IBB74" s="297"/>
      <c r="IBC74" s="297"/>
      <c r="IBD74" s="297"/>
      <c r="IBE74" s="297"/>
      <c r="IBF74" s="297"/>
      <c r="IBG74" s="297"/>
      <c r="IBH74" s="297"/>
      <c r="IBI74" s="297"/>
      <c r="IBJ74" s="297"/>
      <c r="IBK74" s="297"/>
      <c r="IBL74" s="297"/>
      <c r="IBM74" s="297"/>
      <c r="IBN74" s="297"/>
      <c r="IBO74" s="297"/>
      <c r="IBP74" s="297"/>
      <c r="IBQ74" s="297"/>
      <c r="IBR74" s="297"/>
      <c r="IBS74" s="297"/>
      <c r="IBT74" s="297"/>
      <c r="IBU74" s="297"/>
      <c r="IBV74" s="297"/>
      <c r="IBW74" s="297"/>
      <c r="IBX74" s="297"/>
      <c r="IBY74" s="297"/>
      <c r="IBZ74" s="297"/>
      <c r="ICA74" s="297"/>
      <c r="ICB74" s="297"/>
      <c r="ICC74" s="297"/>
      <c r="ICD74" s="297"/>
      <c r="ICE74" s="297"/>
      <c r="ICF74" s="297"/>
      <c r="ICG74" s="297"/>
      <c r="ICH74" s="297"/>
      <c r="ICI74" s="297"/>
      <c r="ICJ74" s="297"/>
      <c r="ICK74" s="297"/>
      <c r="ICL74" s="297"/>
      <c r="ICM74" s="297"/>
      <c r="ICN74" s="297"/>
      <c r="ICO74" s="297"/>
      <c r="ICP74" s="297"/>
      <c r="ICQ74" s="297"/>
      <c r="ICR74" s="297"/>
      <c r="ICS74" s="297"/>
      <c r="ICT74" s="297"/>
      <c r="ICU74" s="297"/>
      <c r="ICV74" s="297"/>
      <c r="ICW74" s="297"/>
      <c r="ICX74" s="297"/>
      <c r="ICY74" s="297"/>
      <c r="ICZ74" s="297"/>
      <c r="IDA74" s="297"/>
      <c r="IDB74" s="297"/>
      <c r="IDC74" s="297"/>
      <c r="IDD74" s="297"/>
      <c r="IDE74" s="297"/>
      <c r="IDF74" s="297"/>
      <c r="IDG74" s="297"/>
      <c r="IDH74" s="297"/>
      <c r="IDI74" s="297"/>
      <c r="IDJ74" s="297"/>
      <c r="IDK74" s="297"/>
      <c r="IDL74" s="297"/>
      <c r="IDM74" s="297"/>
      <c r="IDN74" s="297"/>
      <c r="IDO74" s="297"/>
      <c r="IDP74" s="297"/>
      <c r="IDQ74" s="297"/>
      <c r="IDR74" s="297"/>
      <c r="IDS74" s="297"/>
      <c r="IDT74" s="297"/>
      <c r="IDU74" s="297"/>
      <c r="IDV74" s="297"/>
      <c r="IDW74" s="297"/>
      <c r="IDX74" s="297"/>
      <c r="IDY74" s="297"/>
      <c r="IDZ74" s="297"/>
      <c r="IEA74" s="297"/>
      <c r="IEB74" s="297"/>
      <c r="IEC74" s="297"/>
      <c r="IED74" s="297"/>
      <c r="IEE74" s="297"/>
      <c r="IEF74" s="297"/>
      <c r="IEG74" s="297"/>
      <c r="IEH74" s="297"/>
      <c r="IEI74" s="297"/>
      <c r="IEJ74" s="297"/>
      <c r="IEK74" s="297"/>
      <c r="IEL74" s="297"/>
      <c r="IEM74" s="297"/>
      <c r="IEN74" s="297"/>
      <c r="IEO74" s="297"/>
      <c r="IEP74" s="297"/>
      <c r="IEQ74" s="297"/>
      <c r="IER74" s="297"/>
      <c r="IES74" s="297"/>
      <c r="IET74" s="297"/>
      <c r="IEU74" s="297"/>
      <c r="IEV74" s="297"/>
      <c r="IEW74" s="297"/>
      <c r="IEX74" s="297"/>
      <c r="IEY74" s="297"/>
      <c r="IEZ74" s="297"/>
      <c r="IFA74" s="297"/>
      <c r="IFB74" s="297"/>
      <c r="IFC74" s="297"/>
      <c r="IFD74" s="297"/>
      <c r="IFE74" s="297"/>
      <c r="IFF74" s="297"/>
      <c r="IFG74" s="297"/>
      <c r="IFH74" s="297"/>
      <c r="IFI74" s="297"/>
      <c r="IFJ74" s="297"/>
      <c r="IFK74" s="297"/>
      <c r="IFL74" s="297"/>
      <c r="IFM74" s="297"/>
      <c r="IFN74" s="297"/>
      <c r="IFO74" s="297"/>
      <c r="IFP74" s="297"/>
      <c r="IFQ74" s="297"/>
      <c r="IFR74" s="297"/>
      <c r="IFS74" s="297"/>
      <c r="IFT74" s="297"/>
      <c r="IFU74" s="297"/>
      <c r="IFV74" s="297"/>
      <c r="IFW74" s="297"/>
      <c r="IFX74" s="297"/>
      <c r="IFY74" s="297"/>
      <c r="IFZ74" s="297"/>
      <c r="IGA74" s="297"/>
      <c r="IGB74" s="297"/>
      <c r="IGC74" s="297"/>
      <c r="IGD74" s="297"/>
      <c r="IGE74" s="297"/>
      <c r="IGF74" s="297"/>
      <c r="IGG74" s="297"/>
      <c r="IGH74" s="297"/>
      <c r="IGI74" s="297"/>
      <c r="IGJ74" s="297"/>
      <c r="IGK74" s="297"/>
      <c r="IGL74" s="297"/>
      <c r="IGM74" s="297"/>
      <c r="IGN74" s="297"/>
      <c r="IGO74" s="297"/>
      <c r="IGP74" s="297"/>
      <c r="IGQ74" s="297"/>
      <c r="IGR74" s="297"/>
      <c r="IGS74" s="297"/>
      <c r="IGT74" s="297"/>
      <c r="IGU74" s="297"/>
      <c r="IGV74" s="297"/>
      <c r="IGW74" s="297"/>
      <c r="IGX74" s="297"/>
      <c r="IGY74" s="297"/>
      <c r="IGZ74" s="297"/>
      <c r="IHA74" s="297"/>
      <c r="IHB74" s="297"/>
      <c r="IHC74" s="297"/>
      <c r="IHD74" s="297"/>
      <c r="IHE74" s="297"/>
      <c r="IHF74" s="297"/>
      <c r="IHG74" s="297"/>
      <c r="IHH74" s="297"/>
      <c r="IHI74" s="297"/>
      <c r="IHJ74" s="297"/>
      <c r="IHK74" s="297"/>
      <c r="IHL74" s="297"/>
      <c r="IHM74" s="297"/>
      <c r="IHN74" s="297"/>
      <c r="IHO74" s="297"/>
      <c r="IHP74" s="297"/>
      <c r="IHQ74" s="297"/>
      <c r="IHR74" s="297"/>
      <c r="IHS74" s="297"/>
      <c r="IHT74" s="297"/>
      <c r="IHU74" s="297"/>
      <c r="IHV74" s="297"/>
      <c r="IHW74" s="297"/>
      <c r="IHX74" s="297"/>
      <c r="IHY74" s="297"/>
      <c r="IHZ74" s="297"/>
      <c r="IIA74" s="297"/>
      <c r="IIB74" s="297"/>
      <c r="IIC74" s="297"/>
      <c r="IID74" s="297"/>
      <c r="IIE74" s="297"/>
      <c r="IIF74" s="297"/>
      <c r="IIG74" s="297"/>
      <c r="IIH74" s="297"/>
      <c r="III74" s="297"/>
      <c r="IIJ74" s="297"/>
      <c r="IIK74" s="297"/>
      <c r="IIL74" s="297"/>
      <c r="IIM74" s="297"/>
      <c r="IIN74" s="297"/>
      <c r="IIO74" s="297"/>
      <c r="IIP74" s="297"/>
      <c r="IIQ74" s="297"/>
      <c r="IIR74" s="297"/>
      <c r="IIS74" s="297"/>
      <c r="IIT74" s="297"/>
      <c r="IIU74" s="297"/>
      <c r="IIV74" s="297"/>
      <c r="IIW74" s="297"/>
      <c r="IIX74" s="297"/>
      <c r="IIY74" s="297"/>
      <c r="IIZ74" s="297"/>
      <c r="IJA74" s="297"/>
      <c r="IJB74" s="297"/>
      <c r="IJC74" s="297"/>
      <c r="IJD74" s="297"/>
      <c r="IJE74" s="297"/>
      <c r="IJF74" s="297"/>
      <c r="IJG74" s="297"/>
      <c r="IJH74" s="297"/>
      <c r="IJI74" s="297"/>
      <c r="IJJ74" s="297"/>
      <c r="IJK74" s="297"/>
      <c r="IJL74" s="297"/>
      <c r="IJM74" s="297"/>
      <c r="IJN74" s="297"/>
      <c r="IJO74" s="297"/>
      <c r="IJP74" s="297"/>
      <c r="IJQ74" s="297"/>
      <c r="IJR74" s="297"/>
      <c r="IJS74" s="297"/>
      <c r="IJT74" s="297"/>
      <c r="IJU74" s="297"/>
      <c r="IJV74" s="297"/>
      <c r="IJW74" s="297"/>
      <c r="IJX74" s="297"/>
      <c r="IJY74" s="297"/>
      <c r="IJZ74" s="297"/>
      <c r="IKA74" s="297"/>
      <c r="IKB74" s="297"/>
      <c r="IKC74" s="297"/>
      <c r="IKD74" s="297"/>
      <c r="IKE74" s="297"/>
      <c r="IKF74" s="297"/>
      <c r="IKG74" s="297"/>
      <c r="IKH74" s="297"/>
      <c r="IKI74" s="297"/>
      <c r="IKJ74" s="297"/>
      <c r="IKK74" s="297"/>
      <c r="IKL74" s="297"/>
      <c r="IKM74" s="297"/>
      <c r="IKN74" s="297"/>
      <c r="IKO74" s="297"/>
      <c r="IKP74" s="297"/>
      <c r="IKQ74" s="297"/>
      <c r="IKR74" s="297"/>
      <c r="IKS74" s="297"/>
      <c r="IKT74" s="297"/>
      <c r="IKU74" s="297"/>
      <c r="IKV74" s="297"/>
      <c r="IKW74" s="297"/>
      <c r="IKX74" s="297"/>
      <c r="IKY74" s="297"/>
      <c r="IKZ74" s="297"/>
      <c r="ILA74" s="297"/>
      <c r="ILB74" s="297"/>
      <c r="ILC74" s="297"/>
      <c r="ILD74" s="297"/>
      <c r="ILE74" s="297"/>
      <c r="ILF74" s="297"/>
      <c r="ILG74" s="297"/>
      <c r="ILH74" s="297"/>
      <c r="ILI74" s="297"/>
      <c r="ILJ74" s="297"/>
      <c r="ILK74" s="297"/>
      <c r="ILL74" s="297"/>
      <c r="ILM74" s="297"/>
      <c r="ILN74" s="297"/>
      <c r="ILO74" s="297"/>
      <c r="ILP74" s="297"/>
      <c r="ILQ74" s="297"/>
      <c r="ILR74" s="297"/>
      <c r="ILS74" s="297"/>
      <c r="ILT74" s="297"/>
      <c r="ILU74" s="297"/>
      <c r="ILV74" s="297"/>
      <c r="ILW74" s="297"/>
      <c r="ILX74" s="297"/>
      <c r="ILY74" s="297"/>
      <c r="ILZ74" s="297"/>
      <c r="IMA74" s="297"/>
      <c r="IMB74" s="297"/>
      <c r="IMC74" s="297"/>
      <c r="IMD74" s="297"/>
      <c r="IME74" s="297"/>
      <c r="IMF74" s="297"/>
      <c r="IMG74" s="297"/>
      <c r="IMH74" s="297"/>
      <c r="IMI74" s="297"/>
      <c r="IMJ74" s="297"/>
      <c r="IMK74" s="297"/>
      <c r="IML74" s="297"/>
      <c r="IMM74" s="297"/>
      <c r="IMN74" s="297"/>
      <c r="IMO74" s="297"/>
      <c r="IMP74" s="297"/>
      <c r="IMQ74" s="297"/>
      <c r="IMR74" s="297"/>
      <c r="IMS74" s="297"/>
      <c r="IMT74" s="297"/>
      <c r="IMU74" s="297"/>
      <c r="IMV74" s="297"/>
      <c r="IMW74" s="297"/>
      <c r="IMX74" s="297"/>
      <c r="IMY74" s="297"/>
      <c r="IMZ74" s="297"/>
      <c r="INA74" s="297"/>
      <c r="INB74" s="297"/>
      <c r="INC74" s="297"/>
      <c r="IND74" s="297"/>
      <c r="INE74" s="297"/>
      <c r="INF74" s="297"/>
      <c r="ING74" s="297"/>
      <c r="INH74" s="297"/>
      <c r="INI74" s="297"/>
      <c r="INJ74" s="297"/>
      <c r="INK74" s="297"/>
      <c r="INL74" s="297"/>
      <c r="INM74" s="297"/>
      <c r="INN74" s="297"/>
      <c r="INO74" s="297"/>
      <c r="INP74" s="297"/>
      <c r="INQ74" s="297"/>
      <c r="INR74" s="297"/>
      <c r="INS74" s="297"/>
      <c r="INT74" s="297"/>
      <c r="INU74" s="297"/>
      <c r="INV74" s="297"/>
      <c r="INW74" s="297"/>
      <c r="INX74" s="297"/>
      <c r="INY74" s="297"/>
      <c r="INZ74" s="297"/>
      <c r="IOA74" s="297"/>
      <c r="IOB74" s="297"/>
      <c r="IOC74" s="297"/>
      <c r="IOD74" s="297"/>
      <c r="IOE74" s="297"/>
      <c r="IOF74" s="297"/>
      <c r="IOG74" s="297"/>
      <c r="IOH74" s="297"/>
      <c r="IOI74" s="297"/>
      <c r="IOJ74" s="297"/>
      <c r="IOK74" s="297"/>
      <c r="IOL74" s="297"/>
      <c r="IOM74" s="297"/>
      <c r="ION74" s="297"/>
      <c r="IOO74" s="297"/>
      <c r="IOP74" s="297"/>
      <c r="IOQ74" s="297"/>
      <c r="IOR74" s="297"/>
      <c r="IOS74" s="297"/>
      <c r="IOT74" s="297"/>
      <c r="IOU74" s="297"/>
      <c r="IOV74" s="297"/>
      <c r="IOW74" s="297"/>
      <c r="IOX74" s="297"/>
      <c r="IOY74" s="297"/>
      <c r="IOZ74" s="297"/>
      <c r="IPA74" s="297"/>
      <c r="IPB74" s="297"/>
      <c r="IPC74" s="297"/>
      <c r="IPD74" s="297"/>
      <c r="IPE74" s="297"/>
      <c r="IPF74" s="297"/>
      <c r="IPG74" s="297"/>
      <c r="IPH74" s="297"/>
      <c r="IPI74" s="297"/>
      <c r="IPJ74" s="297"/>
      <c r="IPK74" s="297"/>
      <c r="IPL74" s="297"/>
      <c r="IPM74" s="297"/>
      <c r="IPN74" s="297"/>
      <c r="IPO74" s="297"/>
      <c r="IPP74" s="297"/>
      <c r="IPQ74" s="297"/>
      <c r="IPR74" s="297"/>
      <c r="IPS74" s="297"/>
      <c r="IPT74" s="297"/>
      <c r="IPU74" s="297"/>
      <c r="IPV74" s="297"/>
      <c r="IPW74" s="297"/>
      <c r="IPX74" s="297"/>
      <c r="IPY74" s="297"/>
      <c r="IPZ74" s="297"/>
      <c r="IQA74" s="297"/>
      <c r="IQB74" s="297"/>
      <c r="IQC74" s="297"/>
      <c r="IQD74" s="297"/>
      <c r="IQE74" s="297"/>
      <c r="IQF74" s="297"/>
      <c r="IQG74" s="297"/>
      <c r="IQH74" s="297"/>
      <c r="IQI74" s="297"/>
      <c r="IQJ74" s="297"/>
      <c r="IQK74" s="297"/>
      <c r="IQL74" s="297"/>
      <c r="IQM74" s="297"/>
      <c r="IQN74" s="297"/>
      <c r="IQO74" s="297"/>
      <c r="IQP74" s="297"/>
      <c r="IQQ74" s="297"/>
      <c r="IQR74" s="297"/>
      <c r="IQS74" s="297"/>
      <c r="IQT74" s="297"/>
      <c r="IQU74" s="297"/>
      <c r="IQV74" s="297"/>
      <c r="IQW74" s="297"/>
      <c r="IQX74" s="297"/>
      <c r="IQY74" s="297"/>
      <c r="IQZ74" s="297"/>
      <c r="IRA74" s="297"/>
      <c r="IRB74" s="297"/>
      <c r="IRC74" s="297"/>
      <c r="IRD74" s="297"/>
      <c r="IRE74" s="297"/>
      <c r="IRF74" s="297"/>
      <c r="IRG74" s="297"/>
      <c r="IRH74" s="297"/>
      <c r="IRI74" s="297"/>
      <c r="IRJ74" s="297"/>
      <c r="IRK74" s="297"/>
      <c r="IRL74" s="297"/>
      <c r="IRM74" s="297"/>
      <c r="IRN74" s="297"/>
      <c r="IRO74" s="297"/>
      <c r="IRP74" s="297"/>
      <c r="IRQ74" s="297"/>
      <c r="IRR74" s="297"/>
      <c r="IRS74" s="297"/>
      <c r="IRT74" s="297"/>
      <c r="IRU74" s="297"/>
      <c r="IRV74" s="297"/>
      <c r="IRW74" s="297"/>
      <c r="IRX74" s="297"/>
      <c r="IRY74" s="297"/>
      <c r="IRZ74" s="297"/>
      <c r="ISA74" s="297"/>
      <c r="ISB74" s="297"/>
      <c r="ISC74" s="297"/>
      <c r="ISD74" s="297"/>
      <c r="ISE74" s="297"/>
      <c r="ISF74" s="297"/>
      <c r="ISG74" s="297"/>
      <c r="ISH74" s="297"/>
      <c r="ISI74" s="297"/>
      <c r="ISJ74" s="297"/>
      <c r="ISK74" s="297"/>
      <c r="ISL74" s="297"/>
      <c r="ISM74" s="297"/>
      <c r="ISN74" s="297"/>
      <c r="ISO74" s="297"/>
      <c r="ISP74" s="297"/>
      <c r="ISQ74" s="297"/>
      <c r="ISR74" s="297"/>
      <c r="ISS74" s="297"/>
      <c r="IST74" s="297"/>
      <c r="ISU74" s="297"/>
      <c r="ISV74" s="297"/>
      <c r="ISW74" s="297"/>
      <c r="ISX74" s="297"/>
      <c r="ISY74" s="297"/>
      <c r="ISZ74" s="297"/>
      <c r="ITA74" s="297"/>
      <c r="ITB74" s="297"/>
      <c r="ITC74" s="297"/>
      <c r="ITD74" s="297"/>
      <c r="ITE74" s="297"/>
      <c r="ITF74" s="297"/>
      <c r="ITG74" s="297"/>
      <c r="ITH74" s="297"/>
      <c r="ITI74" s="297"/>
      <c r="ITJ74" s="297"/>
      <c r="ITK74" s="297"/>
      <c r="ITL74" s="297"/>
      <c r="ITM74" s="297"/>
      <c r="ITN74" s="297"/>
      <c r="ITO74" s="297"/>
      <c r="ITP74" s="297"/>
      <c r="ITQ74" s="297"/>
      <c r="ITR74" s="297"/>
      <c r="ITS74" s="297"/>
      <c r="ITT74" s="297"/>
      <c r="ITU74" s="297"/>
      <c r="ITV74" s="297"/>
      <c r="ITW74" s="297"/>
      <c r="ITX74" s="297"/>
      <c r="ITY74" s="297"/>
      <c r="ITZ74" s="297"/>
      <c r="IUA74" s="297"/>
      <c r="IUB74" s="297"/>
      <c r="IUC74" s="297"/>
      <c r="IUD74" s="297"/>
      <c r="IUE74" s="297"/>
      <c r="IUF74" s="297"/>
      <c r="IUG74" s="297"/>
      <c r="IUH74" s="297"/>
      <c r="IUI74" s="297"/>
      <c r="IUJ74" s="297"/>
      <c r="IUK74" s="297"/>
      <c r="IUL74" s="297"/>
      <c r="IUM74" s="297"/>
      <c r="IUN74" s="297"/>
      <c r="IUO74" s="297"/>
      <c r="IUP74" s="297"/>
      <c r="IUQ74" s="297"/>
      <c r="IUR74" s="297"/>
      <c r="IUS74" s="297"/>
      <c r="IUT74" s="297"/>
      <c r="IUU74" s="297"/>
      <c r="IUV74" s="297"/>
      <c r="IUW74" s="297"/>
      <c r="IUX74" s="297"/>
      <c r="IUY74" s="297"/>
      <c r="IUZ74" s="297"/>
      <c r="IVA74" s="297"/>
      <c r="IVB74" s="297"/>
      <c r="IVC74" s="297"/>
      <c r="IVD74" s="297"/>
      <c r="IVE74" s="297"/>
      <c r="IVF74" s="297"/>
      <c r="IVG74" s="297"/>
      <c r="IVH74" s="297"/>
      <c r="IVI74" s="297"/>
      <c r="IVJ74" s="297"/>
      <c r="IVK74" s="297"/>
      <c r="IVL74" s="297"/>
      <c r="IVM74" s="297"/>
      <c r="IVN74" s="297"/>
      <c r="IVO74" s="297"/>
      <c r="IVP74" s="297"/>
      <c r="IVQ74" s="297"/>
      <c r="IVR74" s="297"/>
      <c r="IVS74" s="297"/>
      <c r="IVT74" s="297"/>
      <c r="IVU74" s="297"/>
      <c r="IVV74" s="297"/>
      <c r="IVW74" s="297"/>
      <c r="IVX74" s="297"/>
      <c r="IVY74" s="297"/>
      <c r="IVZ74" s="297"/>
      <c r="IWA74" s="297"/>
      <c r="IWB74" s="297"/>
      <c r="IWC74" s="297"/>
      <c r="IWD74" s="297"/>
      <c r="IWE74" s="297"/>
      <c r="IWF74" s="297"/>
      <c r="IWG74" s="297"/>
      <c r="IWH74" s="297"/>
      <c r="IWI74" s="297"/>
      <c r="IWJ74" s="297"/>
      <c r="IWK74" s="297"/>
      <c r="IWL74" s="297"/>
      <c r="IWM74" s="297"/>
      <c r="IWN74" s="297"/>
      <c r="IWO74" s="297"/>
      <c r="IWP74" s="297"/>
      <c r="IWQ74" s="297"/>
      <c r="IWR74" s="297"/>
      <c r="IWS74" s="297"/>
      <c r="IWT74" s="297"/>
      <c r="IWU74" s="297"/>
      <c r="IWV74" s="297"/>
      <c r="IWW74" s="297"/>
      <c r="IWX74" s="297"/>
      <c r="IWY74" s="297"/>
      <c r="IWZ74" s="297"/>
      <c r="IXA74" s="297"/>
      <c r="IXB74" s="297"/>
      <c r="IXC74" s="297"/>
      <c r="IXD74" s="297"/>
      <c r="IXE74" s="297"/>
      <c r="IXF74" s="297"/>
      <c r="IXG74" s="297"/>
      <c r="IXH74" s="297"/>
      <c r="IXI74" s="297"/>
      <c r="IXJ74" s="297"/>
      <c r="IXK74" s="297"/>
      <c r="IXL74" s="297"/>
      <c r="IXM74" s="297"/>
      <c r="IXN74" s="297"/>
      <c r="IXO74" s="297"/>
      <c r="IXP74" s="297"/>
      <c r="IXQ74" s="297"/>
      <c r="IXR74" s="297"/>
      <c r="IXS74" s="297"/>
      <c r="IXT74" s="297"/>
      <c r="IXU74" s="297"/>
      <c r="IXV74" s="297"/>
      <c r="IXW74" s="297"/>
      <c r="IXX74" s="297"/>
      <c r="IXY74" s="297"/>
      <c r="IXZ74" s="297"/>
      <c r="IYA74" s="297"/>
      <c r="IYB74" s="297"/>
      <c r="IYC74" s="297"/>
      <c r="IYD74" s="297"/>
      <c r="IYE74" s="297"/>
      <c r="IYF74" s="297"/>
      <c r="IYG74" s="297"/>
      <c r="IYH74" s="297"/>
      <c r="IYI74" s="297"/>
      <c r="IYJ74" s="297"/>
      <c r="IYK74" s="297"/>
      <c r="IYL74" s="297"/>
      <c r="IYM74" s="297"/>
      <c r="IYN74" s="297"/>
      <c r="IYO74" s="297"/>
      <c r="IYP74" s="297"/>
      <c r="IYQ74" s="297"/>
      <c r="IYR74" s="297"/>
      <c r="IYS74" s="297"/>
      <c r="IYT74" s="297"/>
      <c r="IYU74" s="297"/>
      <c r="IYV74" s="297"/>
      <c r="IYW74" s="297"/>
      <c r="IYX74" s="297"/>
      <c r="IYY74" s="297"/>
      <c r="IYZ74" s="297"/>
      <c r="IZA74" s="297"/>
      <c r="IZB74" s="297"/>
      <c r="IZC74" s="297"/>
      <c r="IZD74" s="297"/>
      <c r="IZE74" s="297"/>
      <c r="IZF74" s="297"/>
      <c r="IZG74" s="297"/>
      <c r="IZH74" s="297"/>
      <c r="IZI74" s="297"/>
      <c r="IZJ74" s="297"/>
      <c r="IZK74" s="297"/>
      <c r="IZL74" s="297"/>
      <c r="IZM74" s="297"/>
      <c r="IZN74" s="297"/>
      <c r="IZO74" s="297"/>
      <c r="IZP74" s="297"/>
      <c r="IZQ74" s="297"/>
      <c r="IZR74" s="297"/>
      <c r="IZS74" s="297"/>
      <c r="IZT74" s="297"/>
      <c r="IZU74" s="297"/>
      <c r="IZV74" s="297"/>
      <c r="IZW74" s="297"/>
      <c r="IZX74" s="297"/>
      <c r="IZY74" s="297"/>
      <c r="IZZ74" s="297"/>
      <c r="JAA74" s="297"/>
      <c r="JAB74" s="297"/>
      <c r="JAC74" s="297"/>
      <c r="JAD74" s="297"/>
      <c r="JAE74" s="297"/>
      <c r="JAF74" s="297"/>
      <c r="JAG74" s="297"/>
      <c r="JAH74" s="297"/>
      <c r="JAI74" s="297"/>
      <c r="JAJ74" s="297"/>
      <c r="JAK74" s="297"/>
      <c r="JAL74" s="297"/>
      <c r="JAM74" s="297"/>
      <c r="JAN74" s="297"/>
      <c r="JAO74" s="297"/>
      <c r="JAP74" s="297"/>
      <c r="JAQ74" s="297"/>
      <c r="JAR74" s="297"/>
      <c r="JAS74" s="297"/>
      <c r="JAT74" s="297"/>
      <c r="JAU74" s="297"/>
      <c r="JAV74" s="297"/>
      <c r="JAW74" s="297"/>
      <c r="JAX74" s="297"/>
      <c r="JAY74" s="297"/>
      <c r="JAZ74" s="297"/>
      <c r="JBA74" s="297"/>
      <c r="JBB74" s="297"/>
      <c r="JBC74" s="297"/>
      <c r="JBD74" s="297"/>
      <c r="JBE74" s="297"/>
      <c r="JBF74" s="297"/>
      <c r="JBG74" s="297"/>
      <c r="JBH74" s="297"/>
      <c r="JBI74" s="297"/>
      <c r="JBJ74" s="297"/>
      <c r="JBK74" s="297"/>
      <c r="JBL74" s="297"/>
      <c r="JBM74" s="297"/>
      <c r="JBN74" s="297"/>
      <c r="JBO74" s="297"/>
      <c r="JBP74" s="297"/>
      <c r="JBQ74" s="297"/>
      <c r="JBR74" s="297"/>
      <c r="JBS74" s="297"/>
      <c r="JBT74" s="297"/>
      <c r="JBU74" s="297"/>
      <c r="JBV74" s="297"/>
      <c r="JBW74" s="297"/>
      <c r="JBX74" s="297"/>
      <c r="JBY74" s="297"/>
      <c r="JBZ74" s="297"/>
      <c r="JCA74" s="297"/>
      <c r="JCB74" s="297"/>
      <c r="JCC74" s="297"/>
      <c r="JCD74" s="297"/>
      <c r="JCE74" s="297"/>
      <c r="JCF74" s="297"/>
      <c r="JCG74" s="297"/>
      <c r="JCH74" s="297"/>
      <c r="JCI74" s="297"/>
      <c r="JCJ74" s="297"/>
      <c r="JCK74" s="297"/>
      <c r="JCL74" s="297"/>
      <c r="JCM74" s="297"/>
      <c r="JCN74" s="297"/>
      <c r="JCO74" s="297"/>
      <c r="JCP74" s="297"/>
      <c r="JCQ74" s="297"/>
      <c r="JCR74" s="297"/>
      <c r="JCS74" s="297"/>
      <c r="JCT74" s="297"/>
      <c r="JCU74" s="297"/>
      <c r="JCV74" s="297"/>
      <c r="JCW74" s="297"/>
      <c r="JCX74" s="297"/>
      <c r="JCY74" s="297"/>
      <c r="JCZ74" s="297"/>
      <c r="JDA74" s="297"/>
      <c r="JDB74" s="297"/>
      <c r="JDC74" s="297"/>
      <c r="JDD74" s="297"/>
      <c r="JDE74" s="297"/>
      <c r="JDF74" s="297"/>
      <c r="JDG74" s="297"/>
      <c r="JDH74" s="297"/>
      <c r="JDI74" s="297"/>
      <c r="JDJ74" s="297"/>
      <c r="JDK74" s="297"/>
      <c r="JDL74" s="297"/>
      <c r="JDM74" s="297"/>
      <c r="JDN74" s="297"/>
      <c r="JDO74" s="297"/>
      <c r="JDP74" s="297"/>
      <c r="JDQ74" s="297"/>
      <c r="JDR74" s="297"/>
      <c r="JDS74" s="297"/>
      <c r="JDT74" s="297"/>
      <c r="JDU74" s="297"/>
      <c r="JDV74" s="297"/>
      <c r="JDW74" s="297"/>
      <c r="JDX74" s="297"/>
      <c r="JDY74" s="297"/>
      <c r="JDZ74" s="297"/>
      <c r="JEA74" s="297"/>
      <c r="JEB74" s="297"/>
      <c r="JEC74" s="297"/>
      <c r="JED74" s="297"/>
      <c r="JEE74" s="297"/>
      <c r="JEF74" s="297"/>
      <c r="JEG74" s="297"/>
      <c r="JEH74" s="297"/>
      <c r="JEI74" s="297"/>
      <c r="JEJ74" s="297"/>
      <c r="JEK74" s="297"/>
      <c r="JEL74" s="297"/>
      <c r="JEM74" s="297"/>
      <c r="JEN74" s="297"/>
      <c r="JEO74" s="297"/>
      <c r="JEP74" s="297"/>
      <c r="JEQ74" s="297"/>
      <c r="JER74" s="297"/>
      <c r="JES74" s="297"/>
      <c r="JET74" s="297"/>
      <c r="JEU74" s="297"/>
      <c r="JEV74" s="297"/>
      <c r="JEW74" s="297"/>
      <c r="JEX74" s="297"/>
      <c r="JEY74" s="297"/>
      <c r="JEZ74" s="297"/>
      <c r="JFA74" s="297"/>
      <c r="JFB74" s="297"/>
      <c r="JFC74" s="297"/>
      <c r="JFD74" s="297"/>
      <c r="JFE74" s="297"/>
      <c r="JFF74" s="297"/>
      <c r="JFG74" s="297"/>
      <c r="JFH74" s="297"/>
      <c r="JFI74" s="297"/>
      <c r="JFJ74" s="297"/>
      <c r="JFK74" s="297"/>
      <c r="JFL74" s="297"/>
      <c r="JFM74" s="297"/>
      <c r="JFN74" s="297"/>
      <c r="JFO74" s="297"/>
      <c r="JFP74" s="297"/>
      <c r="JFQ74" s="297"/>
      <c r="JFR74" s="297"/>
      <c r="JFS74" s="297"/>
      <c r="JFT74" s="297"/>
      <c r="JFU74" s="297"/>
      <c r="JFV74" s="297"/>
      <c r="JFW74" s="297"/>
      <c r="JFX74" s="297"/>
      <c r="JFY74" s="297"/>
      <c r="JFZ74" s="297"/>
      <c r="JGA74" s="297"/>
      <c r="JGB74" s="297"/>
      <c r="JGC74" s="297"/>
      <c r="JGD74" s="297"/>
      <c r="JGE74" s="297"/>
      <c r="JGF74" s="297"/>
      <c r="JGG74" s="297"/>
      <c r="JGH74" s="297"/>
      <c r="JGI74" s="297"/>
      <c r="JGJ74" s="297"/>
      <c r="JGK74" s="297"/>
      <c r="JGL74" s="297"/>
      <c r="JGM74" s="297"/>
      <c r="JGN74" s="297"/>
      <c r="JGO74" s="297"/>
      <c r="JGP74" s="297"/>
      <c r="JGQ74" s="297"/>
      <c r="JGR74" s="297"/>
      <c r="JGS74" s="297"/>
      <c r="JGT74" s="297"/>
      <c r="JGU74" s="297"/>
      <c r="JGV74" s="297"/>
      <c r="JGW74" s="297"/>
      <c r="JGX74" s="297"/>
      <c r="JGY74" s="297"/>
      <c r="JGZ74" s="297"/>
      <c r="JHA74" s="297"/>
      <c r="JHB74" s="297"/>
      <c r="JHC74" s="297"/>
      <c r="JHD74" s="297"/>
      <c r="JHE74" s="297"/>
      <c r="JHF74" s="297"/>
      <c r="JHG74" s="297"/>
      <c r="JHH74" s="297"/>
      <c r="JHI74" s="297"/>
      <c r="JHJ74" s="297"/>
      <c r="JHK74" s="297"/>
      <c r="JHL74" s="297"/>
      <c r="JHM74" s="297"/>
      <c r="JHN74" s="297"/>
      <c r="JHO74" s="297"/>
      <c r="JHP74" s="297"/>
      <c r="JHQ74" s="297"/>
      <c r="JHR74" s="297"/>
      <c r="JHS74" s="297"/>
      <c r="JHT74" s="297"/>
      <c r="JHU74" s="297"/>
      <c r="JHV74" s="297"/>
      <c r="JHW74" s="297"/>
      <c r="JHX74" s="297"/>
      <c r="JHY74" s="297"/>
      <c r="JHZ74" s="297"/>
      <c r="JIA74" s="297"/>
      <c r="JIB74" s="297"/>
      <c r="JIC74" s="297"/>
      <c r="JID74" s="297"/>
      <c r="JIE74" s="297"/>
      <c r="JIF74" s="297"/>
      <c r="JIG74" s="297"/>
      <c r="JIH74" s="297"/>
      <c r="JII74" s="297"/>
      <c r="JIJ74" s="297"/>
      <c r="JIK74" s="297"/>
      <c r="JIL74" s="297"/>
      <c r="JIM74" s="297"/>
      <c r="JIN74" s="297"/>
      <c r="JIO74" s="297"/>
      <c r="JIP74" s="297"/>
      <c r="JIQ74" s="297"/>
      <c r="JIR74" s="297"/>
      <c r="JIS74" s="297"/>
      <c r="JIT74" s="297"/>
      <c r="JIU74" s="297"/>
      <c r="JIV74" s="297"/>
      <c r="JIW74" s="297"/>
      <c r="JIX74" s="297"/>
      <c r="JIY74" s="297"/>
      <c r="JIZ74" s="297"/>
      <c r="JJA74" s="297"/>
      <c r="JJB74" s="297"/>
      <c r="JJC74" s="297"/>
      <c r="JJD74" s="297"/>
      <c r="JJE74" s="297"/>
      <c r="JJF74" s="297"/>
      <c r="JJG74" s="297"/>
      <c r="JJH74" s="297"/>
      <c r="JJI74" s="297"/>
      <c r="JJJ74" s="297"/>
      <c r="JJK74" s="297"/>
      <c r="JJL74" s="297"/>
      <c r="JJM74" s="297"/>
      <c r="JJN74" s="297"/>
      <c r="JJO74" s="297"/>
      <c r="JJP74" s="297"/>
      <c r="JJQ74" s="297"/>
      <c r="JJR74" s="297"/>
      <c r="JJS74" s="297"/>
      <c r="JJT74" s="297"/>
      <c r="JJU74" s="297"/>
      <c r="JJV74" s="297"/>
      <c r="JJW74" s="297"/>
      <c r="JJX74" s="297"/>
      <c r="JJY74" s="297"/>
      <c r="JJZ74" s="297"/>
      <c r="JKA74" s="297"/>
      <c r="JKB74" s="297"/>
      <c r="JKC74" s="297"/>
      <c r="JKD74" s="297"/>
      <c r="JKE74" s="297"/>
      <c r="JKF74" s="297"/>
      <c r="JKG74" s="297"/>
      <c r="JKH74" s="297"/>
      <c r="JKI74" s="297"/>
      <c r="JKJ74" s="297"/>
      <c r="JKK74" s="297"/>
      <c r="JKL74" s="297"/>
      <c r="JKM74" s="297"/>
      <c r="JKN74" s="297"/>
      <c r="JKO74" s="297"/>
      <c r="JKP74" s="297"/>
      <c r="JKQ74" s="297"/>
      <c r="JKR74" s="297"/>
      <c r="JKS74" s="297"/>
      <c r="JKT74" s="297"/>
      <c r="JKU74" s="297"/>
      <c r="JKV74" s="297"/>
      <c r="JKW74" s="297"/>
      <c r="JKX74" s="297"/>
      <c r="JKY74" s="297"/>
      <c r="JKZ74" s="297"/>
      <c r="JLA74" s="297"/>
      <c r="JLB74" s="297"/>
      <c r="JLC74" s="297"/>
      <c r="JLD74" s="297"/>
      <c r="JLE74" s="297"/>
      <c r="JLF74" s="297"/>
      <c r="JLG74" s="297"/>
      <c r="JLH74" s="297"/>
      <c r="JLI74" s="297"/>
      <c r="JLJ74" s="297"/>
      <c r="JLK74" s="297"/>
      <c r="JLL74" s="297"/>
      <c r="JLM74" s="297"/>
      <c r="JLN74" s="297"/>
      <c r="JLO74" s="297"/>
      <c r="JLP74" s="297"/>
      <c r="JLQ74" s="297"/>
      <c r="JLR74" s="297"/>
      <c r="JLS74" s="297"/>
      <c r="JLT74" s="297"/>
      <c r="JLU74" s="297"/>
      <c r="JLV74" s="297"/>
      <c r="JLW74" s="297"/>
      <c r="JLX74" s="297"/>
      <c r="JLY74" s="297"/>
      <c r="JLZ74" s="297"/>
      <c r="JMA74" s="297"/>
      <c r="JMB74" s="297"/>
      <c r="JMC74" s="297"/>
      <c r="JMD74" s="297"/>
      <c r="JME74" s="297"/>
      <c r="JMF74" s="297"/>
      <c r="JMG74" s="297"/>
      <c r="JMH74" s="297"/>
      <c r="JMI74" s="297"/>
      <c r="JMJ74" s="297"/>
      <c r="JMK74" s="297"/>
      <c r="JML74" s="297"/>
      <c r="JMM74" s="297"/>
      <c r="JMN74" s="297"/>
      <c r="JMO74" s="297"/>
      <c r="JMP74" s="297"/>
      <c r="JMQ74" s="297"/>
      <c r="JMR74" s="297"/>
      <c r="JMS74" s="297"/>
      <c r="JMT74" s="297"/>
      <c r="JMU74" s="297"/>
      <c r="JMV74" s="297"/>
      <c r="JMW74" s="297"/>
      <c r="JMX74" s="297"/>
      <c r="JMY74" s="297"/>
      <c r="JMZ74" s="297"/>
      <c r="JNA74" s="297"/>
      <c r="JNB74" s="297"/>
      <c r="JNC74" s="297"/>
      <c r="JND74" s="297"/>
      <c r="JNE74" s="297"/>
      <c r="JNF74" s="297"/>
      <c r="JNG74" s="297"/>
      <c r="JNH74" s="297"/>
      <c r="JNI74" s="297"/>
      <c r="JNJ74" s="297"/>
      <c r="JNK74" s="297"/>
      <c r="JNL74" s="297"/>
      <c r="JNM74" s="297"/>
      <c r="JNN74" s="297"/>
      <c r="JNO74" s="297"/>
      <c r="JNP74" s="297"/>
      <c r="JNQ74" s="297"/>
      <c r="JNR74" s="297"/>
      <c r="JNS74" s="297"/>
      <c r="JNT74" s="297"/>
      <c r="JNU74" s="297"/>
      <c r="JNV74" s="297"/>
      <c r="JNW74" s="297"/>
      <c r="JNX74" s="297"/>
      <c r="JNY74" s="297"/>
      <c r="JNZ74" s="297"/>
      <c r="JOA74" s="297"/>
      <c r="JOB74" s="297"/>
      <c r="JOC74" s="297"/>
      <c r="JOD74" s="297"/>
      <c r="JOE74" s="297"/>
      <c r="JOF74" s="297"/>
      <c r="JOG74" s="297"/>
      <c r="JOH74" s="297"/>
      <c r="JOI74" s="297"/>
      <c r="JOJ74" s="297"/>
      <c r="JOK74" s="297"/>
      <c r="JOL74" s="297"/>
      <c r="JOM74" s="297"/>
      <c r="JON74" s="297"/>
      <c r="JOO74" s="297"/>
      <c r="JOP74" s="297"/>
      <c r="JOQ74" s="297"/>
      <c r="JOR74" s="297"/>
      <c r="JOS74" s="297"/>
      <c r="JOT74" s="297"/>
      <c r="JOU74" s="297"/>
      <c r="JOV74" s="297"/>
      <c r="JOW74" s="297"/>
      <c r="JOX74" s="297"/>
      <c r="JOY74" s="297"/>
      <c r="JOZ74" s="297"/>
      <c r="JPA74" s="297"/>
      <c r="JPB74" s="297"/>
      <c r="JPC74" s="297"/>
      <c r="JPD74" s="297"/>
      <c r="JPE74" s="297"/>
      <c r="JPF74" s="297"/>
      <c r="JPG74" s="297"/>
      <c r="JPH74" s="297"/>
      <c r="JPI74" s="297"/>
      <c r="JPJ74" s="297"/>
      <c r="JPK74" s="297"/>
      <c r="JPL74" s="297"/>
      <c r="JPM74" s="297"/>
      <c r="JPN74" s="297"/>
      <c r="JPO74" s="297"/>
      <c r="JPP74" s="297"/>
      <c r="JPQ74" s="297"/>
      <c r="JPR74" s="297"/>
      <c r="JPS74" s="297"/>
      <c r="JPT74" s="297"/>
      <c r="JPU74" s="297"/>
      <c r="JPV74" s="297"/>
      <c r="JPW74" s="297"/>
      <c r="JPX74" s="297"/>
      <c r="JPY74" s="297"/>
      <c r="JPZ74" s="297"/>
      <c r="JQA74" s="297"/>
      <c r="JQB74" s="297"/>
      <c r="JQC74" s="297"/>
      <c r="JQD74" s="297"/>
      <c r="JQE74" s="297"/>
      <c r="JQF74" s="297"/>
      <c r="JQG74" s="297"/>
      <c r="JQH74" s="297"/>
      <c r="JQI74" s="297"/>
      <c r="JQJ74" s="297"/>
      <c r="JQK74" s="297"/>
      <c r="JQL74" s="297"/>
      <c r="JQM74" s="297"/>
      <c r="JQN74" s="297"/>
      <c r="JQO74" s="297"/>
      <c r="JQP74" s="297"/>
      <c r="JQQ74" s="297"/>
      <c r="JQR74" s="297"/>
      <c r="JQS74" s="297"/>
      <c r="JQT74" s="297"/>
      <c r="JQU74" s="297"/>
      <c r="JQV74" s="297"/>
      <c r="JQW74" s="297"/>
      <c r="JQX74" s="297"/>
      <c r="JQY74" s="297"/>
      <c r="JQZ74" s="297"/>
      <c r="JRA74" s="297"/>
      <c r="JRB74" s="297"/>
      <c r="JRC74" s="297"/>
      <c r="JRD74" s="297"/>
      <c r="JRE74" s="297"/>
      <c r="JRF74" s="297"/>
      <c r="JRG74" s="297"/>
      <c r="JRH74" s="297"/>
      <c r="JRI74" s="297"/>
      <c r="JRJ74" s="297"/>
      <c r="JRK74" s="297"/>
      <c r="JRL74" s="297"/>
      <c r="JRM74" s="297"/>
      <c r="JRN74" s="297"/>
      <c r="JRO74" s="297"/>
      <c r="JRP74" s="297"/>
      <c r="JRQ74" s="297"/>
      <c r="JRR74" s="297"/>
      <c r="JRS74" s="297"/>
      <c r="JRT74" s="297"/>
      <c r="JRU74" s="297"/>
      <c r="JRV74" s="297"/>
      <c r="JRW74" s="297"/>
      <c r="JRX74" s="297"/>
      <c r="JRY74" s="297"/>
      <c r="JRZ74" s="297"/>
      <c r="JSA74" s="297"/>
      <c r="JSB74" s="297"/>
      <c r="JSC74" s="297"/>
      <c r="JSD74" s="297"/>
      <c r="JSE74" s="297"/>
      <c r="JSF74" s="297"/>
      <c r="JSG74" s="297"/>
      <c r="JSH74" s="297"/>
      <c r="JSI74" s="297"/>
      <c r="JSJ74" s="297"/>
      <c r="JSK74" s="297"/>
      <c r="JSL74" s="297"/>
      <c r="JSM74" s="297"/>
      <c r="JSN74" s="297"/>
      <c r="JSO74" s="297"/>
      <c r="JSP74" s="297"/>
      <c r="JSQ74" s="297"/>
      <c r="JSR74" s="297"/>
      <c r="JSS74" s="297"/>
      <c r="JST74" s="297"/>
      <c r="JSU74" s="297"/>
      <c r="JSV74" s="297"/>
      <c r="JSW74" s="297"/>
      <c r="JSX74" s="297"/>
      <c r="JSY74" s="297"/>
      <c r="JSZ74" s="297"/>
      <c r="JTA74" s="297"/>
      <c r="JTB74" s="297"/>
      <c r="JTC74" s="297"/>
      <c r="JTD74" s="297"/>
      <c r="JTE74" s="297"/>
      <c r="JTF74" s="297"/>
      <c r="JTG74" s="297"/>
      <c r="JTH74" s="297"/>
      <c r="JTI74" s="297"/>
      <c r="JTJ74" s="297"/>
      <c r="JTK74" s="297"/>
      <c r="JTL74" s="297"/>
      <c r="JTM74" s="297"/>
      <c r="JTN74" s="297"/>
      <c r="JTO74" s="297"/>
      <c r="JTP74" s="297"/>
      <c r="JTQ74" s="297"/>
      <c r="JTR74" s="297"/>
      <c r="JTS74" s="297"/>
      <c r="JTT74" s="297"/>
      <c r="JTU74" s="297"/>
      <c r="JTV74" s="297"/>
      <c r="JTW74" s="297"/>
      <c r="JTX74" s="297"/>
      <c r="JTY74" s="297"/>
      <c r="JTZ74" s="297"/>
      <c r="JUA74" s="297"/>
      <c r="JUB74" s="297"/>
      <c r="JUC74" s="297"/>
      <c r="JUD74" s="297"/>
      <c r="JUE74" s="297"/>
      <c r="JUF74" s="297"/>
      <c r="JUG74" s="297"/>
      <c r="JUH74" s="297"/>
      <c r="JUI74" s="297"/>
      <c r="JUJ74" s="297"/>
      <c r="JUK74" s="297"/>
      <c r="JUL74" s="297"/>
      <c r="JUM74" s="297"/>
      <c r="JUN74" s="297"/>
      <c r="JUO74" s="297"/>
      <c r="JUP74" s="297"/>
      <c r="JUQ74" s="297"/>
      <c r="JUR74" s="297"/>
      <c r="JUS74" s="297"/>
      <c r="JUT74" s="297"/>
      <c r="JUU74" s="297"/>
      <c r="JUV74" s="297"/>
      <c r="JUW74" s="297"/>
      <c r="JUX74" s="297"/>
      <c r="JUY74" s="297"/>
      <c r="JUZ74" s="297"/>
      <c r="JVA74" s="297"/>
      <c r="JVB74" s="297"/>
      <c r="JVC74" s="297"/>
      <c r="JVD74" s="297"/>
      <c r="JVE74" s="297"/>
      <c r="JVF74" s="297"/>
      <c r="JVG74" s="297"/>
      <c r="JVH74" s="297"/>
      <c r="JVI74" s="297"/>
      <c r="JVJ74" s="297"/>
      <c r="JVK74" s="297"/>
      <c r="JVL74" s="297"/>
      <c r="JVM74" s="297"/>
      <c r="JVN74" s="297"/>
      <c r="JVO74" s="297"/>
      <c r="JVP74" s="297"/>
      <c r="JVQ74" s="297"/>
      <c r="JVR74" s="297"/>
      <c r="JVS74" s="297"/>
      <c r="JVT74" s="297"/>
      <c r="JVU74" s="297"/>
      <c r="JVV74" s="297"/>
      <c r="JVW74" s="297"/>
      <c r="JVX74" s="297"/>
      <c r="JVY74" s="297"/>
      <c r="JVZ74" s="297"/>
      <c r="JWA74" s="297"/>
      <c r="JWB74" s="297"/>
      <c r="JWC74" s="297"/>
      <c r="JWD74" s="297"/>
      <c r="JWE74" s="297"/>
      <c r="JWF74" s="297"/>
      <c r="JWG74" s="297"/>
      <c r="JWH74" s="297"/>
      <c r="JWI74" s="297"/>
      <c r="JWJ74" s="297"/>
      <c r="JWK74" s="297"/>
      <c r="JWL74" s="297"/>
      <c r="JWM74" s="297"/>
      <c r="JWN74" s="297"/>
      <c r="JWO74" s="297"/>
      <c r="JWP74" s="297"/>
      <c r="JWQ74" s="297"/>
      <c r="JWR74" s="297"/>
      <c r="JWS74" s="297"/>
      <c r="JWT74" s="297"/>
      <c r="JWU74" s="297"/>
      <c r="JWV74" s="297"/>
      <c r="JWW74" s="297"/>
      <c r="JWX74" s="297"/>
      <c r="JWY74" s="297"/>
      <c r="JWZ74" s="297"/>
      <c r="JXA74" s="297"/>
      <c r="JXB74" s="297"/>
      <c r="JXC74" s="297"/>
      <c r="JXD74" s="297"/>
      <c r="JXE74" s="297"/>
      <c r="JXF74" s="297"/>
      <c r="JXG74" s="297"/>
      <c r="JXH74" s="297"/>
      <c r="JXI74" s="297"/>
      <c r="JXJ74" s="297"/>
      <c r="JXK74" s="297"/>
      <c r="JXL74" s="297"/>
      <c r="JXM74" s="297"/>
      <c r="JXN74" s="297"/>
      <c r="JXO74" s="297"/>
      <c r="JXP74" s="297"/>
      <c r="JXQ74" s="297"/>
      <c r="JXR74" s="297"/>
      <c r="JXS74" s="297"/>
      <c r="JXT74" s="297"/>
      <c r="JXU74" s="297"/>
      <c r="JXV74" s="297"/>
      <c r="JXW74" s="297"/>
      <c r="JXX74" s="297"/>
      <c r="JXY74" s="297"/>
      <c r="JXZ74" s="297"/>
      <c r="JYA74" s="297"/>
      <c r="JYB74" s="297"/>
      <c r="JYC74" s="297"/>
      <c r="JYD74" s="297"/>
      <c r="JYE74" s="297"/>
      <c r="JYF74" s="297"/>
      <c r="JYG74" s="297"/>
      <c r="JYH74" s="297"/>
      <c r="JYI74" s="297"/>
      <c r="JYJ74" s="297"/>
      <c r="JYK74" s="297"/>
      <c r="JYL74" s="297"/>
      <c r="JYM74" s="297"/>
      <c r="JYN74" s="297"/>
      <c r="JYO74" s="297"/>
      <c r="JYP74" s="297"/>
      <c r="JYQ74" s="297"/>
      <c r="JYR74" s="297"/>
      <c r="JYS74" s="297"/>
      <c r="JYT74" s="297"/>
      <c r="JYU74" s="297"/>
      <c r="JYV74" s="297"/>
      <c r="JYW74" s="297"/>
      <c r="JYX74" s="297"/>
      <c r="JYY74" s="297"/>
      <c r="JYZ74" s="297"/>
      <c r="JZA74" s="297"/>
      <c r="JZB74" s="297"/>
      <c r="JZC74" s="297"/>
      <c r="JZD74" s="297"/>
      <c r="JZE74" s="297"/>
      <c r="JZF74" s="297"/>
      <c r="JZG74" s="297"/>
      <c r="JZH74" s="297"/>
      <c r="JZI74" s="297"/>
      <c r="JZJ74" s="297"/>
      <c r="JZK74" s="297"/>
      <c r="JZL74" s="297"/>
      <c r="JZM74" s="297"/>
      <c r="JZN74" s="297"/>
      <c r="JZO74" s="297"/>
      <c r="JZP74" s="297"/>
      <c r="JZQ74" s="297"/>
      <c r="JZR74" s="297"/>
      <c r="JZS74" s="297"/>
      <c r="JZT74" s="297"/>
      <c r="JZU74" s="297"/>
      <c r="JZV74" s="297"/>
      <c r="JZW74" s="297"/>
      <c r="JZX74" s="297"/>
      <c r="JZY74" s="297"/>
      <c r="JZZ74" s="297"/>
      <c r="KAA74" s="297"/>
      <c r="KAB74" s="297"/>
      <c r="KAC74" s="297"/>
      <c r="KAD74" s="297"/>
      <c r="KAE74" s="297"/>
      <c r="KAF74" s="297"/>
      <c r="KAG74" s="297"/>
      <c r="KAH74" s="297"/>
      <c r="KAI74" s="297"/>
      <c r="KAJ74" s="297"/>
      <c r="KAK74" s="297"/>
      <c r="KAL74" s="297"/>
      <c r="KAM74" s="297"/>
      <c r="KAN74" s="297"/>
      <c r="KAO74" s="297"/>
      <c r="KAP74" s="297"/>
      <c r="KAQ74" s="297"/>
      <c r="KAR74" s="297"/>
      <c r="KAS74" s="297"/>
      <c r="KAT74" s="297"/>
      <c r="KAU74" s="297"/>
      <c r="KAV74" s="297"/>
      <c r="KAW74" s="297"/>
      <c r="KAX74" s="297"/>
      <c r="KAY74" s="297"/>
      <c r="KAZ74" s="297"/>
      <c r="KBA74" s="297"/>
      <c r="KBB74" s="297"/>
      <c r="KBC74" s="297"/>
      <c r="KBD74" s="297"/>
      <c r="KBE74" s="297"/>
      <c r="KBF74" s="297"/>
      <c r="KBG74" s="297"/>
      <c r="KBH74" s="297"/>
      <c r="KBI74" s="297"/>
      <c r="KBJ74" s="297"/>
      <c r="KBK74" s="297"/>
      <c r="KBL74" s="297"/>
      <c r="KBM74" s="297"/>
      <c r="KBN74" s="297"/>
      <c r="KBO74" s="297"/>
      <c r="KBP74" s="297"/>
      <c r="KBQ74" s="297"/>
      <c r="KBR74" s="297"/>
      <c r="KBS74" s="297"/>
      <c r="KBT74" s="297"/>
      <c r="KBU74" s="297"/>
      <c r="KBV74" s="297"/>
      <c r="KBW74" s="297"/>
      <c r="KBX74" s="297"/>
      <c r="KBY74" s="297"/>
      <c r="KBZ74" s="297"/>
      <c r="KCA74" s="297"/>
      <c r="KCB74" s="297"/>
      <c r="KCC74" s="297"/>
      <c r="KCD74" s="297"/>
      <c r="KCE74" s="297"/>
      <c r="KCF74" s="297"/>
      <c r="KCG74" s="297"/>
      <c r="KCH74" s="297"/>
      <c r="KCI74" s="297"/>
      <c r="KCJ74" s="297"/>
      <c r="KCK74" s="297"/>
      <c r="KCL74" s="297"/>
      <c r="KCM74" s="297"/>
      <c r="KCN74" s="297"/>
      <c r="KCO74" s="297"/>
      <c r="KCP74" s="297"/>
      <c r="KCQ74" s="297"/>
      <c r="KCR74" s="297"/>
      <c r="KCS74" s="297"/>
      <c r="KCT74" s="297"/>
      <c r="KCU74" s="297"/>
      <c r="KCV74" s="297"/>
      <c r="KCW74" s="297"/>
      <c r="KCX74" s="297"/>
      <c r="KCY74" s="297"/>
      <c r="KCZ74" s="297"/>
      <c r="KDA74" s="297"/>
      <c r="KDB74" s="297"/>
      <c r="KDC74" s="297"/>
      <c r="KDD74" s="297"/>
      <c r="KDE74" s="297"/>
      <c r="KDF74" s="297"/>
      <c r="KDG74" s="297"/>
      <c r="KDH74" s="297"/>
      <c r="KDI74" s="297"/>
      <c r="KDJ74" s="297"/>
      <c r="KDK74" s="297"/>
      <c r="KDL74" s="297"/>
      <c r="KDM74" s="297"/>
      <c r="KDN74" s="297"/>
      <c r="KDO74" s="297"/>
      <c r="KDP74" s="297"/>
      <c r="KDQ74" s="297"/>
      <c r="KDR74" s="297"/>
      <c r="KDS74" s="297"/>
      <c r="KDT74" s="297"/>
      <c r="KDU74" s="297"/>
      <c r="KDV74" s="297"/>
      <c r="KDW74" s="297"/>
      <c r="KDX74" s="297"/>
      <c r="KDY74" s="297"/>
      <c r="KDZ74" s="297"/>
      <c r="KEA74" s="297"/>
      <c r="KEB74" s="297"/>
      <c r="KEC74" s="297"/>
      <c r="KED74" s="297"/>
      <c r="KEE74" s="297"/>
      <c r="KEF74" s="297"/>
      <c r="KEG74" s="297"/>
      <c r="KEH74" s="297"/>
      <c r="KEI74" s="297"/>
      <c r="KEJ74" s="297"/>
      <c r="KEK74" s="297"/>
      <c r="KEL74" s="297"/>
      <c r="KEM74" s="297"/>
      <c r="KEN74" s="297"/>
      <c r="KEO74" s="297"/>
      <c r="KEP74" s="297"/>
      <c r="KEQ74" s="297"/>
      <c r="KER74" s="297"/>
      <c r="KES74" s="297"/>
      <c r="KET74" s="297"/>
      <c r="KEU74" s="297"/>
      <c r="KEV74" s="297"/>
      <c r="KEW74" s="297"/>
      <c r="KEX74" s="297"/>
      <c r="KEY74" s="297"/>
      <c r="KEZ74" s="297"/>
      <c r="KFA74" s="297"/>
      <c r="KFB74" s="297"/>
      <c r="KFC74" s="297"/>
      <c r="KFD74" s="297"/>
      <c r="KFE74" s="297"/>
      <c r="KFF74" s="297"/>
      <c r="KFG74" s="297"/>
      <c r="KFH74" s="297"/>
      <c r="KFI74" s="297"/>
      <c r="KFJ74" s="297"/>
      <c r="KFK74" s="297"/>
      <c r="KFL74" s="297"/>
      <c r="KFM74" s="297"/>
      <c r="KFN74" s="297"/>
      <c r="KFO74" s="297"/>
      <c r="KFP74" s="297"/>
      <c r="KFQ74" s="297"/>
      <c r="KFR74" s="297"/>
      <c r="KFS74" s="297"/>
      <c r="KFT74" s="297"/>
      <c r="KFU74" s="297"/>
      <c r="KFV74" s="297"/>
      <c r="KFW74" s="297"/>
      <c r="KFX74" s="297"/>
      <c r="KFY74" s="297"/>
      <c r="KFZ74" s="297"/>
      <c r="KGA74" s="297"/>
      <c r="KGB74" s="297"/>
      <c r="KGC74" s="297"/>
      <c r="KGD74" s="297"/>
      <c r="KGE74" s="297"/>
      <c r="KGF74" s="297"/>
      <c r="KGG74" s="297"/>
      <c r="KGH74" s="297"/>
      <c r="KGI74" s="297"/>
      <c r="KGJ74" s="297"/>
      <c r="KGK74" s="297"/>
      <c r="KGL74" s="297"/>
      <c r="KGM74" s="297"/>
      <c r="KGN74" s="297"/>
      <c r="KGO74" s="297"/>
      <c r="KGP74" s="297"/>
      <c r="KGQ74" s="297"/>
      <c r="KGR74" s="297"/>
      <c r="KGS74" s="297"/>
      <c r="KGT74" s="297"/>
      <c r="KGU74" s="297"/>
      <c r="KGV74" s="297"/>
      <c r="KGW74" s="297"/>
      <c r="KGX74" s="297"/>
      <c r="KGY74" s="297"/>
      <c r="KGZ74" s="297"/>
      <c r="KHA74" s="297"/>
      <c r="KHB74" s="297"/>
      <c r="KHC74" s="297"/>
      <c r="KHD74" s="297"/>
      <c r="KHE74" s="297"/>
      <c r="KHF74" s="297"/>
      <c r="KHG74" s="297"/>
      <c r="KHH74" s="297"/>
      <c r="KHI74" s="297"/>
      <c r="KHJ74" s="297"/>
      <c r="KHK74" s="297"/>
      <c r="KHL74" s="297"/>
      <c r="KHM74" s="297"/>
      <c r="KHN74" s="297"/>
      <c r="KHO74" s="297"/>
      <c r="KHP74" s="297"/>
      <c r="KHQ74" s="297"/>
      <c r="KHR74" s="297"/>
      <c r="KHS74" s="297"/>
      <c r="KHT74" s="297"/>
      <c r="KHU74" s="297"/>
      <c r="KHV74" s="297"/>
      <c r="KHW74" s="297"/>
      <c r="KHX74" s="297"/>
      <c r="KHY74" s="297"/>
      <c r="KHZ74" s="297"/>
      <c r="KIA74" s="297"/>
      <c r="KIB74" s="297"/>
      <c r="KIC74" s="297"/>
      <c r="KID74" s="297"/>
      <c r="KIE74" s="297"/>
      <c r="KIF74" s="297"/>
      <c r="KIG74" s="297"/>
      <c r="KIH74" s="297"/>
      <c r="KII74" s="297"/>
      <c r="KIJ74" s="297"/>
      <c r="KIK74" s="297"/>
      <c r="KIL74" s="297"/>
      <c r="KIM74" s="297"/>
      <c r="KIN74" s="297"/>
      <c r="KIO74" s="297"/>
      <c r="KIP74" s="297"/>
      <c r="KIQ74" s="297"/>
      <c r="KIR74" s="297"/>
      <c r="KIS74" s="297"/>
      <c r="KIT74" s="297"/>
      <c r="KIU74" s="297"/>
      <c r="KIV74" s="297"/>
      <c r="KIW74" s="297"/>
      <c r="KIX74" s="297"/>
      <c r="KIY74" s="297"/>
      <c r="KIZ74" s="297"/>
      <c r="KJA74" s="297"/>
      <c r="KJB74" s="297"/>
      <c r="KJC74" s="297"/>
      <c r="KJD74" s="297"/>
      <c r="KJE74" s="297"/>
      <c r="KJF74" s="297"/>
      <c r="KJG74" s="297"/>
      <c r="KJH74" s="297"/>
      <c r="KJI74" s="297"/>
      <c r="KJJ74" s="297"/>
      <c r="KJK74" s="297"/>
      <c r="KJL74" s="297"/>
      <c r="KJM74" s="297"/>
      <c r="KJN74" s="297"/>
      <c r="KJO74" s="297"/>
      <c r="KJP74" s="297"/>
      <c r="KJQ74" s="297"/>
      <c r="KJR74" s="297"/>
      <c r="KJS74" s="297"/>
      <c r="KJT74" s="297"/>
      <c r="KJU74" s="297"/>
      <c r="KJV74" s="297"/>
      <c r="KJW74" s="297"/>
      <c r="KJX74" s="297"/>
      <c r="KJY74" s="297"/>
      <c r="KJZ74" s="297"/>
      <c r="KKA74" s="297"/>
      <c r="KKB74" s="297"/>
      <c r="KKC74" s="297"/>
      <c r="KKD74" s="297"/>
      <c r="KKE74" s="297"/>
      <c r="KKF74" s="297"/>
      <c r="KKG74" s="297"/>
      <c r="KKH74" s="297"/>
      <c r="KKI74" s="297"/>
      <c r="KKJ74" s="297"/>
      <c r="KKK74" s="297"/>
      <c r="KKL74" s="297"/>
      <c r="KKM74" s="297"/>
      <c r="KKN74" s="297"/>
      <c r="KKO74" s="297"/>
      <c r="KKP74" s="297"/>
      <c r="KKQ74" s="297"/>
      <c r="KKR74" s="297"/>
      <c r="KKS74" s="297"/>
      <c r="KKT74" s="297"/>
      <c r="KKU74" s="297"/>
      <c r="KKV74" s="297"/>
      <c r="KKW74" s="297"/>
      <c r="KKX74" s="297"/>
      <c r="KKY74" s="297"/>
      <c r="KKZ74" s="297"/>
      <c r="KLA74" s="297"/>
      <c r="KLB74" s="297"/>
      <c r="KLC74" s="297"/>
      <c r="KLD74" s="297"/>
      <c r="KLE74" s="297"/>
      <c r="KLF74" s="297"/>
      <c r="KLG74" s="297"/>
      <c r="KLH74" s="297"/>
      <c r="KLI74" s="297"/>
      <c r="KLJ74" s="297"/>
      <c r="KLK74" s="297"/>
      <c r="KLL74" s="297"/>
      <c r="KLM74" s="297"/>
      <c r="KLN74" s="297"/>
      <c r="KLO74" s="297"/>
      <c r="KLP74" s="297"/>
      <c r="KLQ74" s="297"/>
      <c r="KLR74" s="297"/>
      <c r="KLS74" s="297"/>
      <c r="KLT74" s="297"/>
      <c r="KLU74" s="297"/>
      <c r="KLV74" s="297"/>
      <c r="KLW74" s="297"/>
      <c r="KLX74" s="297"/>
      <c r="KLY74" s="297"/>
      <c r="KLZ74" s="297"/>
      <c r="KMA74" s="297"/>
      <c r="KMB74" s="297"/>
      <c r="KMC74" s="297"/>
      <c r="KMD74" s="297"/>
      <c r="KME74" s="297"/>
      <c r="KMF74" s="297"/>
      <c r="KMG74" s="297"/>
      <c r="KMH74" s="297"/>
      <c r="KMI74" s="297"/>
      <c r="KMJ74" s="297"/>
      <c r="KMK74" s="297"/>
      <c r="KML74" s="297"/>
      <c r="KMM74" s="297"/>
      <c r="KMN74" s="297"/>
      <c r="KMO74" s="297"/>
      <c r="KMP74" s="297"/>
      <c r="KMQ74" s="297"/>
      <c r="KMR74" s="297"/>
      <c r="KMS74" s="297"/>
      <c r="KMT74" s="297"/>
      <c r="KMU74" s="297"/>
      <c r="KMV74" s="297"/>
      <c r="KMW74" s="297"/>
      <c r="KMX74" s="297"/>
      <c r="KMY74" s="297"/>
      <c r="KMZ74" s="297"/>
      <c r="KNA74" s="297"/>
      <c r="KNB74" s="297"/>
      <c r="KNC74" s="297"/>
      <c r="KND74" s="297"/>
      <c r="KNE74" s="297"/>
      <c r="KNF74" s="297"/>
      <c r="KNG74" s="297"/>
      <c r="KNH74" s="297"/>
      <c r="KNI74" s="297"/>
      <c r="KNJ74" s="297"/>
      <c r="KNK74" s="297"/>
      <c r="KNL74" s="297"/>
      <c r="KNM74" s="297"/>
      <c r="KNN74" s="297"/>
      <c r="KNO74" s="297"/>
      <c r="KNP74" s="297"/>
      <c r="KNQ74" s="297"/>
      <c r="KNR74" s="297"/>
      <c r="KNS74" s="297"/>
      <c r="KNT74" s="297"/>
      <c r="KNU74" s="297"/>
      <c r="KNV74" s="297"/>
      <c r="KNW74" s="297"/>
      <c r="KNX74" s="297"/>
      <c r="KNY74" s="297"/>
      <c r="KNZ74" s="297"/>
      <c r="KOA74" s="297"/>
      <c r="KOB74" s="297"/>
      <c r="KOC74" s="297"/>
      <c r="KOD74" s="297"/>
      <c r="KOE74" s="297"/>
      <c r="KOF74" s="297"/>
      <c r="KOG74" s="297"/>
      <c r="KOH74" s="297"/>
      <c r="KOI74" s="297"/>
      <c r="KOJ74" s="297"/>
      <c r="KOK74" s="297"/>
      <c r="KOL74" s="297"/>
      <c r="KOM74" s="297"/>
      <c r="KON74" s="297"/>
      <c r="KOO74" s="297"/>
      <c r="KOP74" s="297"/>
      <c r="KOQ74" s="297"/>
      <c r="KOR74" s="297"/>
      <c r="KOS74" s="297"/>
      <c r="KOT74" s="297"/>
      <c r="KOU74" s="297"/>
      <c r="KOV74" s="297"/>
      <c r="KOW74" s="297"/>
      <c r="KOX74" s="297"/>
      <c r="KOY74" s="297"/>
      <c r="KOZ74" s="297"/>
      <c r="KPA74" s="297"/>
      <c r="KPB74" s="297"/>
      <c r="KPC74" s="297"/>
      <c r="KPD74" s="297"/>
      <c r="KPE74" s="297"/>
      <c r="KPF74" s="297"/>
      <c r="KPG74" s="297"/>
      <c r="KPH74" s="297"/>
      <c r="KPI74" s="297"/>
      <c r="KPJ74" s="297"/>
      <c r="KPK74" s="297"/>
      <c r="KPL74" s="297"/>
      <c r="KPM74" s="297"/>
      <c r="KPN74" s="297"/>
      <c r="KPO74" s="297"/>
      <c r="KPP74" s="297"/>
      <c r="KPQ74" s="297"/>
      <c r="KPR74" s="297"/>
      <c r="KPS74" s="297"/>
      <c r="KPT74" s="297"/>
      <c r="KPU74" s="297"/>
      <c r="KPV74" s="297"/>
      <c r="KPW74" s="297"/>
      <c r="KPX74" s="297"/>
      <c r="KPY74" s="297"/>
      <c r="KPZ74" s="297"/>
      <c r="KQA74" s="297"/>
      <c r="KQB74" s="297"/>
      <c r="KQC74" s="297"/>
      <c r="KQD74" s="297"/>
      <c r="KQE74" s="297"/>
      <c r="KQF74" s="297"/>
      <c r="KQG74" s="297"/>
      <c r="KQH74" s="297"/>
      <c r="KQI74" s="297"/>
      <c r="KQJ74" s="297"/>
      <c r="KQK74" s="297"/>
      <c r="KQL74" s="297"/>
      <c r="KQM74" s="297"/>
      <c r="KQN74" s="297"/>
      <c r="KQO74" s="297"/>
      <c r="KQP74" s="297"/>
      <c r="KQQ74" s="297"/>
      <c r="KQR74" s="297"/>
      <c r="KQS74" s="297"/>
      <c r="KQT74" s="297"/>
      <c r="KQU74" s="297"/>
      <c r="KQV74" s="297"/>
      <c r="KQW74" s="297"/>
      <c r="KQX74" s="297"/>
      <c r="KQY74" s="297"/>
      <c r="KQZ74" s="297"/>
      <c r="KRA74" s="297"/>
      <c r="KRB74" s="297"/>
      <c r="KRC74" s="297"/>
      <c r="KRD74" s="297"/>
      <c r="KRE74" s="297"/>
      <c r="KRF74" s="297"/>
      <c r="KRG74" s="297"/>
      <c r="KRH74" s="297"/>
      <c r="KRI74" s="297"/>
      <c r="KRJ74" s="297"/>
      <c r="KRK74" s="297"/>
      <c r="KRL74" s="297"/>
      <c r="KRM74" s="297"/>
      <c r="KRN74" s="297"/>
      <c r="KRO74" s="297"/>
      <c r="KRP74" s="297"/>
      <c r="KRQ74" s="297"/>
      <c r="KRR74" s="297"/>
      <c r="KRS74" s="297"/>
      <c r="KRT74" s="297"/>
      <c r="KRU74" s="297"/>
      <c r="KRV74" s="297"/>
      <c r="KRW74" s="297"/>
      <c r="KRX74" s="297"/>
      <c r="KRY74" s="297"/>
      <c r="KRZ74" s="297"/>
      <c r="KSA74" s="297"/>
      <c r="KSB74" s="297"/>
      <c r="KSC74" s="297"/>
      <c r="KSD74" s="297"/>
      <c r="KSE74" s="297"/>
      <c r="KSF74" s="297"/>
      <c r="KSG74" s="297"/>
      <c r="KSH74" s="297"/>
      <c r="KSI74" s="297"/>
      <c r="KSJ74" s="297"/>
      <c r="KSK74" s="297"/>
      <c r="KSL74" s="297"/>
      <c r="KSM74" s="297"/>
      <c r="KSN74" s="297"/>
      <c r="KSO74" s="297"/>
      <c r="KSP74" s="297"/>
      <c r="KSQ74" s="297"/>
      <c r="KSR74" s="297"/>
      <c r="KSS74" s="297"/>
      <c r="KST74" s="297"/>
      <c r="KSU74" s="297"/>
      <c r="KSV74" s="297"/>
      <c r="KSW74" s="297"/>
      <c r="KSX74" s="297"/>
      <c r="KSY74" s="297"/>
      <c r="KSZ74" s="297"/>
      <c r="KTA74" s="297"/>
      <c r="KTB74" s="297"/>
      <c r="KTC74" s="297"/>
      <c r="KTD74" s="297"/>
      <c r="KTE74" s="297"/>
      <c r="KTF74" s="297"/>
      <c r="KTG74" s="297"/>
      <c r="KTH74" s="297"/>
      <c r="KTI74" s="297"/>
      <c r="KTJ74" s="297"/>
      <c r="KTK74" s="297"/>
      <c r="KTL74" s="297"/>
      <c r="KTM74" s="297"/>
      <c r="KTN74" s="297"/>
      <c r="KTO74" s="297"/>
      <c r="KTP74" s="297"/>
      <c r="KTQ74" s="297"/>
      <c r="KTR74" s="297"/>
      <c r="KTS74" s="297"/>
      <c r="KTT74" s="297"/>
      <c r="KTU74" s="297"/>
      <c r="KTV74" s="297"/>
      <c r="KTW74" s="297"/>
      <c r="KTX74" s="297"/>
      <c r="KTY74" s="297"/>
      <c r="KTZ74" s="297"/>
      <c r="KUA74" s="297"/>
      <c r="KUB74" s="297"/>
      <c r="KUC74" s="297"/>
      <c r="KUD74" s="297"/>
      <c r="KUE74" s="297"/>
      <c r="KUF74" s="297"/>
      <c r="KUG74" s="297"/>
      <c r="KUH74" s="297"/>
      <c r="KUI74" s="297"/>
      <c r="KUJ74" s="297"/>
      <c r="KUK74" s="297"/>
      <c r="KUL74" s="297"/>
      <c r="KUM74" s="297"/>
      <c r="KUN74" s="297"/>
      <c r="KUO74" s="297"/>
      <c r="KUP74" s="297"/>
      <c r="KUQ74" s="297"/>
      <c r="KUR74" s="297"/>
      <c r="KUS74" s="297"/>
      <c r="KUT74" s="297"/>
      <c r="KUU74" s="297"/>
      <c r="KUV74" s="297"/>
      <c r="KUW74" s="297"/>
      <c r="KUX74" s="297"/>
      <c r="KUY74" s="297"/>
      <c r="KUZ74" s="297"/>
      <c r="KVA74" s="297"/>
      <c r="KVB74" s="297"/>
      <c r="KVC74" s="297"/>
      <c r="KVD74" s="297"/>
      <c r="KVE74" s="297"/>
      <c r="KVF74" s="297"/>
      <c r="KVG74" s="297"/>
      <c r="KVH74" s="297"/>
      <c r="KVI74" s="297"/>
      <c r="KVJ74" s="297"/>
      <c r="KVK74" s="297"/>
      <c r="KVL74" s="297"/>
      <c r="KVM74" s="297"/>
      <c r="KVN74" s="297"/>
      <c r="KVO74" s="297"/>
      <c r="KVP74" s="297"/>
      <c r="KVQ74" s="297"/>
      <c r="KVR74" s="297"/>
      <c r="KVS74" s="297"/>
      <c r="KVT74" s="297"/>
      <c r="KVU74" s="297"/>
      <c r="KVV74" s="297"/>
      <c r="KVW74" s="297"/>
      <c r="KVX74" s="297"/>
      <c r="KVY74" s="297"/>
      <c r="KVZ74" s="297"/>
      <c r="KWA74" s="297"/>
      <c r="KWB74" s="297"/>
      <c r="KWC74" s="297"/>
      <c r="KWD74" s="297"/>
      <c r="KWE74" s="297"/>
      <c r="KWF74" s="297"/>
      <c r="KWG74" s="297"/>
      <c r="KWH74" s="297"/>
      <c r="KWI74" s="297"/>
      <c r="KWJ74" s="297"/>
      <c r="KWK74" s="297"/>
      <c r="KWL74" s="297"/>
      <c r="KWM74" s="297"/>
      <c r="KWN74" s="297"/>
      <c r="KWO74" s="297"/>
      <c r="KWP74" s="297"/>
      <c r="KWQ74" s="297"/>
      <c r="KWR74" s="297"/>
      <c r="KWS74" s="297"/>
      <c r="KWT74" s="297"/>
      <c r="KWU74" s="297"/>
      <c r="KWV74" s="297"/>
      <c r="KWW74" s="297"/>
      <c r="KWX74" s="297"/>
      <c r="KWY74" s="297"/>
      <c r="KWZ74" s="297"/>
      <c r="KXA74" s="297"/>
      <c r="KXB74" s="297"/>
      <c r="KXC74" s="297"/>
      <c r="KXD74" s="297"/>
      <c r="KXE74" s="297"/>
      <c r="KXF74" s="297"/>
      <c r="KXG74" s="297"/>
      <c r="KXH74" s="297"/>
      <c r="KXI74" s="297"/>
      <c r="KXJ74" s="297"/>
      <c r="KXK74" s="297"/>
      <c r="KXL74" s="297"/>
      <c r="KXM74" s="297"/>
      <c r="KXN74" s="297"/>
      <c r="KXO74" s="297"/>
      <c r="KXP74" s="297"/>
      <c r="KXQ74" s="297"/>
      <c r="KXR74" s="297"/>
      <c r="KXS74" s="297"/>
      <c r="KXT74" s="297"/>
      <c r="KXU74" s="297"/>
      <c r="KXV74" s="297"/>
      <c r="KXW74" s="297"/>
      <c r="KXX74" s="297"/>
      <c r="KXY74" s="297"/>
      <c r="KXZ74" s="297"/>
      <c r="KYA74" s="297"/>
      <c r="KYB74" s="297"/>
      <c r="KYC74" s="297"/>
      <c r="KYD74" s="297"/>
      <c r="KYE74" s="297"/>
      <c r="KYF74" s="297"/>
      <c r="KYG74" s="297"/>
      <c r="KYH74" s="297"/>
      <c r="KYI74" s="297"/>
      <c r="KYJ74" s="297"/>
      <c r="KYK74" s="297"/>
      <c r="KYL74" s="297"/>
      <c r="KYM74" s="297"/>
      <c r="KYN74" s="297"/>
      <c r="KYO74" s="297"/>
      <c r="KYP74" s="297"/>
      <c r="KYQ74" s="297"/>
      <c r="KYR74" s="297"/>
      <c r="KYS74" s="297"/>
      <c r="KYT74" s="297"/>
      <c r="KYU74" s="297"/>
      <c r="KYV74" s="297"/>
      <c r="KYW74" s="297"/>
      <c r="KYX74" s="297"/>
      <c r="KYY74" s="297"/>
      <c r="KYZ74" s="297"/>
      <c r="KZA74" s="297"/>
      <c r="KZB74" s="297"/>
      <c r="KZC74" s="297"/>
      <c r="KZD74" s="297"/>
      <c r="KZE74" s="297"/>
      <c r="KZF74" s="297"/>
      <c r="KZG74" s="297"/>
      <c r="KZH74" s="297"/>
      <c r="KZI74" s="297"/>
      <c r="KZJ74" s="297"/>
      <c r="KZK74" s="297"/>
      <c r="KZL74" s="297"/>
      <c r="KZM74" s="297"/>
      <c r="KZN74" s="297"/>
      <c r="KZO74" s="297"/>
      <c r="KZP74" s="297"/>
      <c r="KZQ74" s="297"/>
      <c r="KZR74" s="297"/>
      <c r="KZS74" s="297"/>
      <c r="KZT74" s="297"/>
      <c r="KZU74" s="297"/>
      <c r="KZV74" s="297"/>
      <c r="KZW74" s="297"/>
      <c r="KZX74" s="297"/>
      <c r="KZY74" s="297"/>
      <c r="KZZ74" s="297"/>
      <c r="LAA74" s="297"/>
      <c r="LAB74" s="297"/>
      <c r="LAC74" s="297"/>
      <c r="LAD74" s="297"/>
      <c r="LAE74" s="297"/>
      <c r="LAF74" s="297"/>
      <c r="LAG74" s="297"/>
      <c r="LAH74" s="297"/>
      <c r="LAI74" s="297"/>
      <c r="LAJ74" s="297"/>
      <c r="LAK74" s="297"/>
      <c r="LAL74" s="297"/>
      <c r="LAM74" s="297"/>
      <c r="LAN74" s="297"/>
      <c r="LAO74" s="297"/>
      <c r="LAP74" s="297"/>
      <c r="LAQ74" s="297"/>
      <c r="LAR74" s="297"/>
      <c r="LAS74" s="297"/>
      <c r="LAT74" s="297"/>
      <c r="LAU74" s="297"/>
      <c r="LAV74" s="297"/>
      <c r="LAW74" s="297"/>
      <c r="LAX74" s="297"/>
      <c r="LAY74" s="297"/>
      <c r="LAZ74" s="297"/>
      <c r="LBA74" s="297"/>
      <c r="LBB74" s="297"/>
      <c r="LBC74" s="297"/>
      <c r="LBD74" s="297"/>
      <c r="LBE74" s="297"/>
      <c r="LBF74" s="297"/>
      <c r="LBG74" s="297"/>
      <c r="LBH74" s="297"/>
      <c r="LBI74" s="297"/>
      <c r="LBJ74" s="297"/>
      <c r="LBK74" s="297"/>
      <c r="LBL74" s="297"/>
      <c r="LBM74" s="297"/>
      <c r="LBN74" s="297"/>
      <c r="LBO74" s="297"/>
      <c r="LBP74" s="297"/>
      <c r="LBQ74" s="297"/>
      <c r="LBR74" s="297"/>
      <c r="LBS74" s="297"/>
      <c r="LBT74" s="297"/>
      <c r="LBU74" s="297"/>
      <c r="LBV74" s="297"/>
      <c r="LBW74" s="297"/>
      <c r="LBX74" s="297"/>
      <c r="LBY74" s="297"/>
      <c r="LBZ74" s="297"/>
      <c r="LCA74" s="297"/>
      <c r="LCB74" s="297"/>
      <c r="LCC74" s="297"/>
      <c r="LCD74" s="297"/>
      <c r="LCE74" s="297"/>
      <c r="LCF74" s="297"/>
      <c r="LCG74" s="297"/>
      <c r="LCH74" s="297"/>
      <c r="LCI74" s="297"/>
      <c r="LCJ74" s="297"/>
      <c r="LCK74" s="297"/>
      <c r="LCL74" s="297"/>
      <c r="LCM74" s="297"/>
      <c r="LCN74" s="297"/>
      <c r="LCO74" s="297"/>
      <c r="LCP74" s="297"/>
      <c r="LCQ74" s="297"/>
      <c r="LCR74" s="297"/>
      <c r="LCS74" s="297"/>
      <c r="LCT74" s="297"/>
      <c r="LCU74" s="297"/>
      <c r="LCV74" s="297"/>
      <c r="LCW74" s="297"/>
      <c r="LCX74" s="297"/>
      <c r="LCY74" s="297"/>
      <c r="LCZ74" s="297"/>
      <c r="LDA74" s="297"/>
      <c r="LDB74" s="297"/>
      <c r="LDC74" s="297"/>
      <c r="LDD74" s="297"/>
      <c r="LDE74" s="297"/>
      <c r="LDF74" s="297"/>
      <c r="LDG74" s="297"/>
      <c r="LDH74" s="297"/>
      <c r="LDI74" s="297"/>
      <c r="LDJ74" s="297"/>
      <c r="LDK74" s="297"/>
      <c r="LDL74" s="297"/>
      <c r="LDM74" s="297"/>
      <c r="LDN74" s="297"/>
      <c r="LDO74" s="297"/>
      <c r="LDP74" s="297"/>
      <c r="LDQ74" s="297"/>
      <c r="LDR74" s="297"/>
      <c r="LDS74" s="297"/>
      <c r="LDT74" s="297"/>
      <c r="LDU74" s="297"/>
      <c r="LDV74" s="297"/>
      <c r="LDW74" s="297"/>
      <c r="LDX74" s="297"/>
      <c r="LDY74" s="297"/>
      <c r="LDZ74" s="297"/>
      <c r="LEA74" s="297"/>
      <c r="LEB74" s="297"/>
      <c r="LEC74" s="297"/>
      <c r="LED74" s="297"/>
      <c r="LEE74" s="297"/>
      <c r="LEF74" s="297"/>
      <c r="LEG74" s="297"/>
      <c r="LEH74" s="297"/>
      <c r="LEI74" s="297"/>
      <c r="LEJ74" s="297"/>
      <c r="LEK74" s="297"/>
      <c r="LEL74" s="297"/>
      <c r="LEM74" s="297"/>
      <c r="LEN74" s="297"/>
      <c r="LEO74" s="297"/>
      <c r="LEP74" s="297"/>
      <c r="LEQ74" s="297"/>
      <c r="LER74" s="297"/>
      <c r="LES74" s="297"/>
      <c r="LET74" s="297"/>
      <c r="LEU74" s="297"/>
      <c r="LEV74" s="297"/>
      <c r="LEW74" s="297"/>
      <c r="LEX74" s="297"/>
      <c r="LEY74" s="297"/>
      <c r="LEZ74" s="297"/>
      <c r="LFA74" s="297"/>
      <c r="LFB74" s="297"/>
      <c r="LFC74" s="297"/>
      <c r="LFD74" s="297"/>
      <c r="LFE74" s="297"/>
      <c r="LFF74" s="297"/>
      <c r="LFG74" s="297"/>
      <c r="LFH74" s="297"/>
      <c r="LFI74" s="297"/>
      <c r="LFJ74" s="297"/>
      <c r="LFK74" s="297"/>
      <c r="LFL74" s="297"/>
      <c r="LFM74" s="297"/>
      <c r="LFN74" s="297"/>
      <c r="LFO74" s="297"/>
      <c r="LFP74" s="297"/>
      <c r="LFQ74" s="297"/>
      <c r="LFR74" s="297"/>
      <c r="LFS74" s="297"/>
      <c r="LFT74" s="297"/>
      <c r="LFU74" s="297"/>
      <c r="LFV74" s="297"/>
      <c r="LFW74" s="297"/>
      <c r="LFX74" s="297"/>
      <c r="LFY74" s="297"/>
      <c r="LFZ74" s="297"/>
      <c r="LGA74" s="297"/>
      <c r="LGB74" s="297"/>
      <c r="LGC74" s="297"/>
      <c r="LGD74" s="297"/>
      <c r="LGE74" s="297"/>
      <c r="LGF74" s="297"/>
      <c r="LGG74" s="297"/>
      <c r="LGH74" s="297"/>
      <c r="LGI74" s="297"/>
      <c r="LGJ74" s="297"/>
      <c r="LGK74" s="297"/>
      <c r="LGL74" s="297"/>
      <c r="LGM74" s="297"/>
      <c r="LGN74" s="297"/>
      <c r="LGO74" s="297"/>
      <c r="LGP74" s="297"/>
      <c r="LGQ74" s="297"/>
      <c r="LGR74" s="297"/>
      <c r="LGS74" s="297"/>
      <c r="LGT74" s="297"/>
      <c r="LGU74" s="297"/>
      <c r="LGV74" s="297"/>
      <c r="LGW74" s="297"/>
      <c r="LGX74" s="297"/>
      <c r="LGY74" s="297"/>
      <c r="LGZ74" s="297"/>
      <c r="LHA74" s="297"/>
      <c r="LHB74" s="297"/>
      <c r="LHC74" s="297"/>
      <c r="LHD74" s="297"/>
      <c r="LHE74" s="297"/>
      <c r="LHF74" s="297"/>
      <c r="LHG74" s="297"/>
      <c r="LHH74" s="297"/>
      <c r="LHI74" s="297"/>
      <c r="LHJ74" s="297"/>
      <c r="LHK74" s="297"/>
      <c r="LHL74" s="297"/>
      <c r="LHM74" s="297"/>
      <c r="LHN74" s="297"/>
      <c r="LHO74" s="297"/>
      <c r="LHP74" s="297"/>
      <c r="LHQ74" s="297"/>
      <c r="LHR74" s="297"/>
      <c r="LHS74" s="297"/>
      <c r="LHT74" s="297"/>
      <c r="LHU74" s="297"/>
      <c r="LHV74" s="297"/>
      <c r="LHW74" s="297"/>
      <c r="LHX74" s="297"/>
      <c r="LHY74" s="297"/>
      <c r="LHZ74" s="297"/>
      <c r="LIA74" s="297"/>
      <c r="LIB74" s="297"/>
      <c r="LIC74" s="297"/>
      <c r="LID74" s="297"/>
      <c r="LIE74" s="297"/>
      <c r="LIF74" s="297"/>
      <c r="LIG74" s="297"/>
      <c r="LIH74" s="297"/>
      <c r="LII74" s="297"/>
      <c r="LIJ74" s="297"/>
      <c r="LIK74" s="297"/>
      <c r="LIL74" s="297"/>
      <c r="LIM74" s="297"/>
      <c r="LIN74" s="297"/>
      <c r="LIO74" s="297"/>
      <c r="LIP74" s="297"/>
      <c r="LIQ74" s="297"/>
      <c r="LIR74" s="297"/>
      <c r="LIS74" s="297"/>
      <c r="LIT74" s="297"/>
      <c r="LIU74" s="297"/>
      <c r="LIV74" s="297"/>
      <c r="LIW74" s="297"/>
      <c r="LIX74" s="297"/>
      <c r="LIY74" s="297"/>
      <c r="LIZ74" s="297"/>
      <c r="LJA74" s="297"/>
      <c r="LJB74" s="297"/>
      <c r="LJC74" s="297"/>
      <c r="LJD74" s="297"/>
      <c r="LJE74" s="297"/>
      <c r="LJF74" s="297"/>
      <c r="LJG74" s="297"/>
      <c r="LJH74" s="297"/>
      <c r="LJI74" s="297"/>
      <c r="LJJ74" s="297"/>
      <c r="LJK74" s="297"/>
      <c r="LJL74" s="297"/>
      <c r="LJM74" s="297"/>
      <c r="LJN74" s="297"/>
      <c r="LJO74" s="297"/>
      <c r="LJP74" s="297"/>
      <c r="LJQ74" s="297"/>
      <c r="LJR74" s="297"/>
      <c r="LJS74" s="297"/>
      <c r="LJT74" s="297"/>
      <c r="LJU74" s="297"/>
      <c r="LJV74" s="297"/>
      <c r="LJW74" s="297"/>
      <c r="LJX74" s="297"/>
      <c r="LJY74" s="297"/>
      <c r="LJZ74" s="297"/>
      <c r="LKA74" s="297"/>
      <c r="LKB74" s="297"/>
      <c r="LKC74" s="297"/>
      <c r="LKD74" s="297"/>
      <c r="LKE74" s="297"/>
      <c r="LKF74" s="297"/>
      <c r="LKG74" s="297"/>
      <c r="LKH74" s="297"/>
      <c r="LKI74" s="297"/>
      <c r="LKJ74" s="297"/>
      <c r="LKK74" s="297"/>
      <c r="LKL74" s="297"/>
      <c r="LKM74" s="297"/>
      <c r="LKN74" s="297"/>
      <c r="LKO74" s="297"/>
      <c r="LKP74" s="297"/>
      <c r="LKQ74" s="297"/>
      <c r="LKR74" s="297"/>
      <c r="LKS74" s="297"/>
      <c r="LKT74" s="297"/>
      <c r="LKU74" s="297"/>
      <c r="LKV74" s="297"/>
      <c r="LKW74" s="297"/>
      <c r="LKX74" s="297"/>
      <c r="LKY74" s="297"/>
      <c r="LKZ74" s="297"/>
      <c r="LLA74" s="297"/>
      <c r="LLB74" s="297"/>
      <c r="LLC74" s="297"/>
      <c r="LLD74" s="297"/>
      <c r="LLE74" s="297"/>
      <c r="LLF74" s="297"/>
      <c r="LLG74" s="297"/>
      <c r="LLH74" s="297"/>
      <c r="LLI74" s="297"/>
      <c r="LLJ74" s="297"/>
      <c r="LLK74" s="297"/>
      <c r="LLL74" s="297"/>
      <c r="LLM74" s="297"/>
      <c r="LLN74" s="297"/>
      <c r="LLO74" s="297"/>
      <c r="LLP74" s="297"/>
      <c r="LLQ74" s="297"/>
      <c r="LLR74" s="297"/>
      <c r="LLS74" s="297"/>
      <c r="LLT74" s="297"/>
      <c r="LLU74" s="297"/>
      <c r="LLV74" s="297"/>
      <c r="LLW74" s="297"/>
      <c r="LLX74" s="297"/>
      <c r="LLY74" s="297"/>
      <c r="LLZ74" s="297"/>
      <c r="LMA74" s="297"/>
      <c r="LMB74" s="297"/>
      <c r="LMC74" s="297"/>
      <c r="LMD74" s="297"/>
      <c r="LME74" s="297"/>
      <c r="LMF74" s="297"/>
      <c r="LMG74" s="297"/>
      <c r="LMH74" s="297"/>
      <c r="LMI74" s="297"/>
      <c r="LMJ74" s="297"/>
      <c r="LMK74" s="297"/>
      <c r="LML74" s="297"/>
      <c r="LMM74" s="297"/>
      <c r="LMN74" s="297"/>
      <c r="LMO74" s="297"/>
      <c r="LMP74" s="297"/>
      <c r="LMQ74" s="297"/>
      <c r="LMR74" s="297"/>
      <c r="LMS74" s="297"/>
      <c r="LMT74" s="297"/>
      <c r="LMU74" s="297"/>
      <c r="LMV74" s="297"/>
      <c r="LMW74" s="297"/>
      <c r="LMX74" s="297"/>
      <c r="LMY74" s="297"/>
      <c r="LMZ74" s="297"/>
      <c r="LNA74" s="297"/>
      <c r="LNB74" s="297"/>
      <c r="LNC74" s="297"/>
      <c r="LND74" s="297"/>
      <c r="LNE74" s="297"/>
      <c r="LNF74" s="297"/>
      <c r="LNG74" s="297"/>
      <c r="LNH74" s="297"/>
      <c r="LNI74" s="297"/>
      <c r="LNJ74" s="297"/>
      <c r="LNK74" s="297"/>
      <c r="LNL74" s="297"/>
      <c r="LNM74" s="297"/>
      <c r="LNN74" s="297"/>
      <c r="LNO74" s="297"/>
      <c r="LNP74" s="297"/>
      <c r="LNQ74" s="297"/>
      <c r="LNR74" s="297"/>
      <c r="LNS74" s="297"/>
      <c r="LNT74" s="297"/>
      <c r="LNU74" s="297"/>
      <c r="LNV74" s="297"/>
      <c r="LNW74" s="297"/>
      <c r="LNX74" s="297"/>
      <c r="LNY74" s="297"/>
      <c r="LNZ74" s="297"/>
      <c r="LOA74" s="297"/>
      <c r="LOB74" s="297"/>
      <c r="LOC74" s="297"/>
      <c r="LOD74" s="297"/>
      <c r="LOE74" s="297"/>
      <c r="LOF74" s="297"/>
      <c r="LOG74" s="297"/>
      <c r="LOH74" s="297"/>
      <c r="LOI74" s="297"/>
      <c r="LOJ74" s="297"/>
      <c r="LOK74" s="297"/>
      <c r="LOL74" s="297"/>
      <c r="LOM74" s="297"/>
      <c r="LON74" s="297"/>
      <c r="LOO74" s="297"/>
      <c r="LOP74" s="297"/>
      <c r="LOQ74" s="297"/>
      <c r="LOR74" s="297"/>
      <c r="LOS74" s="297"/>
      <c r="LOT74" s="297"/>
      <c r="LOU74" s="297"/>
      <c r="LOV74" s="297"/>
      <c r="LOW74" s="297"/>
      <c r="LOX74" s="297"/>
      <c r="LOY74" s="297"/>
      <c r="LOZ74" s="297"/>
      <c r="LPA74" s="297"/>
      <c r="LPB74" s="297"/>
      <c r="LPC74" s="297"/>
      <c r="LPD74" s="297"/>
      <c r="LPE74" s="297"/>
      <c r="LPF74" s="297"/>
      <c r="LPG74" s="297"/>
      <c r="LPH74" s="297"/>
      <c r="LPI74" s="297"/>
      <c r="LPJ74" s="297"/>
      <c r="LPK74" s="297"/>
      <c r="LPL74" s="297"/>
      <c r="LPM74" s="297"/>
      <c r="LPN74" s="297"/>
      <c r="LPO74" s="297"/>
      <c r="LPP74" s="297"/>
      <c r="LPQ74" s="297"/>
      <c r="LPR74" s="297"/>
      <c r="LPS74" s="297"/>
      <c r="LPT74" s="297"/>
      <c r="LPU74" s="297"/>
      <c r="LPV74" s="297"/>
      <c r="LPW74" s="297"/>
      <c r="LPX74" s="297"/>
      <c r="LPY74" s="297"/>
      <c r="LPZ74" s="297"/>
      <c r="LQA74" s="297"/>
      <c r="LQB74" s="297"/>
      <c r="LQC74" s="297"/>
      <c r="LQD74" s="297"/>
      <c r="LQE74" s="297"/>
      <c r="LQF74" s="297"/>
      <c r="LQG74" s="297"/>
      <c r="LQH74" s="297"/>
      <c r="LQI74" s="297"/>
      <c r="LQJ74" s="297"/>
      <c r="LQK74" s="297"/>
      <c r="LQL74" s="297"/>
      <c r="LQM74" s="297"/>
      <c r="LQN74" s="297"/>
      <c r="LQO74" s="297"/>
      <c r="LQP74" s="297"/>
      <c r="LQQ74" s="297"/>
      <c r="LQR74" s="297"/>
      <c r="LQS74" s="297"/>
      <c r="LQT74" s="297"/>
      <c r="LQU74" s="297"/>
      <c r="LQV74" s="297"/>
      <c r="LQW74" s="297"/>
      <c r="LQX74" s="297"/>
      <c r="LQY74" s="297"/>
      <c r="LQZ74" s="297"/>
      <c r="LRA74" s="297"/>
      <c r="LRB74" s="297"/>
      <c r="LRC74" s="297"/>
      <c r="LRD74" s="297"/>
      <c r="LRE74" s="297"/>
      <c r="LRF74" s="297"/>
      <c r="LRG74" s="297"/>
      <c r="LRH74" s="297"/>
      <c r="LRI74" s="297"/>
      <c r="LRJ74" s="297"/>
      <c r="LRK74" s="297"/>
      <c r="LRL74" s="297"/>
      <c r="LRM74" s="297"/>
      <c r="LRN74" s="297"/>
      <c r="LRO74" s="297"/>
      <c r="LRP74" s="297"/>
      <c r="LRQ74" s="297"/>
      <c r="LRR74" s="297"/>
      <c r="LRS74" s="297"/>
      <c r="LRT74" s="297"/>
      <c r="LRU74" s="297"/>
      <c r="LRV74" s="297"/>
      <c r="LRW74" s="297"/>
      <c r="LRX74" s="297"/>
      <c r="LRY74" s="297"/>
      <c r="LRZ74" s="297"/>
      <c r="LSA74" s="297"/>
      <c r="LSB74" s="297"/>
      <c r="LSC74" s="297"/>
      <c r="LSD74" s="297"/>
      <c r="LSE74" s="297"/>
      <c r="LSF74" s="297"/>
      <c r="LSG74" s="297"/>
      <c r="LSH74" s="297"/>
      <c r="LSI74" s="297"/>
      <c r="LSJ74" s="297"/>
      <c r="LSK74" s="297"/>
      <c r="LSL74" s="297"/>
      <c r="LSM74" s="297"/>
      <c r="LSN74" s="297"/>
      <c r="LSO74" s="297"/>
      <c r="LSP74" s="297"/>
      <c r="LSQ74" s="297"/>
      <c r="LSR74" s="297"/>
      <c r="LSS74" s="297"/>
      <c r="LST74" s="297"/>
      <c r="LSU74" s="297"/>
      <c r="LSV74" s="297"/>
      <c r="LSW74" s="297"/>
      <c r="LSX74" s="297"/>
      <c r="LSY74" s="297"/>
      <c r="LSZ74" s="297"/>
      <c r="LTA74" s="297"/>
      <c r="LTB74" s="297"/>
      <c r="LTC74" s="297"/>
      <c r="LTD74" s="297"/>
      <c r="LTE74" s="297"/>
      <c r="LTF74" s="297"/>
      <c r="LTG74" s="297"/>
      <c r="LTH74" s="297"/>
      <c r="LTI74" s="297"/>
      <c r="LTJ74" s="297"/>
      <c r="LTK74" s="297"/>
      <c r="LTL74" s="297"/>
      <c r="LTM74" s="297"/>
      <c r="LTN74" s="297"/>
      <c r="LTO74" s="297"/>
      <c r="LTP74" s="297"/>
      <c r="LTQ74" s="297"/>
      <c r="LTR74" s="297"/>
      <c r="LTS74" s="297"/>
      <c r="LTT74" s="297"/>
      <c r="LTU74" s="297"/>
      <c r="LTV74" s="297"/>
      <c r="LTW74" s="297"/>
      <c r="LTX74" s="297"/>
      <c r="LTY74" s="297"/>
      <c r="LTZ74" s="297"/>
      <c r="LUA74" s="297"/>
      <c r="LUB74" s="297"/>
      <c r="LUC74" s="297"/>
      <c r="LUD74" s="297"/>
      <c r="LUE74" s="297"/>
      <c r="LUF74" s="297"/>
      <c r="LUG74" s="297"/>
      <c r="LUH74" s="297"/>
      <c r="LUI74" s="297"/>
      <c r="LUJ74" s="297"/>
      <c r="LUK74" s="297"/>
      <c r="LUL74" s="297"/>
      <c r="LUM74" s="297"/>
      <c r="LUN74" s="297"/>
      <c r="LUO74" s="297"/>
      <c r="LUP74" s="297"/>
      <c r="LUQ74" s="297"/>
      <c r="LUR74" s="297"/>
      <c r="LUS74" s="297"/>
      <c r="LUT74" s="297"/>
      <c r="LUU74" s="297"/>
      <c r="LUV74" s="297"/>
      <c r="LUW74" s="297"/>
      <c r="LUX74" s="297"/>
      <c r="LUY74" s="297"/>
      <c r="LUZ74" s="297"/>
      <c r="LVA74" s="297"/>
      <c r="LVB74" s="297"/>
      <c r="LVC74" s="297"/>
      <c r="LVD74" s="297"/>
      <c r="LVE74" s="297"/>
      <c r="LVF74" s="297"/>
      <c r="LVG74" s="297"/>
      <c r="LVH74" s="297"/>
      <c r="LVI74" s="297"/>
      <c r="LVJ74" s="297"/>
      <c r="LVK74" s="297"/>
      <c r="LVL74" s="297"/>
      <c r="LVM74" s="297"/>
      <c r="LVN74" s="297"/>
      <c r="LVO74" s="297"/>
      <c r="LVP74" s="297"/>
      <c r="LVQ74" s="297"/>
      <c r="LVR74" s="297"/>
      <c r="LVS74" s="297"/>
      <c r="LVT74" s="297"/>
      <c r="LVU74" s="297"/>
      <c r="LVV74" s="297"/>
      <c r="LVW74" s="297"/>
      <c r="LVX74" s="297"/>
      <c r="LVY74" s="297"/>
      <c r="LVZ74" s="297"/>
      <c r="LWA74" s="297"/>
      <c r="LWB74" s="297"/>
      <c r="LWC74" s="297"/>
      <c r="LWD74" s="297"/>
      <c r="LWE74" s="297"/>
      <c r="LWF74" s="297"/>
      <c r="LWG74" s="297"/>
      <c r="LWH74" s="297"/>
      <c r="LWI74" s="297"/>
      <c r="LWJ74" s="297"/>
      <c r="LWK74" s="297"/>
      <c r="LWL74" s="297"/>
      <c r="LWM74" s="297"/>
      <c r="LWN74" s="297"/>
      <c r="LWO74" s="297"/>
      <c r="LWP74" s="297"/>
      <c r="LWQ74" s="297"/>
      <c r="LWR74" s="297"/>
      <c r="LWS74" s="297"/>
      <c r="LWT74" s="297"/>
      <c r="LWU74" s="297"/>
      <c r="LWV74" s="297"/>
      <c r="LWW74" s="297"/>
      <c r="LWX74" s="297"/>
      <c r="LWY74" s="297"/>
      <c r="LWZ74" s="297"/>
      <c r="LXA74" s="297"/>
      <c r="LXB74" s="297"/>
      <c r="LXC74" s="297"/>
      <c r="LXD74" s="297"/>
      <c r="LXE74" s="297"/>
      <c r="LXF74" s="297"/>
      <c r="LXG74" s="297"/>
      <c r="LXH74" s="297"/>
      <c r="LXI74" s="297"/>
      <c r="LXJ74" s="297"/>
      <c r="LXK74" s="297"/>
      <c r="LXL74" s="297"/>
      <c r="LXM74" s="297"/>
      <c r="LXN74" s="297"/>
      <c r="LXO74" s="297"/>
      <c r="LXP74" s="297"/>
      <c r="LXQ74" s="297"/>
      <c r="LXR74" s="297"/>
      <c r="LXS74" s="297"/>
      <c r="LXT74" s="297"/>
      <c r="LXU74" s="297"/>
      <c r="LXV74" s="297"/>
      <c r="LXW74" s="297"/>
      <c r="LXX74" s="297"/>
      <c r="LXY74" s="297"/>
      <c r="LXZ74" s="297"/>
      <c r="LYA74" s="297"/>
      <c r="LYB74" s="297"/>
      <c r="LYC74" s="297"/>
      <c r="LYD74" s="297"/>
      <c r="LYE74" s="297"/>
      <c r="LYF74" s="297"/>
      <c r="LYG74" s="297"/>
      <c r="LYH74" s="297"/>
      <c r="LYI74" s="297"/>
      <c r="LYJ74" s="297"/>
      <c r="LYK74" s="297"/>
      <c r="LYL74" s="297"/>
      <c r="LYM74" s="297"/>
      <c r="LYN74" s="297"/>
      <c r="LYO74" s="297"/>
      <c r="LYP74" s="297"/>
      <c r="LYQ74" s="297"/>
      <c r="LYR74" s="297"/>
      <c r="LYS74" s="297"/>
      <c r="LYT74" s="297"/>
      <c r="LYU74" s="297"/>
      <c r="LYV74" s="297"/>
      <c r="LYW74" s="297"/>
      <c r="LYX74" s="297"/>
      <c r="LYY74" s="297"/>
      <c r="LYZ74" s="297"/>
      <c r="LZA74" s="297"/>
      <c r="LZB74" s="297"/>
      <c r="LZC74" s="297"/>
      <c r="LZD74" s="297"/>
      <c r="LZE74" s="297"/>
      <c r="LZF74" s="297"/>
      <c r="LZG74" s="297"/>
      <c r="LZH74" s="297"/>
      <c r="LZI74" s="297"/>
      <c r="LZJ74" s="297"/>
      <c r="LZK74" s="297"/>
      <c r="LZL74" s="297"/>
      <c r="LZM74" s="297"/>
      <c r="LZN74" s="297"/>
      <c r="LZO74" s="297"/>
      <c r="LZP74" s="297"/>
      <c r="LZQ74" s="297"/>
      <c r="LZR74" s="297"/>
      <c r="LZS74" s="297"/>
      <c r="LZT74" s="297"/>
      <c r="LZU74" s="297"/>
      <c r="LZV74" s="297"/>
      <c r="LZW74" s="297"/>
      <c r="LZX74" s="297"/>
      <c r="LZY74" s="297"/>
      <c r="LZZ74" s="297"/>
      <c r="MAA74" s="297"/>
      <c r="MAB74" s="297"/>
      <c r="MAC74" s="297"/>
      <c r="MAD74" s="297"/>
      <c r="MAE74" s="297"/>
      <c r="MAF74" s="297"/>
      <c r="MAG74" s="297"/>
      <c r="MAH74" s="297"/>
      <c r="MAI74" s="297"/>
      <c r="MAJ74" s="297"/>
      <c r="MAK74" s="297"/>
      <c r="MAL74" s="297"/>
      <c r="MAM74" s="297"/>
      <c r="MAN74" s="297"/>
      <c r="MAO74" s="297"/>
      <c r="MAP74" s="297"/>
      <c r="MAQ74" s="297"/>
      <c r="MAR74" s="297"/>
      <c r="MAS74" s="297"/>
      <c r="MAT74" s="297"/>
      <c r="MAU74" s="297"/>
      <c r="MAV74" s="297"/>
      <c r="MAW74" s="297"/>
      <c r="MAX74" s="297"/>
      <c r="MAY74" s="297"/>
      <c r="MAZ74" s="297"/>
      <c r="MBA74" s="297"/>
      <c r="MBB74" s="297"/>
      <c r="MBC74" s="297"/>
      <c r="MBD74" s="297"/>
      <c r="MBE74" s="297"/>
      <c r="MBF74" s="297"/>
      <c r="MBG74" s="297"/>
      <c r="MBH74" s="297"/>
      <c r="MBI74" s="297"/>
      <c r="MBJ74" s="297"/>
      <c r="MBK74" s="297"/>
      <c r="MBL74" s="297"/>
      <c r="MBM74" s="297"/>
      <c r="MBN74" s="297"/>
      <c r="MBO74" s="297"/>
      <c r="MBP74" s="297"/>
      <c r="MBQ74" s="297"/>
      <c r="MBR74" s="297"/>
      <c r="MBS74" s="297"/>
      <c r="MBT74" s="297"/>
      <c r="MBU74" s="297"/>
      <c r="MBV74" s="297"/>
      <c r="MBW74" s="297"/>
      <c r="MBX74" s="297"/>
      <c r="MBY74" s="297"/>
      <c r="MBZ74" s="297"/>
      <c r="MCA74" s="297"/>
      <c r="MCB74" s="297"/>
      <c r="MCC74" s="297"/>
      <c r="MCD74" s="297"/>
      <c r="MCE74" s="297"/>
      <c r="MCF74" s="297"/>
      <c r="MCG74" s="297"/>
      <c r="MCH74" s="297"/>
      <c r="MCI74" s="297"/>
      <c r="MCJ74" s="297"/>
      <c r="MCK74" s="297"/>
      <c r="MCL74" s="297"/>
      <c r="MCM74" s="297"/>
      <c r="MCN74" s="297"/>
      <c r="MCO74" s="297"/>
      <c r="MCP74" s="297"/>
      <c r="MCQ74" s="297"/>
      <c r="MCR74" s="297"/>
      <c r="MCS74" s="297"/>
      <c r="MCT74" s="297"/>
      <c r="MCU74" s="297"/>
      <c r="MCV74" s="297"/>
      <c r="MCW74" s="297"/>
      <c r="MCX74" s="297"/>
      <c r="MCY74" s="297"/>
      <c r="MCZ74" s="297"/>
      <c r="MDA74" s="297"/>
      <c r="MDB74" s="297"/>
      <c r="MDC74" s="297"/>
      <c r="MDD74" s="297"/>
      <c r="MDE74" s="297"/>
      <c r="MDF74" s="297"/>
      <c r="MDG74" s="297"/>
      <c r="MDH74" s="297"/>
      <c r="MDI74" s="297"/>
      <c r="MDJ74" s="297"/>
      <c r="MDK74" s="297"/>
      <c r="MDL74" s="297"/>
      <c r="MDM74" s="297"/>
      <c r="MDN74" s="297"/>
      <c r="MDO74" s="297"/>
      <c r="MDP74" s="297"/>
      <c r="MDQ74" s="297"/>
      <c r="MDR74" s="297"/>
      <c r="MDS74" s="297"/>
      <c r="MDT74" s="297"/>
      <c r="MDU74" s="297"/>
      <c r="MDV74" s="297"/>
      <c r="MDW74" s="297"/>
      <c r="MDX74" s="297"/>
      <c r="MDY74" s="297"/>
      <c r="MDZ74" s="297"/>
      <c r="MEA74" s="297"/>
      <c r="MEB74" s="297"/>
      <c r="MEC74" s="297"/>
      <c r="MED74" s="297"/>
      <c r="MEE74" s="297"/>
      <c r="MEF74" s="297"/>
      <c r="MEG74" s="297"/>
      <c r="MEH74" s="297"/>
      <c r="MEI74" s="297"/>
      <c r="MEJ74" s="297"/>
      <c r="MEK74" s="297"/>
      <c r="MEL74" s="297"/>
      <c r="MEM74" s="297"/>
      <c r="MEN74" s="297"/>
      <c r="MEO74" s="297"/>
      <c r="MEP74" s="297"/>
      <c r="MEQ74" s="297"/>
      <c r="MER74" s="297"/>
      <c r="MES74" s="297"/>
      <c r="MET74" s="297"/>
      <c r="MEU74" s="297"/>
      <c r="MEV74" s="297"/>
      <c r="MEW74" s="297"/>
      <c r="MEX74" s="297"/>
      <c r="MEY74" s="297"/>
      <c r="MEZ74" s="297"/>
      <c r="MFA74" s="297"/>
      <c r="MFB74" s="297"/>
      <c r="MFC74" s="297"/>
      <c r="MFD74" s="297"/>
      <c r="MFE74" s="297"/>
      <c r="MFF74" s="297"/>
      <c r="MFG74" s="297"/>
      <c r="MFH74" s="297"/>
      <c r="MFI74" s="297"/>
      <c r="MFJ74" s="297"/>
      <c r="MFK74" s="297"/>
      <c r="MFL74" s="297"/>
      <c r="MFM74" s="297"/>
      <c r="MFN74" s="297"/>
      <c r="MFO74" s="297"/>
      <c r="MFP74" s="297"/>
      <c r="MFQ74" s="297"/>
      <c r="MFR74" s="297"/>
      <c r="MFS74" s="297"/>
      <c r="MFT74" s="297"/>
      <c r="MFU74" s="297"/>
      <c r="MFV74" s="297"/>
      <c r="MFW74" s="297"/>
      <c r="MFX74" s="297"/>
      <c r="MFY74" s="297"/>
      <c r="MFZ74" s="297"/>
      <c r="MGA74" s="297"/>
      <c r="MGB74" s="297"/>
      <c r="MGC74" s="297"/>
      <c r="MGD74" s="297"/>
      <c r="MGE74" s="297"/>
      <c r="MGF74" s="297"/>
      <c r="MGG74" s="297"/>
      <c r="MGH74" s="297"/>
      <c r="MGI74" s="297"/>
      <c r="MGJ74" s="297"/>
      <c r="MGK74" s="297"/>
      <c r="MGL74" s="297"/>
      <c r="MGM74" s="297"/>
      <c r="MGN74" s="297"/>
      <c r="MGO74" s="297"/>
      <c r="MGP74" s="297"/>
      <c r="MGQ74" s="297"/>
      <c r="MGR74" s="297"/>
      <c r="MGS74" s="297"/>
      <c r="MGT74" s="297"/>
      <c r="MGU74" s="297"/>
      <c r="MGV74" s="297"/>
      <c r="MGW74" s="297"/>
      <c r="MGX74" s="297"/>
      <c r="MGY74" s="297"/>
      <c r="MGZ74" s="297"/>
      <c r="MHA74" s="297"/>
      <c r="MHB74" s="297"/>
      <c r="MHC74" s="297"/>
      <c r="MHD74" s="297"/>
      <c r="MHE74" s="297"/>
      <c r="MHF74" s="297"/>
      <c r="MHG74" s="297"/>
      <c r="MHH74" s="297"/>
      <c r="MHI74" s="297"/>
      <c r="MHJ74" s="297"/>
      <c r="MHK74" s="297"/>
      <c r="MHL74" s="297"/>
      <c r="MHM74" s="297"/>
      <c r="MHN74" s="297"/>
      <c r="MHO74" s="297"/>
      <c r="MHP74" s="297"/>
      <c r="MHQ74" s="297"/>
      <c r="MHR74" s="297"/>
      <c r="MHS74" s="297"/>
      <c r="MHT74" s="297"/>
      <c r="MHU74" s="297"/>
      <c r="MHV74" s="297"/>
      <c r="MHW74" s="297"/>
      <c r="MHX74" s="297"/>
      <c r="MHY74" s="297"/>
      <c r="MHZ74" s="297"/>
      <c r="MIA74" s="297"/>
      <c r="MIB74" s="297"/>
      <c r="MIC74" s="297"/>
      <c r="MID74" s="297"/>
      <c r="MIE74" s="297"/>
      <c r="MIF74" s="297"/>
      <c r="MIG74" s="297"/>
      <c r="MIH74" s="297"/>
      <c r="MII74" s="297"/>
      <c r="MIJ74" s="297"/>
      <c r="MIK74" s="297"/>
      <c r="MIL74" s="297"/>
      <c r="MIM74" s="297"/>
      <c r="MIN74" s="297"/>
      <c r="MIO74" s="297"/>
      <c r="MIP74" s="297"/>
      <c r="MIQ74" s="297"/>
      <c r="MIR74" s="297"/>
      <c r="MIS74" s="297"/>
      <c r="MIT74" s="297"/>
      <c r="MIU74" s="297"/>
      <c r="MIV74" s="297"/>
      <c r="MIW74" s="297"/>
      <c r="MIX74" s="297"/>
      <c r="MIY74" s="297"/>
      <c r="MIZ74" s="297"/>
      <c r="MJA74" s="297"/>
      <c r="MJB74" s="297"/>
      <c r="MJC74" s="297"/>
      <c r="MJD74" s="297"/>
      <c r="MJE74" s="297"/>
      <c r="MJF74" s="297"/>
      <c r="MJG74" s="297"/>
      <c r="MJH74" s="297"/>
      <c r="MJI74" s="297"/>
      <c r="MJJ74" s="297"/>
      <c r="MJK74" s="297"/>
      <c r="MJL74" s="297"/>
      <c r="MJM74" s="297"/>
      <c r="MJN74" s="297"/>
      <c r="MJO74" s="297"/>
      <c r="MJP74" s="297"/>
      <c r="MJQ74" s="297"/>
      <c r="MJR74" s="297"/>
      <c r="MJS74" s="297"/>
      <c r="MJT74" s="297"/>
      <c r="MJU74" s="297"/>
      <c r="MJV74" s="297"/>
      <c r="MJW74" s="297"/>
      <c r="MJX74" s="297"/>
      <c r="MJY74" s="297"/>
      <c r="MJZ74" s="297"/>
      <c r="MKA74" s="297"/>
      <c r="MKB74" s="297"/>
      <c r="MKC74" s="297"/>
      <c r="MKD74" s="297"/>
      <c r="MKE74" s="297"/>
      <c r="MKF74" s="297"/>
      <c r="MKG74" s="297"/>
      <c r="MKH74" s="297"/>
      <c r="MKI74" s="297"/>
      <c r="MKJ74" s="297"/>
      <c r="MKK74" s="297"/>
      <c r="MKL74" s="297"/>
      <c r="MKM74" s="297"/>
      <c r="MKN74" s="297"/>
      <c r="MKO74" s="297"/>
      <c r="MKP74" s="297"/>
      <c r="MKQ74" s="297"/>
      <c r="MKR74" s="297"/>
      <c r="MKS74" s="297"/>
      <c r="MKT74" s="297"/>
      <c r="MKU74" s="297"/>
      <c r="MKV74" s="297"/>
      <c r="MKW74" s="297"/>
      <c r="MKX74" s="297"/>
      <c r="MKY74" s="297"/>
      <c r="MKZ74" s="297"/>
      <c r="MLA74" s="297"/>
      <c r="MLB74" s="297"/>
      <c r="MLC74" s="297"/>
      <c r="MLD74" s="297"/>
      <c r="MLE74" s="297"/>
      <c r="MLF74" s="297"/>
      <c r="MLG74" s="297"/>
      <c r="MLH74" s="297"/>
      <c r="MLI74" s="297"/>
      <c r="MLJ74" s="297"/>
      <c r="MLK74" s="297"/>
      <c r="MLL74" s="297"/>
      <c r="MLM74" s="297"/>
      <c r="MLN74" s="297"/>
      <c r="MLO74" s="297"/>
      <c r="MLP74" s="297"/>
      <c r="MLQ74" s="297"/>
      <c r="MLR74" s="297"/>
      <c r="MLS74" s="297"/>
      <c r="MLT74" s="297"/>
      <c r="MLU74" s="297"/>
      <c r="MLV74" s="297"/>
      <c r="MLW74" s="297"/>
      <c r="MLX74" s="297"/>
      <c r="MLY74" s="297"/>
      <c r="MLZ74" s="297"/>
      <c r="MMA74" s="297"/>
      <c r="MMB74" s="297"/>
      <c r="MMC74" s="297"/>
      <c r="MMD74" s="297"/>
      <c r="MME74" s="297"/>
      <c r="MMF74" s="297"/>
      <c r="MMG74" s="297"/>
      <c r="MMH74" s="297"/>
      <c r="MMI74" s="297"/>
      <c r="MMJ74" s="297"/>
      <c r="MMK74" s="297"/>
      <c r="MML74" s="297"/>
      <c r="MMM74" s="297"/>
      <c r="MMN74" s="297"/>
      <c r="MMO74" s="297"/>
      <c r="MMP74" s="297"/>
      <c r="MMQ74" s="297"/>
      <c r="MMR74" s="297"/>
      <c r="MMS74" s="297"/>
      <c r="MMT74" s="297"/>
      <c r="MMU74" s="297"/>
      <c r="MMV74" s="297"/>
      <c r="MMW74" s="297"/>
      <c r="MMX74" s="297"/>
      <c r="MMY74" s="297"/>
      <c r="MMZ74" s="297"/>
      <c r="MNA74" s="297"/>
      <c r="MNB74" s="297"/>
      <c r="MNC74" s="297"/>
      <c r="MND74" s="297"/>
      <c r="MNE74" s="297"/>
      <c r="MNF74" s="297"/>
      <c r="MNG74" s="297"/>
      <c r="MNH74" s="297"/>
      <c r="MNI74" s="297"/>
      <c r="MNJ74" s="297"/>
      <c r="MNK74" s="297"/>
      <c r="MNL74" s="297"/>
      <c r="MNM74" s="297"/>
      <c r="MNN74" s="297"/>
      <c r="MNO74" s="297"/>
      <c r="MNP74" s="297"/>
      <c r="MNQ74" s="297"/>
      <c r="MNR74" s="297"/>
      <c r="MNS74" s="297"/>
      <c r="MNT74" s="297"/>
      <c r="MNU74" s="297"/>
      <c r="MNV74" s="297"/>
      <c r="MNW74" s="297"/>
      <c r="MNX74" s="297"/>
      <c r="MNY74" s="297"/>
      <c r="MNZ74" s="297"/>
      <c r="MOA74" s="297"/>
      <c r="MOB74" s="297"/>
      <c r="MOC74" s="297"/>
      <c r="MOD74" s="297"/>
      <c r="MOE74" s="297"/>
      <c r="MOF74" s="297"/>
      <c r="MOG74" s="297"/>
      <c r="MOH74" s="297"/>
      <c r="MOI74" s="297"/>
      <c r="MOJ74" s="297"/>
      <c r="MOK74" s="297"/>
      <c r="MOL74" s="297"/>
      <c r="MOM74" s="297"/>
      <c r="MON74" s="297"/>
      <c r="MOO74" s="297"/>
      <c r="MOP74" s="297"/>
      <c r="MOQ74" s="297"/>
      <c r="MOR74" s="297"/>
      <c r="MOS74" s="297"/>
      <c r="MOT74" s="297"/>
      <c r="MOU74" s="297"/>
      <c r="MOV74" s="297"/>
      <c r="MOW74" s="297"/>
      <c r="MOX74" s="297"/>
      <c r="MOY74" s="297"/>
      <c r="MOZ74" s="297"/>
      <c r="MPA74" s="297"/>
      <c r="MPB74" s="297"/>
      <c r="MPC74" s="297"/>
      <c r="MPD74" s="297"/>
      <c r="MPE74" s="297"/>
      <c r="MPF74" s="297"/>
      <c r="MPG74" s="297"/>
      <c r="MPH74" s="297"/>
      <c r="MPI74" s="297"/>
      <c r="MPJ74" s="297"/>
      <c r="MPK74" s="297"/>
      <c r="MPL74" s="297"/>
      <c r="MPM74" s="297"/>
      <c r="MPN74" s="297"/>
      <c r="MPO74" s="297"/>
      <c r="MPP74" s="297"/>
      <c r="MPQ74" s="297"/>
      <c r="MPR74" s="297"/>
      <c r="MPS74" s="297"/>
      <c r="MPT74" s="297"/>
      <c r="MPU74" s="297"/>
      <c r="MPV74" s="297"/>
      <c r="MPW74" s="297"/>
      <c r="MPX74" s="297"/>
      <c r="MPY74" s="297"/>
      <c r="MPZ74" s="297"/>
      <c r="MQA74" s="297"/>
      <c r="MQB74" s="297"/>
      <c r="MQC74" s="297"/>
      <c r="MQD74" s="297"/>
      <c r="MQE74" s="297"/>
      <c r="MQF74" s="297"/>
      <c r="MQG74" s="297"/>
      <c r="MQH74" s="297"/>
      <c r="MQI74" s="297"/>
      <c r="MQJ74" s="297"/>
      <c r="MQK74" s="297"/>
      <c r="MQL74" s="297"/>
      <c r="MQM74" s="297"/>
      <c r="MQN74" s="297"/>
      <c r="MQO74" s="297"/>
      <c r="MQP74" s="297"/>
      <c r="MQQ74" s="297"/>
      <c r="MQR74" s="297"/>
      <c r="MQS74" s="297"/>
      <c r="MQT74" s="297"/>
      <c r="MQU74" s="297"/>
      <c r="MQV74" s="297"/>
      <c r="MQW74" s="297"/>
      <c r="MQX74" s="297"/>
      <c r="MQY74" s="297"/>
      <c r="MQZ74" s="297"/>
      <c r="MRA74" s="297"/>
      <c r="MRB74" s="297"/>
      <c r="MRC74" s="297"/>
      <c r="MRD74" s="297"/>
      <c r="MRE74" s="297"/>
      <c r="MRF74" s="297"/>
      <c r="MRG74" s="297"/>
      <c r="MRH74" s="297"/>
      <c r="MRI74" s="297"/>
      <c r="MRJ74" s="297"/>
      <c r="MRK74" s="297"/>
      <c r="MRL74" s="297"/>
      <c r="MRM74" s="297"/>
      <c r="MRN74" s="297"/>
      <c r="MRO74" s="297"/>
      <c r="MRP74" s="297"/>
      <c r="MRQ74" s="297"/>
      <c r="MRR74" s="297"/>
      <c r="MRS74" s="297"/>
      <c r="MRT74" s="297"/>
      <c r="MRU74" s="297"/>
      <c r="MRV74" s="297"/>
      <c r="MRW74" s="297"/>
      <c r="MRX74" s="297"/>
      <c r="MRY74" s="297"/>
      <c r="MRZ74" s="297"/>
      <c r="MSA74" s="297"/>
      <c r="MSB74" s="297"/>
      <c r="MSC74" s="297"/>
      <c r="MSD74" s="297"/>
      <c r="MSE74" s="297"/>
      <c r="MSF74" s="297"/>
      <c r="MSG74" s="297"/>
      <c r="MSH74" s="297"/>
      <c r="MSI74" s="297"/>
      <c r="MSJ74" s="297"/>
      <c r="MSK74" s="297"/>
      <c r="MSL74" s="297"/>
      <c r="MSM74" s="297"/>
      <c r="MSN74" s="297"/>
      <c r="MSO74" s="297"/>
      <c r="MSP74" s="297"/>
      <c r="MSQ74" s="297"/>
      <c r="MSR74" s="297"/>
      <c r="MSS74" s="297"/>
      <c r="MST74" s="297"/>
      <c r="MSU74" s="297"/>
      <c r="MSV74" s="297"/>
      <c r="MSW74" s="297"/>
      <c r="MSX74" s="297"/>
      <c r="MSY74" s="297"/>
      <c r="MSZ74" s="297"/>
      <c r="MTA74" s="297"/>
      <c r="MTB74" s="297"/>
      <c r="MTC74" s="297"/>
      <c r="MTD74" s="297"/>
      <c r="MTE74" s="297"/>
      <c r="MTF74" s="297"/>
      <c r="MTG74" s="297"/>
      <c r="MTH74" s="297"/>
      <c r="MTI74" s="297"/>
      <c r="MTJ74" s="297"/>
      <c r="MTK74" s="297"/>
      <c r="MTL74" s="297"/>
      <c r="MTM74" s="297"/>
      <c r="MTN74" s="297"/>
      <c r="MTO74" s="297"/>
      <c r="MTP74" s="297"/>
      <c r="MTQ74" s="297"/>
      <c r="MTR74" s="297"/>
      <c r="MTS74" s="297"/>
      <c r="MTT74" s="297"/>
      <c r="MTU74" s="297"/>
      <c r="MTV74" s="297"/>
      <c r="MTW74" s="297"/>
      <c r="MTX74" s="297"/>
      <c r="MTY74" s="297"/>
      <c r="MTZ74" s="297"/>
      <c r="MUA74" s="297"/>
      <c r="MUB74" s="297"/>
      <c r="MUC74" s="297"/>
      <c r="MUD74" s="297"/>
      <c r="MUE74" s="297"/>
      <c r="MUF74" s="297"/>
      <c r="MUG74" s="297"/>
      <c r="MUH74" s="297"/>
      <c r="MUI74" s="297"/>
      <c r="MUJ74" s="297"/>
      <c r="MUK74" s="297"/>
      <c r="MUL74" s="297"/>
      <c r="MUM74" s="297"/>
      <c r="MUN74" s="297"/>
      <c r="MUO74" s="297"/>
      <c r="MUP74" s="297"/>
      <c r="MUQ74" s="297"/>
      <c r="MUR74" s="297"/>
      <c r="MUS74" s="297"/>
      <c r="MUT74" s="297"/>
      <c r="MUU74" s="297"/>
      <c r="MUV74" s="297"/>
      <c r="MUW74" s="297"/>
      <c r="MUX74" s="297"/>
      <c r="MUY74" s="297"/>
      <c r="MUZ74" s="297"/>
      <c r="MVA74" s="297"/>
      <c r="MVB74" s="297"/>
      <c r="MVC74" s="297"/>
      <c r="MVD74" s="297"/>
      <c r="MVE74" s="297"/>
      <c r="MVF74" s="297"/>
      <c r="MVG74" s="297"/>
      <c r="MVH74" s="297"/>
      <c r="MVI74" s="297"/>
      <c r="MVJ74" s="297"/>
      <c r="MVK74" s="297"/>
      <c r="MVL74" s="297"/>
      <c r="MVM74" s="297"/>
      <c r="MVN74" s="297"/>
      <c r="MVO74" s="297"/>
      <c r="MVP74" s="297"/>
      <c r="MVQ74" s="297"/>
      <c r="MVR74" s="297"/>
      <c r="MVS74" s="297"/>
      <c r="MVT74" s="297"/>
      <c r="MVU74" s="297"/>
      <c r="MVV74" s="297"/>
      <c r="MVW74" s="297"/>
      <c r="MVX74" s="297"/>
      <c r="MVY74" s="297"/>
      <c r="MVZ74" s="297"/>
      <c r="MWA74" s="297"/>
      <c r="MWB74" s="297"/>
      <c r="MWC74" s="297"/>
      <c r="MWD74" s="297"/>
      <c r="MWE74" s="297"/>
      <c r="MWF74" s="297"/>
      <c r="MWG74" s="297"/>
      <c r="MWH74" s="297"/>
      <c r="MWI74" s="297"/>
      <c r="MWJ74" s="297"/>
      <c r="MWK74" s="297"/>
      <c r="MWL74" s="297"/>
      <c r="MWM74" s="297"/>
      <c r="MWN74" s="297"/>
      <c r="MWO74" s="297"/>
      <c r="MWP74" s="297"/>
      <c r="MWQ74" s="297"/>
      <c r="MWR74" s="297"/>
      <c r="MWS74" s="297"/>
      <c r="MWT74" s="297"/>
      <c r="MWU74" s="297"/>
      <c r="MWV74" s="297"/>
      <c r="MWW74" s="297"/>
      <c r="MWX74" s="297"/>
      <c r="MWY74" s="297"/>
      <c r="MWZ74" s="297"/>
      <c r="MXA74" s="297"/>
      <c r="MXB74" s="297"/>
      <c r="MXC74" s="297"/>
      <c r="MXD74" s="297"/>
      <c r="MXE74" s="297"/>
      <c r="MXF74" s="297"/>
      <c r="MXG74" s="297"/>
      <c r="MXH74" s="297"/>
      <c r="MXI74" s="297"/>
      <c r="MXJ74" s="297"/>
      <c r="MXK74" s="297"/>
      <c r="MXL74" s="297"/>
      <c r="MXM74" s="297"/>
      <c r="MXN74" s="297"/>
      <c r="MXO74" s="297"/>
      <c r="MXP74" s="297"/>
      <c r="MXQ74" s="297"/>
      <c r="MXR74" s="297"/>
      <c r="MXS74" s="297"/>
      <c r="MXT74" s="297"/>
      <c r="MXU74" s="297"/>
      <c r="MXV74" s="297"/>
      <c r="MXW74" s="297"/>
      <c r="MXX74" s="297"/>
      <c r="MXY74" s="297"/>
      <c r="MXZ74" s="297"/>
      <c r="MYA74" s="297"/>
      <c r="MYB74" s="297"/>
      <c r="MYC74" s="297"/>
      <c r="MYD74" s="297"/>
      <c r="MYE74" s="297"/>
      <c r="MYF74" s="297"/>
      <c r="MYG74" s="297"/>
      <c r="MYH74" s="297"/>
      <c r="MYI74" s="297"/>
      <c r="MYJ74" s="297"/>
      <c r="MYK74" s="297"/>
      <c r="MYL74" s="297"/>
      <c r="MYM74" s="297"/>
      <c r="MYN74" s="297"/>
      <c r="MYO74" s="297"/>
      <c r="MYP74" s="297"/>
      <c r="MYQ74" s="297"/>
      <c r="MYR74" s="297"/>
      <c r="MYS74" s="297"/>
      <c r="MYT74" s="297"/>
      <c r="MYU74" s="297"/>
      <c r="MYV74" s="297"/>
      <c r="MYW74" s="297"/>
      <c r="MYX74" s="297"/>
      <c r="MYY74" s="297"/>
      <c r="MYZ74" s="297"/>
      <c r="MZA74" s="297"/>
      <c r="MZB74" s="297"/>
      <c r="MZC74" s="297"/>
      <c r="MZD74" s="297"/>
      <c r="MZE74" s="297"/>
      <c r="MZF74" s="297"/>
      <c r="MZG74" s="297"/>
      <c r="MZH74" s="297"/>
      <c r="MZI74" s="297"/>
      <c r="MZJ74" s="297"/>
      <c r="MZK74" s="297"/>
      <c r="MZL74" s="297"/>
      <c r="MZM74" s="297"/>
      <c r="MZN74" s="297"/>
      <c r="MZO74" s="297"/>
      <c r="MZP74" s="297"/>
      <c r="MZQ74" s="297"/>
      <c r="MZR74" s="297"/>
      <c r="MZS74" s="297"/>
      <c r="MZT74" s="297"/>
      <c r="MZU74" s="297"/>
      <c r="MZV74" s="297"/>
      <c r="MZW74" s="297"/>
      <c r="MZX74" s="297"/>
      <c r="MZY74" s="297"/>
      <c r="MZZ74" s="297"/>
      <c r="NAA74" s="297"/>
      <c r="NAB74" s="297"/>
      <c r="NAC74" s="297"/>
      <c r="NAD74" s="297"/>
      <c r="NAE74" s="297"/>
      <c r="NAF74" s="297"/>
      <c r="NAG74" s="297"/>
      <c r="NAH74" s="297"/>
      <c r="NAI74" s="297"/>
      <c r="NAJ74" s="297"/>
      <c r="NAK74" s="297"/>
      <c r="NAL74" s="297"/>
      <c r="NAM74" s="297"/>
      <c r="NAN74" s="297"/>
      <c r="NAO74" s="297"/>
      <c r="NAP74" s="297"/>
      <c r="NAQ74" s="297"/>
      <c r="NAR74" s="297"/>
      <c r="NAS74" s="297"/>
      <c r="NAT74" s="297"/>
      <c r="NAU74" s="297"/>
      <c r="NAV74" s="297"/>
      <c r="NAW74" s="297"/>
      <c r="NAX74" s="297"/>
      <c r="NAY74" s="297"/>
      <c r="NAZ74" s="297"/>
      <c r="NBA74" s="297"/>
      <c r="NBB74" s="297"/>
      <c r="NBC74" s="297"/>
      <c r="NBD74" s="297"/>
      <c r="NBE74" s="297"/>
      <c r="NBF74" s="297"/>
      <c r="NBG74" s="297"/>
      <c r="NBH74" s="297"/>
      <c r="NBI74" s="297"/>
      <c r="NBJ74" s="297"/>
      <c r="NBK74" s="297"/>
      <c r="NBL74" s="297"/>
      <c r="NBM74" s="297"/>
      <c r="NBN74" s="297"/>
      <c r="NBO74" s="297"/>
      <c r="NBP74" s="297"/>
      <c r="NBQ74" s="297"/>
      <c r="NBR74" s="297"/>
      <c r="NBS74" s="297"/>
      <c r="NBT74" s="297"/>
      <c r="NBU74" s="297"/>
      <c r="NBV74" s="297"/>
      <c r="NBW74" s="297"/>
      <c r="NBX74" s="297"/>
      <c r="NBY74" s="297"/>
      <c r="NBZ74" s="297"/>
      <c r="NCA74" s="297"/>
      <c r="NCB74" s="297"/>
      <c r="NCC74" s="297"/>
      <c r="NCD74" s="297"/>
      <c r="NCE74" s="297"/>
      <c r="NCF74" s="297"/>
      <c r="NCG74" s="297"/>
      <c r="NCH74" s="297"/>
      <c r="NCI74" s="297"/>
      <c r="NCJ74" s="297"/>
      <c r="NCK74" s="297"/>
      <c r="NCL74" s="297"/>
      <c r="NCM74" s="297"/>
      <c r="NCN74" s="297"/>
      <c r="NCO74" s="297"/>
      <c r="NCP74" s="297"/>
      <c r="NCQ74" s="297"/>
      <c r="NCR74" s="297"/>
      <c r="NCS74" s="297"/>
      <c r="NCT74" s="297"/>
      <c r="NCU74" s="297"/>
      <c r="NCV74" s="297"/>
      <c r="NCW74" s="297"/>
      <c r="NCX74" s="297"/>
      <c r="NCY74" s="297"/>
      <c r="NCZ74" s="297"/>
      <c r="NDA74" s="297"/>
      <c r="NDB74" s="297"/>
      <c r="NDC74" s="297"/>
      <c r="NDD74" s="297"/>
      <c r="NDE74" s="297"/>
      <c r="NDF74" s="297"/>
      <c r="NDG74" s="297"/>
      <c r="NDH74" s="297"/>
      <c r="NDI74" s="297"/>
      <c r="NDJ74" s="297"/>
      <c r="NDK74" s="297"/>
      <c r="NDL74" s="297"/>
      <c r="NDM74" s="297"/>
      <c r="NDN74" s="297"/>
      <c r="NDO74" s="297"/>
      <c r="NDP74" s="297"/>
      <c r="NDQ74" s="297"/>
      <c r="NDR74" s="297"/>
      <c r="NDS74" s="297"/>
      <c r="NDT74" s="297"/>
      <c r="NDU74" s="297"/>
      <c r="NDV74" s="297"/>
      <c r="NDW74" s="297"/>
      <c r="NDX74" s="297"/>
      <c r="NDY74" s="297"/>
      <c r="NDZ74" s="297"/>
      <c r="NEA74" s="297"/>
      <c r="NEB74" s="297"/>
      <c r="NEC74" s="297"/>
      <c r="NED74" s="297"/>
      <c r="NEE74" s="297"/>
      <c r="NEF74" s="297"/>
      <c r="NEG74" s="297"/>
      <c r="NEH74" s="297"/>
      <c r="NEI74" s="297"/>
      <c r="NEJ74" s="297"/>
      <c r="NEK74" s="297"/>
      <c r="NEL74" s="297"/>
      <c r="NEM74" s="297"/>
      <c r="NEN74" s="297"/>
      <c r="NEO74" s="297"/>
      <c r="NEP74" s="297"/>
      <c r="NEQ74" s="297"/>
      <c r="NER74" s="297"/>
      <c r="NES74" s="297"/>
      <c r="NET74" s="297"/>
      <c r="NEU74" s="297"/>
      <c r="NEV74" s="297"/>
      <c r="NEW74" s="297"/>
      <c r="NEX74" s="297"/>
      <c r="NEY74" s="297"/>
      <c r="NEZ74" s="297"/>
      <c r="NFA74" s="297"/>
      <c r="NFB74" s="297"/>
      <c r="NFC74" s="297"/>
      <c r="NFD74" s="297"/>
      <c r="NFE74" s="297"/>
      <c r="NFF74" s="297"/>
      <c r="NFG74" s="297"/>
      <c r="NFH74" s="297"/>
      <c r="NFI74" s="297"/>
      <c r="NFJ74" s="297"/>
      <c r="NFK74" s="297"/>
      <c r="NFL74" s="297"/>
      <c r="NFM74" s="297"/>
      <c r="NFN74" s="297"/>
      <c r="NFO74" s="297"/>
      <c r="NFP74" s="297"/>
      <c r="NFQ74" s="297"/>
      <c r="NFR74" s="297"/>
      <c r="NFS74" s="297"/>
      <c r="NFT74" s="297"/>
      <c r="NFU74" s="297"/>
      <c r="NFV74" s="297"/>
      <c r="NFW74" s="297"/>
      <c r="NFX74" s="297"/>
      <c r="NFY74" s="297"/>
      <c r="NFZ74" s="297"/>
      <c r="NGA74" s="297"/>
      <c r="NGB74" s="297"/>
      <c r="NGC74" s="297"/>
      <c r="NGD74" s="297"/>
      <c r="NGE74" s="297"/>
      <c r="NGF74" s="297"/>
      <c r="NGG74" s="297"/>
      <c r="NGH74" s="297"/>
      <c r="NGI74" s="297"/>
      <c r="NGJ74" s="297"/>
      <c r="NGK74" s="297"/>
      <c r="NGL74" s="297"/>
      <c r="NGM74" s="297"/>
      <c r="NGN74" s="297"/>
      <c r="NGO74" s="297"/>
      <c r="NGP74" s="297"/>
      <c r="NGQ74" s="297"/>
      <c r="NGR74" s="297"/>
      <c r="NGS74" s="297"/>
      <c r="NGT74" s="297"/>
      <c r="NGU74" s="297"/>
      <c r="NGV74" s="297"/>
      <c r="NGW74" s="297"/>
      <c r="NGX74" s="297"/>
      <c r="NGY74" s="297"/>
      <c r="NGZ74" s="297"/>
      <c r="NHA74" s="297"/>
      <c r="NHB74" s="297"/>
      <c r="NHC74" s="297"/>
      <c r="NHD74" s="297"/>
      <c r="NHE74" s="297"/>
      <c r="NHF74" s="297"/>
      <c r="NHG74" s="297"/>
      <c r="NHH74" s="297"/>
      <c r="NHI74" s="297"/>
      <c r="NHJ74" s="297"/>
      <c r="NHK74" s="297"/>
      <c r="NHL74" s="297"/>
      <c r="NHM74" s="297"/>
      <c r="NHN74" s="297"/>
      <c r="NHO74" s="297"/>
      <c r="NHP74" s="297"/>
      <c r="NHQ74" s="297"/>
      <c r="NHR74" s="297"/>
      <c r="NHS74" s="297"/>
      <c r="NHT74" s="297"/>
      <c r="NHU74" s="297"/>
      <c r="NHV74" s="297"/>
      <c r="NHW74" s="297"/>
      <c r="NHX74" s="297"/>
      <c r="NHY74" s="297"/>
      <c r="NHZ74" s="297"/>
      <c r="NIA74" s="297"/>
      <c r="NIB74" s="297"/>
      <c r="NIC74" s="297"/>
      <c r="NID74" s="297"/>
      <c r="NIE74" s="297"/>
      <c r="NIF74" s="297"/>
      <c r="NIG74" s="297"/>
      <c r="NIH74" s="297"/>
      <c r="NII74" s="297"/>
      <c r="NIJ74" s="297"/>
      <c r="NIK74" s="297"/>
      <c r="NIL74" s="297"/>
      <c r="NIM74" s="297"/>
      <c r="NIN74" s="297"/>
      <c r="NIO74" s="297"/>
      <c r="NIP74" s="297"/>
      <c r="NIQ74" s="297"/>
      <c r="NIR74" s="297"/>
      <c r="NIS74" s="297"/>
      <c r="NIT74" s="297"/>
      <c r="NIU74" s="297"/>
      <c r="NIV74" s="297"/>
      <c r="NIW74" s="297"/>
      <c r="NIX74" s="297"/>
      <c r="NIY74" s="297"/>
      <c r="NIZ74" s="297"/>
      <c r="NJA74" s="297"/>
      <c r="NJB74" s="297"/>
      <c r="NJC74" s="297"/>
      <c r="NJD74" s="297"/>
      <c r="NJE74" s="297"/>
      <c r="NJF74" s="297"/>
      <c r="NJG74" s="297"/>
      <c r="NJH74" s="297"/>
      <c r="NJI74" s="297"/>
      <c r="NJJ74" s="297"/>
      <c r="NJK74" s="297"/>
      <c r="NJL74" s="297"/>
      <c r="NJM74" s="297"/>
      <c r="NJN74" s="297"/>
      <c r="NJO74" s="297"/>
      <c r="NJP74" s="297"/>
      <c r="NJQ74" s="297"/>
      <c r="NJR74" s="297"/>
      <c r="NJS74" s="297"/>
      <c r="NJT74" s="297"/>
      <c r="NJU74" s="297"/>
      <c r="NJV74" s="297"/>
      <c r="NJW74" s="297"/>
      <c r="NJX74" s="297"/>
      <c r="NJY74" s="297"/>
      <c r="NJZ74" s="297"/>
      <c r="NKA74" s="297"/>
      <c r="NKB74" s="297"/>
      <c r="NKC74" s="297"/>
      <c r="NKD74" s="297"/>
      <c r="NKE74" s="297"/>
      <c r="NKF74" s="297"/>
      <c r="NKG74" s="297"/>
      <c r="NKH74" s="297"/>
      <c r="NKI74" s="297"/>
      <c r="NKJ74" s="297"/>
      <c r="NKK74" s="297"/>
      <c r="NKL74" s="297"/>
      <c r="NKM74" s="297"/>
      <c r="NKN74" s="297"/>
      <c r="NKO74" s="297"/>
      <c r="NKP74" s="297"/>
      <c r="NKQ74" s="297"/>
      <c r="NKR74" s="297"/>
      <c r="NKS74" s="297"/>
      <c r="NKT74" s="297"/>
      <c r="NKU74" s="297"/>
      <c r="NKV74" s="297"/>
      <c r="NKW74" s="297"/>
      <c r="NKX74" s="297"/>
      <c r="NKY74" s="297"/>
      <c r="NKZ74" s="297"/>
      <c r="NLA74" s="297"/>
      <c r="NLB74" s="297"/>
      <c r="NLC74" s="297"/>
      <c r="NLD74" s="297"/>
      <c r="NLE74" s="297"/>
      <c r="NLF74" s="297"/>
      <c r="NLG74" s="297"/>
      <c r="NLH74" s="297"/>
      <c r="NLI74" s="297"/>
      <c r="NLJ74" s="297"/>
      <c r="NLK74" s="297"/>
      <c r="NLL74" s="297"/>
      <c r="NLM74" s="297"/>
      <c r="NLN74" s="297"/>
      <c r="NLO74" s="297"/>
      <c r="NLP74" s="297"/>
      <c r="NLQ74" s="297"/>
      <c r="NLR74" s="297"/>
      <c r="NLS74" s="297"/>
      <c r="NLT74" s="297"/>
      <c r="NLU74" s="297"/>
      <c r="NLV74" s="297"/>
      <c r="NLW74" s="297"/>
      <c r="NLX74" s="297"/>
      <c r="NLY74" s="297"/>
      <c r="NLZ74" s="297"/>
      <c r="NMA74" s="297"/>
      <c r="NMB74" s="297"/>
      <c r="NMC74" s="297"/>
      <c r="NMD74" s="297"/>
      <c r="NME74" s="297"/>
      <c r="NMF74" s="297"/>
      <c r="NMG74" s="297"/>
      <c r="NMH74" s="297"/>
      <c r="NMI74" s="297"/>
      <c r="NMJ74" s="297"/>
      <c r="NMK74" s="297"/>
      <c r="NML74" s="297"/>
      <c r="NMM74" s="297"/>
      <c r="NMN74" s="297"/>
      <c r="NMO74" s="297"/>
      <c r="NMP74" s="297"/>
      <c r="NMQ74" s="297"/>
      <c r="NMR74" s="297"/>
      <c r="NMS74" s="297"/>
      <c r="NMT74" s="297"/>
      <c r="NMU74" s="297"/>
      <c r="NMV74" s="297"/>
      <c r="NMW74" s="297"/>
      <c r="NMX74" s="297"/>
      <c r="NMY74" s="297"/>
      <c r="NMZ74" s="297"/>
      <c r="NNA74" s="297"/>
      <c r="NNB74" s="297"/>
      <c r="NNC74" s="297"/>
      <c r="NND74" s="297"/>
      <c r="NNE74" s="297"/>
      <c r="NNF74" s="297"/>
      <c r="NNG74" s="297"/>
      <c r="NNH74" s="297"/>
      <c r="NNI74" s="297"/>
      <c r="NNJ74" s="297"/>
      <c r="NNK74" s="297"/>
      <c r="NNL74" s="297"/>
      <c r="NNM74" s="297"/>
      <c r="NNN74" s="297"/>
      <c r="NNO74" s="297"/>
      <c r="NNP74" s="297"/>
      <c r="NNQ74" s="297"/>
      <c r="NNR74" s="297"/>
      <c r="NNS74" s="297"/>
      <c r="NNT74" s="297"/>
      <c r="NNU74" s="297"/>
      <c r="NNV74" s="297"/>
      <c r="NNW74" s="297"/>
      <c r="NNX74" s="297"/>
      <c r="NNY74" s="297"/>
      <c r="NNZ74" s="297"/>
      <c r="NOA74" s="297"/>
      <c r="NOB74" s="297"/>
      <c r="NOC74" s="297"/>
      <c r="NOD74" s="297"/>
      <c r="NOE74" s="297"/>
      <c r="NOF74" s="297"/>
      <c r="NOG74" s="297"/>
      <c r="NOH74" s="297"/>
      <c r="NOI74" s="297"/>
      <c r="NOJ74" s="297"/>
      <c r="NOK74" s="297"/>
      <c r="NOL74" s="297"/>
      <c r="NOM74" s="297"/>
      <c r="NON74" s="297"/>
      <c r="NOO74" s="297"/>
      <c r="NOP74" s="297"/>
      <c r="NOQ74" s="297"/>
      <c r="NOR74" s="297"/>
      <c r="NOS74" s="297"/>
      <c r="NOT74" s="297"/>
      <c r="NOU74" s="297"/>
      <c r="NOV74" s="297"/>
      <c r="NOW74" s="297"/>
      <c r="NOX74" s="297"/>
      <c r="NOY74" s="297"/>
      <c r="NOZ74" s="297"/>
      <c r="NPA74" s="297"/>
      <c r="NPB74" s="297"/>
      <c r="NPC74" s="297"/>
      <c r="NPD74" s="297"/>
      <c r="NPE74" s="297"/>
      <c r="NPF74" s="297"/>
      <c r="NPG74" s="297"/>
      <c r="NPH74" s="297"/>
      <c r="NPI74" s="297"/>
      <c r="NPJ74" s="297"/>
      <c r="NPK74" s="297"/>
      <c r="NPL74" s="297"/>
      <c r="NPM74" s="297"/>
      <c r="NPN74" s="297"/>
      <c r="NPO74" s="297"/>
      <c r="NPP74" s="297"/>
      <c r="NPQ74" s="297"/>
      <c r="NPR74" s="297"/>
      <c r="NPS74" s="297"/>
      <c r="NPT74" s="297"/>
      <c r="NPU74" s="297"/>
      <c r="NPV74" s="297"/>
      <c r="NPW74" s="297"/>
      <c r="NPX74" s="297"/>
      <c r="NPY74" s="297"/>
      <c r="NPZ74" s="297"/>
      <c r="NQA74" s="297"/>
      <c r="NQB74" s="297"/>
      <c r="NQC74" s="297"/>
      <c r="NQD74" s="297"/>
      <c r="NQE74" s="297"/>
      <c r="NQF74" s="297"/>
      <c r="NQG74" s="297"/>
      <c r="NQH74" s="297"/>
      <c r="NQI74" s="297"/>
      <c r="NQJ74" s="297"/>
      <c r="NQK74" s="297"/>
      <c r="NQL74" s="297"/>
      <c r="NQM74" s="297"/>
      <c r="NQN74" s="297"/>
      <c r="NQO74" s="297"/>
      <c r="NQP74" s="297"/>
      <c r="NQQ74" s="297"/>
      <c r="NQR74" s="297"/>
      <c r="NQS74" s="297"/>
      <c r="NQT74" s="297"/>
      <c r="NQU74" s="297"/>
      <c r="NQV74" s="297"/>
      <c r="NQW74" s="297"/>
      <c r="NQX74" s="297"/>
      <c r="NQY74" s="297"/>
      <c r="NQZ74" s="297"/>
      <c r="NRA74" s="297"/>
      <c r="NRB74" s="297"/>
      <c r="NRC74" s="297"/>
      <c r="NRD74" s="297"/>
      <c r="NRE74" s="297"/>
      <c r="NRF74" s="297"/>
      <c r="NRG74" s="297"/>
      <c r="NRH74" s="297"/>
      <c r="NRI74" s="297"/>
      <c r="NRJ74" s="297"/>
      <c r="NRK74" s="297"/>
      <c r="NRL74" s="297"/>
      <c r="NRM74" s="297"/>
      <c r="NRN74" s="297"/>
      <c r="NRO74" s="297"/>
      <c r="NRP74" s="297"/>
      <c r="NRQ74" s="297"/>
      <c r="NRR74" s="297"/>
      <c r="NRS74" s="297"/>
      <c r="NRT74" s="297"/>
      <c r="NRU74" s="297"/>
      <c r="NRV74" s="297"/>
      <c r="NRW74" s="297"/>
      <c r="NRX74" s="297"/>
      <c r="NRY74" s="297"/>
      <c r="NRZ74" s="297"/>
      <c r="NSA74" s="297"/>
      <c r="NSB74" s="297"/>
      <c r="NSC74" s="297"/>
      <c r="NSD74" s="297"/>
      <c r="NSE74" s="297"/>
      <c r="NSF74" s="297"/>
      <c r="NSG74" s="297"/>
      <c r="NSH74" s="297"/>
      <c r="NSI74" s="297"/>
      <c r="NSJ74" s="297"/>
      <c r="NSK74" s="297"/>
      <c r="NSL74" s="297"/>
      <c r="NSM74" s="297"/>
      <c r="NSN74" s="297"/>
      <c r="NSO74" s="297"/>
      <c r="NSP74" s="297"/>
      <c r="NSQ74" s="297"/>
      <c r="NSR74" s="297"/>
      <c r="NSS74" s="297"/>
      <c r="NST74" s="297"/>
      <c r="NSU74" s="297"/>
      <c r="NSV74" s="297"/>
      <c r="NSW74" s="297"/>
      <c r="NSX74" s="297"/>
      <c r="NSY74" s="297"/>
      <c r="NSZ74" s="297"/>
      <c r="NTA74" s="297"/>
      <c r="NTB74" s="297"/>
      <c r="NTC74" s="297"/>
      <c r="NTD74" s="297"/>
      <c r="NTE74" s="297"/>
      <c r="NTF74" s="297"/>
      <c r="NTG74" s="297"/>
      <c r="NTH74" s="297"/>
      <c r="NTI74" s="297"/>
      <c r="NTJ74" s="297"/>
      <c r="NTK74" s="297"/>
      <c r="NTL74" s="297"/>
      <c r="NTM74" s="297"/>
      <c r="NTN74" s="297"/>
      <c r="NTO74" s="297"/>
      <c r="NTP74" s="297"/>
      <c r="NTQ74" s="297"/>
      <c r="NTR74" s="297"/>
      <c r="NTS74" s="297"/>
      <c r="NTT74" s="297"/>
      <c r="NTU74" s="297"/>
      <c r="NTV74" s="297"/>
      <c r="NTW74" s="297"/>
      <c r="NTX74" s="297"/>
      <c r="NTY74" s="297"/>
      <c r="NTZ74" s="297"/>
      <c r="NUA74" s="297"/>
      <c r="NUB74" s="297"/>
      <c r="NUC74" s="297"/>
      <c r="NUD74" s="297"/>
      <c r="NUE74" s="297"/>
      <c r="NUF74" s="297"/>
      <c r="NUG74" s="297"/>
      <c r="NUH74" s="297"/>
      <c r="NUI74" s="297"/>
      <c r="NUJ74" s="297"/>
      <c r="NUK74" s="297"/>
      <c r="NUL74" s="297"/>
      <c r="NUM74" s="297"/>
      <c r="NUN74" s="297"/>
      <c r="NUO74" s="297"/>
      <c r="NUP74" s="297"/>
      <c r="NUQ74" s="297"/>
      <c r="NUR74" s="297"/>
      <c r="NUS74" s="297"/>
      <c r="NUT74" s="297"/>
      <c r="NUU74" s="297"/>
      <c r="NUV74" s="297"/>
      <c r="NUW74" s="297"/>
      <c r="NUX74" s="297"/>
      <c r="NUY74" s="297"/>
      <c r="NUZ74" s="297"/>
      <c r="NVA74" s="297"/>
      <c r="NVB74" s="297"/>
      <c r="NVC74" s="297"/>
      <c r="NVD74" s="297"/>
      <c r="NVE74" s="297"/>
      <c r="NVF74" s="297"/>
      <c r="NVG74" s="297"/>
      <c r="NVH74" s="297"/>
      <c r="NVI74" s="297"/>
      <c r="NVJ74" s="297"/>
      <c r="NVK74" s="297"/>
      <c r="NVL74" s="297"/>
      <c r="NVM74" s="297"/>
      <c r="NVN74" s="297"/>
      <c r="NVO74" s="297"/>
      <c r="NVP74" s="297"/>
      <c r="NVQ74" s="297"/>
      <c r="NVR74" s="297"/>
      <c r="NVS74" s="297"/>
      <c r="NVT74" s="297"/>
      <c r="NVU74" s="297"/>
      <c r="NVV74" s="297"/>
      <c r="NVW74" s="297"/>
      <c r="NVX74" s="297"/>
      <c r="NVY74" s="297"/>
      <c r="NVZ74" s="297"/>
      <c r="NWA74" s="297"/>
      <c r="NWB74" s="297"/>
      <c r="NWC74" s="297"/>
      <c r="NWD74" s="297"/>
      <c r="NWE74" s="297"/>
      <c r="NWF74" s="297"/>
      <c r="NWG74" s="297"/>
      <c r="NWH74" s="297"/>
      <c r="NWI74" s="297"/>
      <c r="NWJ74" s="297"/>
      <c r="NWK74" s="297"/>
      <c r="NWL74" s="297"/>
      <c r="NWM74" s="297"/>
      <c r="NWN74" s="297"/>
      <c r="NWO74" s="297"/>
      <c r="NWP74" s="297"/>
      <c r="NWQ74" s="297"/>
      <c r="NWR74" s="297"/>
      <c r="NWS74" s="297"/>
      <c r="NWT74" s="297"/>
      <c r="NWU74" s="297"/>
      <c r="NWV74" s="297"/>
      <c r="NWW74" s="297"/>
      <c r="NWX74" s="297"/>
      <c r="NWY74" s="297"/>
      <c r="NWZ74" s="297"/>
      <c r="NXA74" s="297"/>
      <c r="NXB74" s="297"/>
      <c r="NXC74" s="297"/>
      <c r="NXD74" s="297"/>
      <c r="NXE74" s="297"/>
      <c r="NXF74" s="297"/>
      <c r="NXG74" s="297"/>
      <c r="NXH74" s="297"/>
      <c r="NXI74" s="297"/>
      <c r="NXJ74" s="297"/>
      <c r="NXK74" s="297"/>
      <c r="NXL74" s="297"/>
      <c r="NXM74" s="297"/>
      <c r="NXN74" s="297"/>
      <c r="NXO74" s="297"/>
      <c r="NXP74" s="297"/>
      <c r="NXQ74" s="297"/>
      <c r="NXR74" s="297"/>
      <c r="NXS74" s="297"/>
      <c r="NXT74" s="297"/>
      <c r="NXU74" s="297"/>
      <c r="NXV74" s="297"/>
      <c r="NXW74" s="297"/>
      <c r="NXX74" s="297"/>
      <c r="NXY74" s="297"/>
      <c r="NXZ74" s="297"/>
      <c r="NYA74" s="297"/>
      <c r="NYB74" s="297"/>
      <c r="NYC74" s="297"/>
      <c r="NYD74" s="297"/>
      <c r="NYE74" s="297"/>
      <c r="NYF74" s="297"/>
      <c r="NYG74" s="297"/>
      <c r="NYH74" s="297"/>
      <c r="NYI74" s="297"/>
      <c r="NYJ74" s="297"/>
      <c r="NYK74" s="297"/>
      <c r="NYL74" s="297"/>
      <c r="NYM74" s="297"/>
      <c r="NYN74" s="297"/>
      <c r="NYO74" s="297"/>
      <c r="NYP74" s="297"/>
      <c r="NYQ74" s="297"/>
      <c r="NYR74" s="297"/>
      <c r="NYS74" s="297"/>
      <c r="NYT74" s="297"/>
      <c r="NYU74" s="297"/>
      <c r="NYV74" s="297"/>
      <c r="NYW74" s="297"/>
      <c r="NYX74" s="297"/>
      <c r="NYY74" s="297"/>
      <c r="NYZ74" s="297"/>
      <c r="NZA74" s="297"/>
      <c r="NZB74" s="297"/>
      <c r="NZC74" s="297"/>
      <c r="NZD74" s="297"/>
      <c r="NZE74" s="297"/>
      <c r="NZF74" s="297"/>
      <c r="NZG74" s="297"/>
      <c r="NZH74" s="297"/>
      <c r="NZI74" s="297"/>
      <c r="NZJ74" s="297"/>
      <c r="NZK74" s="297"/>
      <c r="NZL74" s="297"/>
      <c r="NZM74" s="297"/>
      <c r="NZN74" s="297"/>
      <c r="NZO74" s="297"/>
      <c r="NZP74" s="297"/>
      <c r="NZQ74" s="297"/>
      <c r="NZR74" s="297"/>
      <c r="NZS74" s="297"/>
      <c r="NZT74" s="297"/>
      <c r="NZU74" s="297"/>
      <c r="NZV74" s="297"/>
      <c r="NZW74" s="297"/>
      <c r="NZX74" s="297"/>
      <c r="NZY74" s="297"/>
      <c r="NZZ74" s="297"/>
      <c r="OAA74" s="297"/>
      <c r="OAB74" s="297"/>
      <c r="OAC74" s="297"/>
      <c r="OAD74" s="297"/>
      <c r="OAE74" s="297"/>
      <c r="OAF74" s="297"/>
      <c r="OAG74" s="297"/>
      <c r="OAH74" s="297"/>
      <c r="OAI74" s="297"/>
      <c r="OAJ74" s="297"/>
      <c r="OAK74" s="297"/>
      <c r="OAL74" s="297"/>
      <c r="OAM74" s="297"/>
      <c r="OAN74" s="297"/>
      <c r="OAO74" s="297"/>
      <c r="OAP74" s="297"/>
      <c r="OAQ74" s="297"/>
      <c r="OAR74" s="297"/>
      <c r="OAS74" s="297"/>
      <c r="OAT74" s="297"/>
      <c r="OAU74" s="297"/>
      <c r="OAV74" s="297"/>
      <c r="OAW74" s="297"/>
      <c r="OAX74" s="297"/>
      <c r="OAY74" s="297"/>
      <c r="OAZ74" s="297"/>
      <c r="OBA74" s="297"/>
      <c r="OBB74" s="297"/>
      <c r="OBC74" s="297"/>
      <c r="OBD74" s="297"/>
      <c r="OBE74" s="297"/>
      <c r="OBF74" s="297"/>
      <c r="OBG74" s="297"/>
      <c r="OBH74" s="297"/>
      <c r="OBI74" s="297"/>
      <c r="OBJ74" s="297"/>
      <c r="OBK74" s="297"/>
      <c r="OBL74" s="297"/>
      <c r="OBM74" s="297"/>
      <c r="OBN74" s="297"/>
      <c r="OBO74" s="297"/>
      <c r="OBP74" s="297"/>
      <c r="OBQ74" s="297"/>
      <c r="OBR74" s="297"/>
      <c r="OBS74" s="297"/>
      <c r="OBT74" s="297"/>
      <c r="OBU74" s="297"/>
      <c r="OBV74" s="297"/>
      <c r="OBW74" s="297"/>
      <c r="OBX74" s="297"/>
      <c r="OBY74" s="297"/>
      <c r="OBZ74" s="297"/>
      <c r="OCA74" s="297"/>
      <c r="OCB74" s="297"/>
      <c r="OCC74" s="297"/>
      <c r="OCD74" s="297"/>
      <c r="OCE74" s="297"/>
      <c r="OCF74" s="297"/>
      <c r="OCG74" s="297"/>
      <c r="OCH74" s="297"/>
      <c r="OCI74" s="297"/>
      <c r="OCJ74" s="297"/>
      <c r="OCK74" s="297"/>
      <c r="OCL74" s="297"/>
      <c r="OCM74" s="297"/>
      <c r="OCN74" s="297"/>
      <c r="OCO74" s="297"/>
      <c r="OCP74" s="297"/>
      <c r="OCQ74" s="297"/>
      <c r="OCR74" s="297"/>
      <c r="OCS74" s="297"/>
      <c r="OCT74" s="297"/>
      <c r="OCU74" s="297"/>
      <c r="OCV74" s="297"/>
      <c r="OCW74" s="297"/>
      <c r="OCX74" s="297"/>
      <c r="OCY74" s="297"/>
      <c r="OCZ74" s="297"/>
      <c r="ODA74" s="297"/>
      <c r="ODB74" s="297"/>
      <c r="ODC74" s="297"/>
      <c r="ODD74" s="297"/>
      <c r="ODE74" s="297"/>
      <c r="ODF74" s="297"/>
      <c r="ODG74" s="297"/>
      <c r="ODH74" s="297"/>
      <c r="ODI74" s="297"/>
      <c r="ODJ74" s="297"/>
      <c r="ODK74" s="297"/>
      <c r="ODL74" s="297"/>
      <c r="ODM74" s="297"/>
      <c r="ODN74" s="297"/>
      <c r="ODO74" s="297"/>
      <c r="ODP74" s="297"/>
      <c r="ODQ74" s="297"/>
      <c r="ODR74" s="297"/>
      <c r="ODS74" s="297"/>
      <c r="ODT74" s="297"/>
      <c r="ODU74" s="297"/>
      <c r="ODV74" s="297"/>
      <c r="ODW74" s="297"/>
      <c r="ODX74" s="297"/>
      <c r="ODY74" s="297"/>
      <c r="ODZ74" s="297"/>
      <c r="OEA74" s="297"/>
      <c r="OEB74" s="297"/>
      <c r="OEC74" s="297"/>
      <c r="OED74" s="297"/>
      <c r="OEE74" s="297"/>
      <c r="OEF74" s="297"/>
      <c r="OEG74" s="297"/>
      <c r="OEH74" s="297"/>
      <c r="OEI74" s="297"/>
      <c r="OEJ74" s="297"/>
      <c r="OEK74" s="297"/>
      <c r="OEL74" s="297"/>
      <c r="OEM74" s="297"/>
      <c r="OEN74" s="297"/>
      <c r="OEO74" s="297"/>
      <c r="OEP74" s="297"/>
      <c r="OEQ74" s="297"/>
      <c r="OER74" s="297"/>
      <c r="OES74" s="297"/>
      <c r="OET74" s="297"/>
      <c r="OEU74" s="297"/>
      <c r="OEV74" s="297"/>
      <c r="OEW74" s="297"/>
      <c r="OEX74" s="297"/>
      <c r="OEY74" s="297"/>
      <c r="OEZ74" s="297"/>
      <c r="OFA74" s="297"/>
      <c r="OFB74" s="297"/>
      <c r="OFC74" s="297"/>
      <c r="OFD74" s="297"/>
      <c r="OFE74" s="297"/>
      <c r="OFF74" s="297"/>
      <c r="OFG74" s="297"/>
      <c r="OFH74" s="297"/>
      <c r="OFI74" s="297"/>
      <c r="OFJ74" s="297"/>
      <c r="OFK74" s="297"/>
      <c r="OFL74" s="297"/>
      <c r="OFM74" s="297"/>
      <c r="OFN74" s="297"/>
      <c r="OFO74" s="297"/>
      <c r="OFP74" s="297"/>
      <c r="OFQ74" s="297"/>
      <c r="OFR74" s="297"/>
      <c r="OFS74" s="297"/>
      <c r="OFT74" s="297"/>
      <c r="OFU74" s="297"/>
      <c r="OFV74" s="297"/>
      <c r="OFW74" s="297"/>
      <c r="OFX74" s="297"/>
      <c r="OFY74" s="297"/>
      <c r="OFZ74" s="297"/>
      <c r="OGA74" s="297"/>
      <c r="OGB74" s="297"/>
      <c r="OGC74" s="297"/>
      <c r="OGD74" s="297"/>
      <c r="OGE74" s="297"/>
      <c r="OGF74" s="297"/>
      <c r="OGG74" s="297"/>
      <c r="OGH74" s="297"/>
      <c r="OGI74" s="297"/>
      <c r="OGJ74" s="297"/>
      <c r="OGK74" s="297"/>
      <c r="OGL74" s="297"/>
      <c r="OGM74" s="297"/>
      <c r="OGN74" s="297"/>
      <c r="OGO74" s="297"/>
      <c r="OGP74" s="297"/>
      <c r="OGQ74" s="297"/>
      <c r="OGR74" s="297"/>
      <c r="OGS74" s="297"/>
      <c r="OGT74" s="297"/>
      <c r="OGU74" s="297"/>
      <c r="OGV74" s="297"/>
      <c r="OGW74" s="297"/>
      <c r="OGX74" s="297"/>
      <c r="OGY74" s="297"/>
      <c r="OGZ74" s="297"/>
      <c r="OHA74" s="297"/>
      <c r="OHB74" s="297"/>
      <c r="OHC74" s="297"/>
      <c r="OHD74" s="297"/>
      <c r="OHE74" s="297"/>
      <c r="OHF74" s="297"/>
      <c r="OHG74" s="297"/>
      <c r="OHH74" s="297"/>
      <c r="OHI74" s="297"/>
      <c r="OHJ74" s="297"/>
      <c r="OHK74" s="297"/>
      <c r="OHL74" s="297"/>
      <c r="OHM74" s="297"/>
      <c r="OHN74" s="297"/>
      <c r="OHO74" s="297"/>
      <c r="OHP74" s="297"/>
      <c r="OHQ74" s="297"/>
      <c r="OHR74" s="297"/>
      <c r="OHS74" s="297"/>
      <c r="OHT74" s="297"/>
      <c r="OHU74" s="297"/>
      <c r="OHV74" s="297"/>
      <c r="OHW74" s="297"/>
      <c r="OHX74" s="297"/>
      <c r="OHY74" s="297"/>
      <c r="OHZ74" s="297"/>
      <c r="OIA74" s="297"/>
      <c r="OIB74" s="297"/>
      <c r="OIC74" s="297"/>
      <c r="OID74" s="297"/>
      <c r="OIE74" s="297"/>
      <c r="OIF74" s="297"/>
      <c r="OIG74" s="297"/>
      <c r="OIH74" s="297"/>
      <c r="OII74" s="297"/>
      <c r="OIJ74" s="297"/>
      <c r="OIK74" s="297"/>
      <c r="OIL74" s="297"/>
      <c r="OIM74" s="297"/>
      <c r="OIN74" s="297"/>
      <c r="OIO74" s="297"/>
      <c r="OIP74" s="297"/>
      <c r="OIQ74" s="297"/>
      <c r="OIR74" s="297"/>
      <c r="OIS74" s="297"/>
      <c r="OIT74" s="297"/>
      <c r="OIU74" s="297"/>
      <c r="OIV74" s="297"/>
      <c r="OIW74" s="297"/>
      <c r="OIX74" s="297"/>
      <c r="OIY74" s="297"/>
      <c r="OIZ74" s="297"/>
      <c r="OJA74" s="297"/>
      <c r="OJB74" s="297"/>
      <c r="OJC74" s="297"/>
      <c r="OJD74" s="297"/>
      <c r="OJE74" s="297"/>
      <c r="OJF74" s="297"/>
      <c r="OJG74" s="297"/>
      <c r="OJH74" s="297"/>
      <c r="OJI74" s="297"/>
      <c r="OJJ74" s="297"/>
      <c r="OJK74" s="297"/>
      <c r="OJL74" s="297"/>
      <c r="OJM74" s="297"/>
      <c r="OJN74" s="297"/>
      <c r="OJO74" s="297"/>
      <c r="OJP74" s="297"/>
      <c r="OJQ74" s="297"/>
      <c r="OJR74" s="297"/>
      <c r="OJS74" s="297"/>
      <c r="OJT74" s="297"/>
      <c r="OJU74" s="297"/>
      <c r="OJV74" s="297"/>
      <c r="OJW74" s="297"/>
      <c r="OJX74" s="297"/>
      <c r="OJY74" s="297"/>
      <c r="OJZ74" s="297"/>
      <c r="OKA74" s="297"/>
      <c r="OKB74" s="297"/>
      <c r="OKC74" s="297"/>
      <c r="OKD74" s="297"/>
      <c r="OKE74" s="297"/>
      <c r="OKF74" s="297"/>
      <c r="OKG74" s="297"/>
      <c r="OKH74" s="297"/>
      <c r="OKI74" s="297"/>
      <c r="OKJ74" s="297"/>
      <c r="OKK74" s="297"/>
      <c r="OKL74" s="297"/>
      <c r="OKM74" s="297"/>
      <c r="OKN74" s="297"/>
      <c r="OKO74" s="297"/>
      <c r="OKP74" s="297"/>
      <c r="OKQ74" s="297"/>
      <c r="OKR74" s="297"/>
      <c r="OKS74" s="297"/>
      <c r="OKT74" s="297"/>
      <c r="OKU74" s="297"/>
      <c r="OKV74" s="297"/>
      <c r="OKW74" s="297"/>
      <c r="OKX74" s="297"/>
      <c r="OKY74" s="297"/>
      <c r="OKZ74" s="297"/>
      <c r="OLA74" s="297"/>
      <c r="OLB74" s="297"/>
      <c r="OLC74" s="297"/>
      <c r="OLD74" s="297"/>
      <c r="OLE74" s="297"/>
      <c r="OLF74" s="297"/>
      <c r="OLG74" s="297"/>
      <c r="OLH74" s="297"/>
      <c r="OLI74" s="297"/>
      <c r="OLJ74" s="297"/>
      <c r="OLK74" s="297"/>
      <c r="OLL74" s="297"/>
      <c r="OLM74" s="297"/>
      <c r="OLN74" s="297"/>
      <c r="OLO74" s="297"/>
      <c r="OLP74" s="297"/>
      <c r="OLQ74" s="297"/>
      <c r="OLR74" s="297"/>
      <c r="OLS74" s="297"/>
      <c r="OLT74" s="297"/>
      <c r="OLU74" s="297"/>
      <c r="OLV74" s="297"/>
      <c r="OLW74" s="297"/>
      <c r="OLX74" s="297"/>
      <c r="OLY74" s="297"/>
      <c r="OLZ74" s="297"/>
      <c r="OMA74" s="297"/>
      <c r="OMB74" s="297"/>
      <c r="OMC74" s="297"/>
      <c r="OMD74" s="297"/>
      <c r="OME74" s="297"/>
      <c r="OMF74" s="297"/>
      <c r="OMG74" s="297"/>
      <c r="OMH74" s="297"/>
      <c r="OMI74" s="297"/>
      <c r="OMJ74" s="297"/>
      <c r="OMK74" s="297"/>
      <c r="OML74" s="297"/>
      <c r="OMM74" s="297"/>
      <c r="OMN74" s="297"/>
      <c r="OMO74" s="297"/>
      <c r="OMP74" s="297"/>
      <c r="OMQ74" s="297"/>
      <c r="OMR74" s="297"/>
      <c r="OMS74" s="297"/>
      <c r="OMT74" s="297"/>
      <c r="OMU74" s="297"/>
      <c r="OMV74" s="297"/>
      <c r="OMW74" s="297"/>
      <c r="OMX74" s="297"/>
      <c r="OMY74" s="297"/>
      <c r="OMZ74" s="297"/>
      <c r="ONA74" s="297"/>
      <c r="ONB74" s="297"/>
      <c r="ONC74" s="297"/>
      <c r="OND74" s="297"/>
      <c r="ONE74" s="297"/>
      <c r="ONF74" s="297"/>
      <c r="ONG74" s="297"/>
      <c r="ONH74" s="297"/>
      <c r="ONI74" s="297"/>
      <c r="ONJ74" s="297"/>
      <c r="ONK74" s="297"/>
      <c r="ONL74" s="297"/>
      <c r="ONM74" s="297"/>
      <c r="ONN74" s="297"/>
      <c r="ONO74" s="297"/>
      <c r="ONP74" s="297"/>
      <c r="ONQ74" s="297"/>
      <c r="ONR74" s="297"/>
      <c r="ONS74" s="297"/>
      <c r="ONT74" s="297"/>
      <c r="ONU74" s="297"/>
      <c r="ONV74" s="297"/>
      <c r="ONW74" s="297"/>
      <c r="ONX74" s="297"/>
      <c r="ONY74" s="297"/>
      <c r="ONZ74" s="297"/>
      <c r="OOA74" s="297"/>
      <c r="OOB74" s="297"/>
      <c r="OOC74" s="297"/>
      <c r="OOD74" s="297"/>
      <c r="OOE74" s="297"/>
      <c r="OOF74" s="297"/>
      <c r="OOG74" s="297"/>
      <c r="OOH74" s="297"/>
      <c r="OOI74" s="297"/>
      <c r="OOJ74" s="297"/>
      <c r="OOK74" s="297"/>
      <c r="OOL74" s="297"/>
      <c r="OOM74" s="297"/>
      <c r="OON74" s="297"/>
      <c r="OOO74" s="297"/>
      <c r="OOP74" s="297"/>
      <c r="OOQ74" s="297"/>
      <c r="OOR74" s="297"/>
      <c r="OOS74" s="297"/>
      <c r="OOT74" s="297"/>
      <c r="OOU74" s="297"/>
      <c r="OOV74" s="297"/>
      <c r="OOW74" s="297"/>
      <c r="OOX74" s="297"/>
      <c r="OOY74" s="297"/>
      <c r="OOZ74" s="297"/>
      <c r="OPA74" s="297"/>
      <c r="OPB74" s="297"/>
      <c r="OPC74" s="297"/>
      <c r="OPD74" s="297"/>
      <c r="OPE74" s="297"/>
      <c r="OPF74" s="297"/>
      <c r="OPG74" s="297"/>
      <c r="OPH74" s="297"/>
      <c r="OPI74" s="297"/>
      <c r="OPJ74" s="297"/>
      <c r="OPK74" s="297"/>
      <c r="OPL74" s="297"/>
      <c r="OPM74" s="297"/>
      <c r="OPN74" s="297"/>
      <c r="OPO74" s="297"/>
      <c r="OPP74" s="297"/>
      <c r="OPQ74" s="297"/>
      <c r="OPR74" s="297"/>
      <c r="OPS74" s="297"/>
      <c r="OPT74" s="297"/>
      <c r="OPU74" s="297"/>
      <c r="OPV74" s="297"/>
      <c r="OPW74" s="297"/>
      <c r="OPX74" s="297"/>
      <c r="OPY74" s="297"/>
      <c r="OPZ74" s="297"/>
      <c r="OQA74" s="297"/>
      <c r="OQB74" s="297"/>
      <c r="OQC74" s="297"/>
      <c r="OQD74" s="297"/>
      <c r="OQE74" s="297"/>
      <c r="OQF74" s="297"/>
      <c r="OQG74" s="297"/>
      <c r="OQH74" s="297"/>
      <c r="OQI74" s="297"/>
      <c r="OQJ74" s="297"/>
      <c r="OQK74" s="297"/>
      <c r="OQL74" s="297"/>
      <c r="OQM74" s="297"/>
      <c r="OQN74" s="297"/>
      <c r="OQO74" s="297"/>
      <c r="OQP74" s="297"/>
      <c r="OQQ74" s="297"/>
      <c r="OQR74" s="297"/>
      <c r="OQS74" s="297"/>
      <c r="OQT74" s="297"/>
      <c r="OQU74" s="297"/>
      <c r="OQV74" s="297"/>
      <c r="OQW74" s="297"/>
      <c r="OQX74" s="297"/>
      <c r="OQY74" s="297"/>
      <c r="OQZ74" s="297"/>
      <c r="ORA74" s="297"/>
      <c r="ORB74" s="297"/>
      <c r="ORC74" s="297"/>
      <c r="ORD74" s="297"/>
      <c r="ORE74" s="297"/>
      <c r="ORF74" s="297"/>
      <c r="ORG74" s="297"/>
      <c r="ORH74" s="297"/>
      <c r="ORI74" s="297"/>
      <c r="ORJ74" s="297"/>
      <c r="ORK74" s="297"/>
      <c r="ORL74" s="297"/>
      <c r="ORM74" s="297"/>
      <c r="ORN74" s="297"/>
      <c r="ORO74" s="297"/>
      <c r="ORP74" s="297"/>
      <c r="ORQ74" s="297"/>
      <c r="ORR74" s="297"/>
      <c r="ORS74" s="297"/>
      <c r="ORT74" s="297"/>
      <c r="ORU74" s="297"/>
      <c r="ORV74" s="297"/>
      <c r="ORW74" s="297"/>
      <c r="ORX74" s="297"/>
      <c r="ORY74" s="297"/>
      <c r="ORZ74" s="297"/>
      <c r="OSA74" s="297"/>
      <c r="OSB74" s="297"/>
      <c r="OSC74" s="297"/>
      <c r="OSD74" s="297"/>
      <c r="OSE74" s="297"/>
      <c r="OSF74" s="297"/>
      <c r="OSG74" s="297"/>
      <c r="OSH74" s="297"/>
      <c r="OSI74" s="297"/>
      <c r="OSJ74" s="297"/>
      <c r="OSK74" s="297"/>
      <c r="OSL74" s="297"/>
      <c r="OSM74" s="297"/>
      <c r="OSN74" s="297"/>
      <c r="OSO74" s="297"/>
      <c r="OSP74" s="297"/>
      <c r="OSQ74" s="297"/>
      <c r="OSR74" s="297"/>
      <c r="OSS74" s="297"/>
      <c r="OST74" s="297"/>
      <c r="OSU74" s="297"/>
      <c r="OSV74" s="297"/>
      <c r="OSW74" s="297"/>
      <c r="OSX74" s="297"/>
      <c r="OSY74" s="297"/>
      <c r="OSZ74" s="297"/>
      <c r="OTA74" s="297"/>
      <c r="OTB74" s="297"/>
      <c r="OTC74" s="297"/>
      <c r="OTD74" s="297"/>
      <c r="OTE74" s="297"/>
      <c r="OTF74" s="297"/>
      <c r="OTG74" s="297"/>
      <c r="OTH74" s="297"/>
      <c r="OTI74" s="297"/>
      <c r="OTJ74" s="297"/>
      <c r="OTK74" s="297"/>
      <c r="OTL74" s="297"/>
      <c r="OTM74" s="297"/>
      <c r="OTN74" s="297"/>
      <c r="OTO74" s="297"/>
      <c r="OTP74" s="297"/>
      <c r="OTQ74" s="297"/>
      <c r="OTR74" s="297"/>
      <c r="OTS74" s="297"/>
      <c r="OTT74" s="297"/>
      <c r="OTU74" s="297"/>
      <c r="OTV74" s="297"/>
      <c r="OTW74" s="297"/>
      <c r="OTX74" s="297"/>
      <c r="OTY74" s="297"/>
      <c r="OTZ74" s="297"/>
      <c r="OUA74" s="297"/>
      <c r="OUB74" s="297"/>
      <c r="OUC74" s="297"/>
      <c r="OUD74" s="297"/>
      <c r="OUE74" s="297"/>
      <c r="OUF74" s="297"/>
      <c r="OUG74" s="297"/>
      <c r="OUH74" s="297"/>
      <c r="OUI74" s="297"/>
      <c r="OUJ74" s="297"/>
      <c r="OUK74" s="297"/>
      <c r="OUL74" s="297"/>
      <c r="OUM74" s="297"/>
      <c r="OUN74" s="297"/>
      <c r="OUO74" s="297"/>
      <c r="OUP74" s="297"/>
      <c r="OUQ74" s="297"/>
      <c r="OUR74" s="297"/>
      <c r="OUS74" s="297"/>
      <c r="OUT74" s="297"/>
      <c r="OUU74" s="297"/>
      <c r="OUV74" s="297"/>
      <c r="OUW74" s="297"/>
      <c r="OUX74" s="297"/>
      <c r="OUY74" s="297"/>
      <c r="OUZ74" s="297"/>
      <c r="OVA74" s="297"/>
      <c r="OVB74" s="297"/>
      <c r="OVC74" s="297"/>
      <c r="OVD74" s="297"/>
      <c r="OVE74" s="297"/>
      <c r="OVF74" s="297"/>
      <c r="OVG74" s="297"/>
      <c r="OVH74" s="297"/>
      <c r="OVI74" s="297"/>
      <c r="OVJ74" s="297"/>
      <c r="OVK74" s="297"/>
      <c r="OVL74" s="297"/>
      <c r="OVM74" s="297"/>
      <c r="OVN74" s="297"/>
      <c r="OVO74" s="297"/>
      <c r="OVP74" s="297"/>
      <c r="OVQ74" s="297"/>
      <c r="OVR74" s="297"/>
      <c r="OVS74" s="297"/>
      <c r="OVT74" s="297"/>
      <c r="OVU74" s="297"/>
      <c r="OVV74" s="297"/>
      <c r="OVW74" s="297"/>
      <c r="OVX74" s="297"/>
      <c r="OVY74" s="297"/>
      <c r="OVZ74" s="297"/>
      <c r="OWA74" s="297"/>
      <c r="OWB74" s="297"/>
      <c r="OWC74" s="297"/>
      <c r="OWD74" s="297"/>
      <c r="OWE74" s="297"/>
      <c r="OWF74" s="297"/>
      <c r="OWG74" s="297"/>
      <c r="OWH74" s="297"/>
      <c r="OWI74" s="297"/>
      <c r="OWJ74" s="297"/>
      <c r="OWK74" s="297"/>
      <c r="OWL74" s="297"/>
      <c r="OWM74" s="297"/>
      <c r="OWN74" s="297"/>
      <c r="OWO74" s="297"/>
      <c r="OWP74" s="297"/>
      <c r="OWQ74" s="297"/>
      <c r="OWR74" s="297"/>
      <c r="OWS74" s="297"/>
      <c r="OWT74" s="297"/>
      <c r="OWU74" s="297"/>
      <c r="OWV74" s="297"/>
      <c r="OWW74" s="297"/>
      <c r="OWX74" s="297"/>
      <c r="OWY74" s="297"/>
      <c r="OWZ74" s="297"/>
      <c r="OXA74" s="297"/>
      <c r="OXB74" s="297"/>
      <c r="OXC74" s="297"/>
      <c r="OXD74" s="297"/>
      <c r="OXE74" s="297"/>
      <c r="OXF74" s="297"/>
      <c r="OXG74" s="297"/>
      <c r="OXH74" s="297"/>
      <c r="OXI74" s="297"/>
      <c r="OXJ74" s="297"/>
      <c r="OXK74" s="297"/>
      <c r="OXL74" s="297"/>
      <c r="OXM74" s="297"/>
      <c r="OXN74" s="297"/>
      <c r="OXO74" s="297"/>
      <c r="OXP74" s="297"/>
      <c r="OXQ74" s="297"/>
      <c r="OXR74" s="297"/>
      <c r="OXS74" s="297"/>
      <c r="OXT74" s="297"/>
      <c r="OXU74" s="297"/>
      <c r="OXV74" s="297"/>
      <c r="OXW74" s="297"/>
      <c r="OXX74" s="297"/>
      <c r="OXY74" s="297"/>
      <c r="OXZ74" s="297"/>
      <c r="OYA74" s="297"/>
      <c r="OYB74" s="297"/>
      <c r="OYC74" s="297"/>
      <c r="OYD74" s="297"/>
      <c r="OYE74" s="297"/>
      <c r="OYF74" s="297"/>
      <c r="OYG74" s="297"/>
      <c r="OYH74" s="297"/>
      <c r="OYI74" s="297"/>
      <c r="OYJ74" s="297"/>
      <c r="OYK74" s="297"/>
      <c r="OYL74" s="297"/>
      <c r="OYM74" s="297"/>
      <c r="OYN74" s="297"/>
      <c r="OYO74" s="297"/>
      <c r="OYP74" s="297"/>
      <c r="OYQ74" s="297"/>
      <c r="OYR74" s="297"/>
      <c r="OYS74" s="297"/>
      <c r="OYT74" s="297"/>
      <c r="OYU74" s="297"/>
      <c r="OYV74" s="297"/>
      <c r="OYW74" s="297"/>
      <c r="OYX74" s="297"/>
      <c r="OYY74" s="297"/>
      <c r="OYZ74" s="297"/>
      <c r="OZA74" s="297"/>
      <c r="OZB74" s="297"/>
      <c r="OZC74" s="297"/>
      <c r="OZD74" s="297"/>
      <c r="OZE74" s="297"/>
      <c r="OZF74" s="297"/>
      <c r="OZG74" s="297"/>
      <c r="OZH74" s="297"/>
      <c r="OZI74" s="297"/>
      <c r="OZJ74" s="297"/>
      <c r="OZK74" s="297"/>
      <c r="OZL74" s="297"/>
      <c r="OZM74" s="297"/>
      <c r="OZN74" s="297"/>
      <c r="OZO74" s="297"/>
      <c r="OZP74" s="297"/>
      <c r="OZQ74" s="297"/>
      <c r="OZR74" s="297"/>
      <c r="OZS74" s="297"/>
      <c r="OZT74" s="297"/>
      <c r="OZU74" s="297"/>
      <c r="OZV74" s="297"/>
      <c r="OZW74" s="297"/>
      <c r="OZX74" s="297"/>
      <c r="OZY74" s="297"/>
      <c r="OZZ74" s="297"/>
      <c r="PAA74" s="297"/>
      <c r="PAB74" s="297"/>
      <c r="PAC74" s="297"/>
      <c r="PAD74" s="297"/>
      <c r="PAE74" s="297"/>
      <c r="PAF74" s="297"/>
      <c r="PAG74" s="297"/>
      <c r="PAH74" s="297"/>
      <c r="PAI74" s="297"/>
      <c r="PAJ74" s="297"/>
      <c r="PAK74" s="297"/>
      <c r="PAL74" s="297"/>
      <c r="PAM74" s="297"/>
      <c r="PAN74" s="297"/>
      <c r="PAO74" s="297"/>
      <c r="PAP74" s="297"/>
      <c r="PAQ74" s="297"/>
      <c r="PAR74" s="297"/>
      <c r="PAS74" s="297"/>
      <c r="PAT74" s="297"/>
      <c r="PAU74" s="297"/>
      <c r="PAV74" s="297"/>
      <c r="PAW74" s="297"/>
      <c r="PAX74" s="297"/>
      <c r="PAY74" s="297"/>
      <c r="PAZ74" s="297"/>
      <c r="PBA74" s="297"/>
      <c r="PBB74" s="297"/>
      <c r="PBC74" s="297"/>
      <c r="PBD74" s="297"/>
      <c r="PBE74" s="297"/>
      <c r="PBF74" s="297"/>
      <c r="PBG74" s="297"/>
      <c r="PBH74" s="297"/>
      <c r="PBI74" s="297"/>
      <c r="PBJ74" s="297"/>
      <c r="PBK74" s="297"/>
      <c r="PBL74" s="297"/>
      <c r="PBM74" s="297"/>
      <c r="PBN74" s="297"/>
      <c r="PBO74" s="297"/>
      <c r="PBP74" s="297"/>
      <c r="PBQ74" s="297"/>
      <c r="PBR74" s="297"/>
      <c r="PBS74" s="297"/>
      <c r="PBT74" s="297"/>
      <c r="PBU74" s="297"/>
      <c r="PBV74" s="297"/>
      <c r="PBW74" s="297"/>
      <c r="PBX74" s="297"/>
      <c r="PBY74" s="297"/>
      <c r="PBZ74" s="297"/>
      <c r="PCA74" s="297"/>
      <c r="PCB74" s="297"/>
      <c r="PCC74" s="297"/>
      <c r="PCD74" s="297"/>
      <c r="PCE74" s="297"/>
      <c r="PCF74" s="297"/>
      <c r="PCG74" s="297"/>
      <c r="PCH74" s="297"/>
      <c r="PCI74" s="297"/>
      <c r="PCJ74" s="297"/>
      <c r="PCK74" s="297"/>
      <c r="PCL74" s="297"/>
      <c r="PCM74" s="297"/>
      <c r="PCN74" s="297"/>
      <c r="PCO74" s="297"/>
      <c r="PCP74" s="297"/>
      <c r="PCQ74" s="297"/>
      <c r="PCR74" s="297"/>
      <c r="PCS74" s="297"/>
      <c r="PCT74" s="297"/>
      <c r="PCU74" s="297"/>
      <c r="PCV74" s="297"/>
      <c r="PCW74" s="297"/>
      <c r="PCX74" s="297"/>
      <c r="PCY74" s="297"/>
      <c r="PCZ74" s="297"/>
      <c r="PDA74" s="297"/>
      <c r="PDB74" s="297"/>
      <c r="PDC74" s="297"/>
      <c r="PDD74" s="297"/>
      <c r="PDE74" s="297"/>
      <c r="PDF74" s="297"/>
      <c r="PDG74" s="297"/>
      <c r="PDH74" s="297"/>
      <c r="PDI74" s="297"/>
      <c r="PDJ74" s="297"/>
      <c r="PDK74" s="297"/>
      <c r="PDL74" s="297"/>
      <c r="PDM74" s="297"/>
      <c r="PDN74" s="297"/>
      <c r="PDO74" s="297"/>
      <c r="PDP74" s="297"/>
      <c r="PDQ74" s="297"/>
      <c r="PDR74" s="297"/>
      <c r="PDS74" s="297"/>
      <c r="PDT74" s="297"/>
      <c r="PDU74" s="297"/>
      <c r="PDV74" s="297"/>
      <c r="PDW74" s="297"/>
      <c r="PDX74" s="297"/>
      <c r="PDY74" s="297"/>
      <c r="PDZ74" s="297"/>
      <c r="PEA74" s="297"/>
      <c r="PEB74" s="297"/>
      <c r="PEC74" s="297"/>
      <c r="PED74" s="297"/>
      <c r="PEE74" s="297"/>
      <c r="PEF74" s="297"/>
      <c r="PEG74" s="297"/>
      <c r="PEH74" s="297"/>
      <c r="PEI74" s="297"/>
      <c r="PEJ74" s="297"/>
      <c r="PEK74" s="297"/>
      <c r="PEL74" s="297"/>
      <c r="PEM74" s="297"/>
      <c r="PEN74" s="297"/>
      <c r="PEO74" s="297"/>
      <c r="PEP74" s="297"/>
      <c r="PEQ74" s="297"/>
      <c r="PER74" s="297"/>
      <c r="PES74" s="297"/>
      <c r="PET74" s="297"/>
      <c r="PEU74" s="297"/>
      <c r="PEV74" s="297"/>
      <c r="PEW74" s="297"/>
      <c r="PEX74" s="297"/>
      <c r="PEY74" s="297"/>
      <c r="PEZ74" s="297"/>
      <c r="PFA74" s="297"/>
      <c r="PFB74" s="297"/>
      <c r="PFC74" s="297"/>
      <c r="PFD74" s="297"/>
      <c r="PFE74" s="297"/>
      <c r="PFF74" s="297"/>
      <c r="PFG74" s="297"/>
      <c r="PFH74" s="297"/>
      <c r="PFI74" s="297"/>
      <c r="PFJ74" s="297"/>
      <c r="PFK74" s="297"/>
      <c r="PFL74" s="297"/>
      <c r="PFM74" s="297"/>
      <c r="PFN74" s="297"/>
      <c r="PFO74" s="297"/>
      <c r="PFP74" s="297"/>
      <c r="PFQ74" s="297"/>
      <c r="PFR74" s="297"/>
      <c r="PFS74" s="297"/>
      <c r="PFT74" s="297"/>
      <c r="PFU74" s="297"/>
      <c r="PFV74" s="297"/>
      <c r="PFW74" s="297"/>
      <c r="PFX74" s="297"/>
      <c r="PFY74" s="297"/>
      <c r="PFZ74" s="297"/>
      <c r="PGA74" s="297"/>
      <c r="PGB74" s="297"/>
      <c r="PGC74" s="297"/>
      <c r="PGD74" s="297"/>
      <c r="PGE74" s="297"/>
      <c r="PGF74" s="297"/>
      <c r="PGG74" s="297"/>
      <c r="PGH74" s="297"/>
      <c r="PGI74" s="297"/>
      <c r="PGJ74" s="297"/>
      <c r="PGK74" s="297"/>
      <c r="PGL74" s="297"/>
      <c r="PGM74" s="297"/>
      <c r="PGN74" s="297"/>
      <c r="PGO74" s="297"/>
      <c r="PGP74" s="297"/>
      <c r="PGQ74" s="297"/>
      <c r="PGR74" s="297"/>
      <c r="PGS74" s="297"/>
      <c r="PGT74" s="297"/>
      <c r="PGU74" s="297"/>
      <c r="PGV74" s="297"/>
      <c r="PGW74" s="297"/>
      <c r="PGX74" s="297"/>
      <c r="PGY74" s="297"/>
      <c r="PGZ74" s="297"/>
      <c r="PHA74" s="297"/>
      <c r="PHB74" s="297"/>
      <c r="PHC74" s="297"/>
      <c r="PHD74" s="297"/>
      <c r="PHE74" s="297"/>
      <c r="PHF74" s="297"/>
      <c r="PHG74" s="297"/>
      <c r="PHH74" s="297"/>
      <c r="PHI74" s="297"/>
      <c r="PHJ74" s="297"/>
      <c r="PHK74" s="297"/>
      <c r="PHL74" s="297"/>
      <c r="PHM74" s="297"/>
      <c r="PHN74" s="297"/>
      <c r="PHO74" s="297"/>
      <c r="PHP74" s="297"/>
      <c r="PHQ74" s="297"/>
      <c r="PHR74" s="297"/>
      <c r="PHS74" s="297"/>
      <c r="PHT74" s="297"/>
      <c r="PHU74" s="297"/>
      <c r="PHV74" s="297"/>
      <c r="PHW74" s="297"/>
      <c r="PHX74" s="297"/>
      <c r="PHY74" s="297"/>
      <c r="PHZ74" s="297"/>
      <c r="PIA74" s="297"/>
      <c r="PIB74" s="297"/>
      <c r="PIC74" s="297"/>
      <c r="PID74" s="297"/>
      <c r="PIE74" s="297"/>
      <c r="PIF74" s="297"/>
      <c r="PIG74" s="297"/>
      <c r="PIH74" s="297"/>
      <c r="PII74" s="297"/>
      <c r="PIJ74" s="297"/>
      <c r="PIK74" s="297"/>
      <c r="PIL74" s="297"/>
      <c r="PIM74" s="297"/>
      <c r="PIN74" s="297"/>
      <c r="PIO74" s="297"/>
      <c r="PIP74" s="297"/>
      <c r="PIQ74" s="297"/>
      <c r="PIR74" s="297"/>
      <c r="PIS74" s="297"/>
      <c r="PIT74" s="297"/>
      <c r="PIU74" s="297"/>
      <c r="PIV74" s="297"/>
      <c r="PIW74" s="297"/>
      <c r="PIX74" s="297"/>
      <c r="PIY74" s="297"/>
      <c r="PIZ74" s="297"/>
      <c r="PJA74" s="297"/>
      <c r="PJB74" s="297"/>
      <c r="PJC74" s="297"/>
      <c r="PJD74" s="297"/>
      <c r="PJE74" s="297"/>
      <c r="PJF74" s="297"/>
      <c r="PJG74" s="297"/>
      <c r="PJH74" s="297"/>
      <c r="PJI74" s="297"/>
      <c r="PJJ74" s="297"/>
      <c r="PJK74" s="297"/>
      <c r="PJL74" s="297"/>
      <c r="PJM74" s="297"/>
      <c r="PJN74" s="297"/>
      <c r="PJO74" s="297"/>
      <c r="PJP74" s="297"/>
      <c r="PJQ74" s="297"/>
      <c r="PJR74" s="297"/>
      <c r="PJS74" s="297"/>
      <c r="PJT74" s="297"/>
      <c r="PJU74" s="297"/>
      <c r="PJV74" s="297"/>
      <c r="PJW74" s="297"/>
      <c r="PJX74" s="297"/>
      <c r="PJY74" s="297"/>
      <c r="PJZ74" s="297"/>
      <c r="PKA74" s="297"/>
      <c r="PKB74" s="297"/>
      <c r="PKC74" s="297"/>
      <c r="PKD74" s="297"/>
      <c r="PKE74" s="297"/>
      <c r="PKF74" s="297"/>
      <c r="PKG74" s="297"/>
      <c r="PKH74" s="297"/>
      <c r="PKI74" s="297"/>
      <c r="PKJ74" s="297"/>
      <c r="PKK74" s="297"/>
      <c r="PKL74" s="297"/>
      <c r="PKM74" s="297"/>
      <c r="PKN74" s="297"/>
      <c r="PKO74" s="297"/>
      <c r="PKP74" s="297"/>
      <c r="PKQ74" s="297"/>
      <c r="PKR74" s="297"/>
      <c r="PKS74" s="297"/>
      <c r="PKT74" s="297"/>
      <c r="PKU74" s="297"/>
      <c r="PKV74" s="297"/>
      <c r="PKW74" s="297"/>
      <c r="PKX74" s="297"/>
      <c r="PKY74" s="297"/>
      <c r="PKZ74" s="297"/>
      <c r="PLA74" s="297"/>
      <c r="PLB74" s="297"/>
      <c r="PLC74" s="297"/>
      <c r="PLD74" s="297"/>
      <c r="PLE74" s="297"/>
      <c r="PLF74" s="297"/>
      <c r="PLG74" s="297"/>
      <c r="PLH74" s="297"/>
      <c r="PLI74" s="297"/>
      <c r="PLJ74" s="297"/>
      <c r="PLK74" s="297"/>
      <c r="PLL74" s="297"/>
      <c r="PLM74" s="297"/>
      <c r="PLN74" s="297"/>
      <c r="PLO74" s="297"/>
      <c r="PLP74" s="297"/>
      <c r="PLQ74" s="297"/>
      <c r="PLR74" s="297"/>
      <c r="PLS74" s="297"/>
      <c r="PLT74" s="297"/>
      <c r="PLU74" s="297"/>
      <c r="PLV74" s="297"/>
      <c r="PLW74" s="297"/>
      <c r="PLX74" s="297"/>
      <c r="PLY74" s="297"/>
      <c r="PLZ74" s="297"/>
      <c r="PMA74" s="297"/>
      <c r="PMB74" s="297"/>
      <c r="PMC74" s="297"/>
      <c r="PMD74" s="297"/>
      <c r="PME74" s="297"/>
      <c r="PMF74" s="297"/>
      <c r="PMG74" s="297"/>
      <c r="PMH74" s="297"/>
      <c r="PMI74" s="297"/>
      <c r="PMJ74" s="297"/>
      <c r="PMK74" s="297"/>
      <c r="PML74" s="297"/>
      <c r="PMM74" s="297"/>
      <c r="PMN74" s="297"/>
      <c r="PMO74" s="297"/>
      <c r="PMP74" s="297"/>
      <c r="PMQ74" s="297"/>
      <c r="PMR74" s="297"/>
      <c r="PMS74" s="297"/>
      <c r="PMT74" s="297"/>
      <c r="PMU74" s="297"/>
      <c r="PMV74" s="297"/>
      <c r="PMW74" s="297"/>
      <c r="PMX74" s="297"/>
      <c r="PMY74" s="297"/>
      <c r="PMZ74" s="297"/>
      <c r="PNA74" s="297"/>
      <c r="PNB74" s="297"/>
      <c r="PNC74" s="297"/>
      <c r="PND74" s="297"/>
      <c r="PNE74" s="297"/>
      <c r="PNF74" s="297"/>
      <c r="PNG74" s="297"/>
      <c r="PNH74" s="297"/>
      <c r="PNI74" s="297"/>
      <c r="PNJ74" s="297"/>
      <c r="PNK74" s="297"/>
      <c r="PNL74" s="297"/>
      <c r="PNM74" s="297"/>
      <c r="PNN74" s="297"/>
      <c r="PNO74" s="297"/>
      <c r="PNP74" s="297"/>
      <c r="PNQ74" s="297"/>
      <c r="PNR74" s="297"/>
      <c r="PNS74" s="297"/>
      <c r="PNT74" s="297"/>
      <c r="PNU74" s="297"/>
      <c r="PNV74" s="297"/>
      <c r="PNW74" s="297"/>
      <c r="PNX74" s="297"/>
      <c r="PNY74" s="297"/>
      <c r="PNZ74" s="297"/>
      <c r="POA74" s="297"/>
      <c r="POB74" s="297"/>
      <c r="POC74" s="297"/>
      <c r="POD74" s="297"/>
      <c r="POE74" s="297"/>
      <c r="POF74" s="297"/>
      <c r="POG74" s="297"/>
      <c r="POH74" s="297"/>
      <c r="POI74" s="297"/>
      <c r="POJ74" s="297"/>
      <c r="POK74" s="297"/>
      <c r="POL74" s="297"/>
      <c r="POM74" s="297"/>
      <c r="PON74" s="297"/>
      <c r="POO74" s="297"/>
      <c r="POP74" s="297"/>
      <c r="POQ74" s="297"/>
      <c r="POR74" s="297"/>
      <c r="POS74" s="297"/>
      <c r="POT74" s="297"/>
      <c r="POU74" s="297"/>
      <c r="POV74" s="297"/>
      <c r="POW74" s="297"/>
      <c r="POX74" s="297"/>
      <c r="POY74" s="297"/>
      <c r="POZ74" s="297"/>
      <c r="PPA74" s="297"/>
      <c r="PPB74" s="297"/>
      <c r="PPC74" s="297"/>
      <c r="PPD74" s="297"/>
      <c r="PPE74" s="297"/>
      <c r="PPF74" s="297"/>
      <c r="PPG74" s="297"/>
      <c r="PPH74" s="297"/>
      <c r="PPI74" s="297"/>
      <c r="PPJ74" s="297"/>
      <c r="PPK74" s="297"/>
      <c r="PPL74" s="297"/>
      <c r="PPM74" s="297"/>
      <c r="PPN74" s="297"/>
      <c r="PPO74" s="297"/>
      <c r="PPP74" s="297"/>
      <c r="PPQ74" s="297"/>
      <c r="PPR74" s="297"/>
      <c r="PPS74" s="297"/>
      <c r="PPT74" s="297"/>
      <c r="PPU74" s="297"/>
      <c r="PPV74" s="297"/>
      <c r="PPW74" s="297"/>
      <c r="PPX74" s="297"/>
      <c r="PPY74" s="297"/>
      <c r="PPZ74" s="297"/>
      <c r="PQA74" s="297"/>
      <c r="PQB74" s="297"/>
      <c r="PQC74" s="297"/>
      <c r="PQD74" s="297"/>
      <c r="PQE74" s="297"/>
      <c r="PQF74" s="297"/>
      <c r="PQG74" s="297"/>
      <c r="PQH74" s="297"/>
      <c r="PQI74" s="297"/>
      <c r="PQJ74" s="297"/>
      <c r="PQK74" s="297"/>
      <c r="PQL74" s="297"/>
      <c r="PQM74" s="297"/>
      <c r="PQN74" s="297"/>
      <c r="PQO74" s="297"/>
      <c r="PQP74" s="297"/>
      <c r="PQQ74" s="297"/>
      <c r="PQR74" s="297"/>
      <c r="PQS74" s="297"/>
      <c r="PQT74" s="297"/>
      <c r="PQU74" s="297"/>
      <c r="PQV74" s="297"/>
      <c r="PQW74" s="297"/>
      <c r="PQX74" s="297"/>
      <c r="PQY74" s="297"/>
      <c r="PQZ74" s="297"/>
      <c r="PRA74" s="297"/>
      <c r="PRB74" s="297"/>
      <c r="PRC74" s="297"/>
      <c r="PRD74" s="297"/>
      <c r="PRE74" s="297"/>
      <c r="PRF74" s="297"/>
      <c r="PRG74" s="297"/>
      <c r="PRH74" s="297"/>
      <c r="PRI74" s="297"/>
      <c r="PRJ74" s="297"/>
      <c r="PRK74" s="297"/>
      <c r="PRL74" s="297"/>
      <c r="PRM74" s="297"/>
      <c r="PRN74" s="297"/>
      <c r="PRO74" s="297"/>
      <c r="PRP74" s="297"/>
      <c r="PRQ74" s="297"/>
      <c r="PRR74" s="297"/>
      <c r="PRS74" s="297"/>
      <c r="PRT74" s="297"/>
      <c r="PRU74" s="297"/>
      <c r="PRV74" s="297"/>
      <c r="PRW74" s="297"/>
      <c r="PRX74" s="297"/>
      <c r="PRY74" s="297"/>
      <c r="PRZ74" s="297"/>
      <c r="PSA74" s="297"/>
      <c r="PSB74" s="297"/>
      <c r="PSC74" s="297"/>
      <c r="PSD74" s="297"/>
      <c r="PSE74" s="297"/>
      <c r="PSF74" s="297"/>
      <c r="PSG74" s="297"/>
      <c r="PSH74" s="297"/>
      <c r="PSI74" s="297"/>
      <c r="PSJ74" s="297"/>
      <c r="PSK74" s="297"/>
      <c r="PSL74" s="297"/>
      <c r="PSM74" s="297"/>
      <c r="PSN74" s="297"/>
      <c r="PSO74" s="297"/>
      <c r="PSP74" s="297"/>
      <c r="PSQ74" s="297"/>
      <c r="PSR74" s="297"/>
      <c r="PSS74" s="297"/>
      <c r="PST74" s="297"/>
      <c r="PSU74" s="297"/>
      <c r="PSV74" s="297"/>
      <c r="PSW74" s="297"/>
      <c r="PSX74" s="297"/>
      <c r="PSY74" s="297"/>
      <c r="PSZ74" s="297"/>
      <c r="PTA74" s="297"/>
      <c r="PTB74" s="297"/>
      <c r="PTC74" s="297"/>
      <c r="PTD74" s="297"/>
      <c r="PTE74" s="297"/>
      <c r="PTF74" s="297"/>
      <c r="PTG74" s="297"/>
      <c r="PTH74" s="297"/>
      <c r="PTI74" s="297"/>
      <c r="PTJ74" s="297"/>
      <c r="PTK74" s="297"/>
      <c r="PTL74" s="297"/>
      <c r="PTM74" s="297"/>
      <c r="PTN74" s="297"/>
      <c r="PTO74" s="297"/>
      <c r="PTP74" s="297"/>
      <c r="PTQ74" s="297"/>
      <c r="PTR74" s="297"/>
      <c r="PTS74" s="297"/>
      <c r="PTT74" s="297"/>
      <c r="PTU74" s="297"/>
      <c r="PTV74" s="297"/>
      <c r="PTW74" s="297"/>
      <c r="PTX74" s="297"/>
      <c r="PTY74" s="297"/>
      <c r="PTZ74" s="297"/>
      <c r="PUA74" s="297"/>
      <c r="PUB74" s="297"/>
      <c r="PUC74" s="297"/>
      <c r="PUD74" s="297"/>
      <c r="PUE74" s="297"/>
      <c r="PUF74" s="297"/>
      <c r="PUG74" s="297"/>
      <c r="PUH74" s="297"/>
      <c r="PUI74" s="297"/>
      <c r="PUJ74" s="297"/>
      <c r="PUK74" s="297"/>
      <c r="PUL74" s="297"/>
      <c r="PUM74" s="297"/>
      <c r="PUN74" s="297"/>
      <c r="PUO74" s="297"/>
      <c r="PUP74" s="297"/>
      <c r="PUQ74" s="297"/>
      <c r="PUR74" s="297"/>
      <c r="PUS74" s="297"/>
      <c r="PUT74" s="297"/>
      <c r="PUU74" s="297"/>
      <c r="PUV74" s="297"/>
      <c r="PUW74" s="297"/>
      <c r="PUX74" s="297"/>
      <c r="PUY74" s="297"/>
      <c r="PUZ74" s="297"/>
      <c r="PVA74" s="297"/>
      <c r="PVB74" s="297"/>
      <c r="PVC74" s="297"/>
      <c r="PVD74" s="297"/>
      <c r="PVE74" s="297"/>
      <c r="PVF74" s="297"/>
      <c r="PVG74" s="297"/>
      <c r="PVH74" s="297"/>
      <c r="PVI74" s="297"/>
      <c r="PVJ74" s="297"/>
      <c r="PVK74" s="297"/>
      <c r="PVL74" s="297"/>
      <c r="PVM74" s="297"/>
      <c r="PVN74" s="297"/>
      <c r="PVO74" s="297"/>
      <c r="PVP74" s="297"/>
      <c r="PVQ74" s="297"/>
      <c r="PVR74" s="297"/>
      <c r="PVS74" s="297"/>
      <c r="PVT74" s="297"/>
      <c r="PVU74" s="297"/>
      <c r="PVV74" s="297"/>
      <c r="PVW74" s="297"/>
      <c r="PVX74" s="297"/>
      <c r="PVY74" s="297"/>
      <c r="PVZ74" s="297"/>
      <c r="PWA74" s="297"/>
      <c r="PWB74" s="297"/>
      <c r="PWC74" s="297"/>
      <c r="PWD74" s="297"/>
      <c r="PWE74" s="297"/>
      <c r="PWF74" s="297"/>
      <c r="PWG74" s="297"/>
      <c r="PWH74" s="297"/>
      <c r="PWI74" s="297"/>
      <c r="PWJ74" s="297"/>
      <c r="PWK74" s="297"/>
      <c r="PWL74" s="297"/>
      <c r="PWM74" s="297"/>
      <c r="PWN74" s="297"/>
      <c r="PWO74" s="297"/>
      <c r="PWP74" s="297"/>
      <c r="PWQ74" s="297"/>
      <c r="PWR74" s="297"/>
      <c r="PWS74" s="297"/>
      <c r="PWT74" s="297"/>
      <c r="PWU74" s="297"/>
      <c r="PWV74" s="297"/>
      <c r="PWW74" s="297"/>
      <c r="PWX74" s="297"/>
      <c r="PWY74" s="297"/>
      <c r="PWZ74" s="297"/>
      <c r="PXA74" s="297"/>
      <c r="PXB74" s="297"/>
      <c r="PXC74" s="297"/>
      <c r="PXD74" s="297"/>
      <c r="PXE74" s="297"/>
      <c r="PXF74" s="297"/>
      <c r="PXG74" s="297"/>
      <c r="PXH74" s="297"/>
      <c r="PXI74" s="297"/>
      <c r="PXJ74" s="297"/>
      <c r="PXK74" s="297"/>
      <c r="PXL74" s="297"/>
      <c r="PXM74" s="297"/>
      <c r="PXN74" s="297"/>
      <c r="PXO74" s="297"/>
      <c r="PXP74" s="297"/>
      <c r="PXQ74" s="297"/>
      <c r="PXR74" s="297"/>
      <c r="PXS74" s="297"/>
      <c r="PXT74" s="297"/>
      <c r="PXU74" s="297"/>
      <c r="PXV74" s="297"/>
      <c r="PXW74" s="297"/>
      <c r="PXX74" s="297"/>
      <c r="PXY74" s="297"/>
      <c r="PXZ74" s="297"/>
      <c r="PYA74" s="297"/>
      <c r="PYB74" s="297"/>
      <c r="PYC74" s="297"/>
      <c r="PYD74" s="297"/>
      <c r="PYE74" s="297"/>
      <c r="PYF74" s="297"/>
      <c r="PYG74" s="297"/>
      <c r="PYH74" s="297"/>
      <c r="PYI74" s="297"/>
      <c r="PYJ74" s="297"/>
      <c r="PYK74" s="297"/>
      <c r="PYL74" s="297"/>
      <c r="PYM74" s="297"/>
      <c r="PYN74" s="297"/>
      <c r="PYO74" s="297"/>
      <c r="PYP74" s="297"/>
      <c r="PYQ74" s="297"/>
      <c r="PYR74" s="297"/>
      <c r="PYS74" s="297"/>
      <c r="PYT74" s="297"/>
      <c r="PYU74" s="297"/>
      <c r="PYV74" s="297"/>
      <c r="PYW74" s="297"/>
      <c r="PYX74" s="297"/>
      <c r="PYY74" s="297"/>
      <c r="PYZ74" s="297"/>
      <c r="PZA74" s="297"/>
      <c r="PZB74" s="297"/>
      <c r="PZC74" s="297"/>
      <c r="PZD74" s="297"/>
      <c r="PZE74" s="297"/>
      <c r="PZF74" s="297"/>
      <c r="PZG74" s="297"/>
      <c r="PZH74" s="297"/>
      <c r="PZI74" s="297"/>
      <c r="PZJ74" s="297"/>
      <c r="PZK74" s="297"/>
      <c r="PZL74" s="297"/>
      <c r="PZM74" s="297"/>
      <c r="PZN74" s="297"/>
      <c r="PZO74" s="297"/>
      <c r="PZP74" s="297"/>
      <c r="PZQ74" s="297"/>
      <c r="PZR74" s="297"/>
      <c r="PZS74" s="297"/>
      <c r="PZT74" s="297"/>
      <c r="PZU74" s="297"/>
      <c r="PZV74" s="297"/>
      <c r="PZW74" s="297"/>
      <c r="PZX74" s="297"/>
      <c r="PZY74" s="297"/>
      <c r="PZZ74" s="297"/>
      <c r="QAA74" s="297"/>
      <c r="QAB74" s="297"/>
      <c r="QAC74" s="297"/>
      <c r="QAD74" s="297"/>
      <c r="QAE74" s="297"/>
      <c r="QAF74" s="297"/>
      <c r="QAG74" s="297"/>
      <c r="QAH74" s="297"/>
      <c r="QAI74" s="297"/>
      <c r="QAJ74" s="297"/>
      <c r="QAK74" s="297"/>
      <c r="QAL74" s="297"/>
      <c r="QAM74" s="297"/>
      <c r="QAN74" s="297"/>
      <c r="QAO74" s="297"/>
      <c r="QAP74" s="297"/>
      <c r="QAQ74" s="297"/>
      <c r="QAR74" s="297"/>
      <c r="QAS74" s="297"/>
      <c r="QAT74" s="297"/>
      <c r="QAU74" s="297"/>
      <c r="QAV74" s="297"/>
      <c r="QAW74" s="297"/>
      <c r="QAX74" s="297"/>
      <c r="QAY74" s="297"/>
      <c r="QAZ74" s="297"/>
      <c r="QBA74" s="297"/>
      <c r="QBB74" s="297"/>
      <c r="QBC74" s="297"/>
      <c r="QBD74" s="297"/>
      <c r="QBE74" s="297"/>
      <c r="QBF74" s="297"/>
      <c r="QBG74" s="297"/>
      <c r="QBH74" s="297"/>
      <c r="QBI74" s="297"/>
      <c r="QBJ74" s="297"/>
      <c r="QBK74" s="297"/>
      <c r="QBL74" s="297"/>
      <c r="QBM74" s="297"/>
      <c r="QBN74" s="297"/>
      <c r="QBO74" s="297"/>
      <c r="QBP74" s="297"/>
      <c r="QBQ74" s="297"/>
      <c r="QBR74" s="297"/>
      <c r="QBS74" s="297"/>
      <c r="QBT74" s="297"/>
      <c r="QBU74" s="297"/>
      <c r="QBV74" s="297"/>
      <c r="QBW74" s="297"/>
      <c r="QBX74" s="297"/>
      <c r="QBY74" s="297"/>
      <c r="QBZ74" s="297"/>
      <c r="QCA74" s="297"/>
      <c r="QCB74" s="297"/>
      <c r="QCC74" s="297"/>
      <c r="QCD74" s="297"/>
      <c r="QCE74" s="297"/>
      <c r="QCF74" s="297"/>
      <c r="QCG74" s="297"/>
      <c r="QCH74" s="297"/>
      <c r="QCI74" s="297"/>
      <c r="QCJ74" s="297"/>
      <c r="QCK74" s="297"/>
      <c r="QCL74" s="297"/>
      <c r="QCM74" s="297"/>
      <c r="QCN74" s="297"/>
      <c r="QCO74" s="297"/>
      <c r="QCP74" s="297"/>
      <c r="QCQ74" s="297"/>
      <c r="QCR74" s="297"/>
      <c r="QCS74" s="297"/>
      <c r="QCT74" s="297"/>
      <c r="QCU74" s="297"/>
      <c r="QCV74" s="297"/>
      <c r="QCW74" s="297"/>
      <c r="QCX74" s="297"/>
      <c r="QCY74" s="297"/>
      <c r="QCZ74" s="297"/>
      <c r="QDA74" s="297"/>
      <c r="QDB74" s="297"/>
      <c r="QDC74" s="297"/>
      <c r="QDD74" s="297"/>
      <c r="QDE74" s="297"/>
      <c r="QDF74" s="297"/>
      <c r="QDG74" s="297"/>
      <c r="QDH74" s="297"/>
      <c r="QDI74" s="297"/>
      <c r="QDJ74" s="297"/>
      <c r="QDK74" s="297"/>
      <c r="QDL74" s="297"/>
      <c r="QDM74" s="297"/>
      <c r="QDN74" s="297"/>
      <c r="QDO74" s="297"/>
      <c r="QDP74" s="297"/>
      <c r="QDQ74" s="297"/>
      <c r="QDR74" s="297"/>
      <c r="QDS74" s="297"/>
      <c r="QDT74" s="297"/>
      <c r="QDU74" s="297"/>
      <c r="QDV74" s="297"/>
      <c r="QDW74" s="297"/>
      <c r="QDX74" s="297"/>
      <c r="QDY74" s="297"/>
      <c r="QDZ74" s="297"/>
      <c r="QEA74" s="297"/>
      <c r="QEB74" s="297"/>
      <c r="QEC74" s="297"/>
      <c r="QED74" s="297"/>
      <c r="QEE74" s="297"/>
      <c r="QEF74" s="297"/>
      <c r="QEG74" s="297"/>
      <c r="QEH74" s="297"/>
      <c r="QEI74" s="297"/>
      <c r="QEJ74" s="297"/>
      <c r="QEK74" s="297"/>
      <c r="QEL74" s="297"/>
      <c r="QEM74" s="297"/>
      <c r="QEN74" s="297"/>
      <c r="QEO74" s="297"/>
      <c r="QEP74" s="297"/>
      <c r="QEQ74" s="297"/>
      <c r="QER74" s="297"/>
      <c r="QES74" s="297"/>
      <c r="QET74" s="297"/>
      <c r="QEU74" s="297"/>
      <c r="QEV74" s="297"/>
      <c r="QEW74" s="297"/>
      <c r="QEX74" s="297"/>
      <c r="QEY74" s="297"/>
      <c r="QEZ74" s="297"/>
      <c r="QFA74" s="297"/>
      <c r="QFB74" s="297"/>
      <c r="QFC74" s="297"/>
      <c r="QFD74" s="297"/>
      <c r="QFE74" s="297"/>
      <c r="QFF74" s="297"/>
      <c r="QFG74" s="297"/>
      <c r="QFH74" s="297"/>
      <c r="QFI74" s="297"/>
      <c r="QFJ74" s="297"/>
      <c r="QFK74" s="297"/>
      <c r="QFL74" s="297"/>
      <c r="QFM74" s="297"/>
      <c r="QFN74" s="297"/>
      <c r="QFO74" s="297"/>
      <c r="QFP74" s="297"/>
      <c r="QFQ74" s="297"/>
      <c r="QFR74" s="297"/>
      <c r="QFS74" s="297"/>
      <c r="QFT74" s="297"/>
      <c r="QFU74" s="297"/>
      <c r="QFV74" s="297"/>
      <c r="QFW74" s="297"/>
      <c r="QFX74" s="297"/>
      <c r="QFY74" s="297"/>
      <c r="QFZ74" s="297"/>
      <c r="QGA74" s="297"/>
      <c r="QGB74" s="297"/>
      <c r="QGC74" s="297"/>
      <c r="QGD74" s="297"/>
      <c r="QGE74" s="297"/>
      <c r="QGF74" s="297"/>
      <c r="QGG74" s="297"/>
      <c r="QGH74" s="297"/>
      <c r="QGI74" s="297"/>
      <c r="QGJ74" s="297"/>
      <c r="QGK74" s="297"/>
      <c r="QGL74" s="297"/>
      <c r="QGM74" s="297"/>
      <c r="QGN74" s="297"/>
      <c r="QGO74" s="297"/>
      <c r="QGP74" s="297"/>
      <c r="QGQ74" s="297"/>
      <c r="QGR74" s="297"/>
      <c r="QGS74" s="297"/>
      <c r="QGT74" s="297"/>
      <c r="QGU74" s="297"/>
      <c r="QGV74" s="297"/>
      <c r="QGW74" s="297"/>
      <c r="QGX74" s="297"/>
      <c r="QGY74" s="297"/>
      <c r="QGZ74" s="297"/>
      <c r="QHA74" s="297"/>
      <c r="QHB74" s="297"/>
      <c r="QHC74" s="297"/>
      <c r="QHD74" s="297"/>
      <c r="QHE74" s="297"/>
      <c r="QHF74" s="297"/>
      <c r="QHG74" s="297"/>
      <c r="QHH74" s="297"/>
      <c r="QHI74" s="297"/>
      <c r="QHJ74" s="297"/>
      <c r="QHK74" s="297"/>
      <c r="QHL74" s="297"/>
      <c r="QHM74" s="297"/>
      <c r="QHN74" s="297"/>
      <c r="QHO74" s="297"/>
      <c r="QHP74" s="297"/>
      <c r="QHQ74" s="297"/>
      <c r="QHR74" s="297"/>
      <c r="QHS74" s="297"/>
      <c r="QHT74" s="297"/>
      <c r="QHU74" s="297"/>
      <c r="QHV74" s="297"/>
      <c r="QHW74" s="297"/>
      <c r="QHX74" s="297"/>
      <c r="QHY74" s="297"/>
      <c r="QHZ74" s="297"/>
      <c r="QIA74" s="297"/>
      <c r="QIB74" s="297"/>
      <c r="QIC74" s="297"/>
      <c r="QID74" s="297"/>
      <c r="QIE74" s="297"/>
      <c r="QIF74" s="297"/>
      <c r="QIG74" s="297"/>
      <c r="QIH74" s="297"/>
      <c r="QII74" s="297"/>
      <c r="QIJ74" s="297"/>
      <c r="QIK74" s="297"/>
      <c r="QIL74" s="297"/>
      <c r="QIM74" s="297"/>
      <c r="QIN74" s="297"/>
      <c r="QIO74" s="297"/>
      <c r="QIP74" s="297"/>
      <c r="QIQ74" s="297"/>
      <c r="QIR74" s="297"/>
      <c r="QIS74" s="297"/>
      <c r="QIT74" s="297"/>
      <c r="QIU74" s="297"/>
      <c r="QIV74" s="297"/>
      <c r="QIW74" s="297"/>
      <c r="QIX74" s="297"/>
      <c r="QIY74" s="297"/>
      <c r="QIZ74" s="297"/>
      <c r="QJA74" s="297"/>
      <c r="QJB74" s="297"/>
      <c r="QJC74" s="297"/>
      <c r="QJD74" s="297"/>
      <c r="QJE74" s="297"/>
      <c r="QJF74" s="297"/>
      <c r="QJG74" s="297"/>
      <c r="QJH74" s="297"/>
      <c r="QJI74" s="297"/>
      <c r="QJJ74" s="297"/>
      <c r="QJK74" s="297"/>
      <c r="QJL74" s="297"/>
      <c r="QJM74" s="297"/>
      <c r="QJN74" s="297"/>
      <c r="QJO74" s="297"/>
      <c r="QJP74" s="297"/>
      <c r="QJQ74" s="297"/>
      <c r="QJR74" s="297"/>
      <c r="QJS74" s="297"/>
      <c r="QJT74" s="297"/>
      <c r="QJU74" s="297"/>
      <c r="QJV74" s="297"/>
      <c r="QJW74" s="297"/>
      <c r="QJX74" s="297"/>
      <c r="QJY74" s="297"/>
      <c r="QJZ74" s="297"/>
      <c r="QKA74" s="297"/>
      <c r="QKB74" s="297"/>
      <c r="QKC74" s="297"/>
      <c r="QKD74" s="297"/>
      <c r="QKE74" s="297"/>
      <c r="QKF74" s="297"/>
      <c r="QKG74" s="297"/>
      <c r="QKH74" s="297"/>
      <c r="QKI74" s="297"/>
      <c r="QKJ74" s="297"/>
      <c r="QKK74" s="297"/>
      <c r="QKL74" s="297"/>
      <c r="QKM74" s="297"/>
      <c r="QKN74" s="297"/>
      <c r="QKO74" s="297"/>
      <c r="QKP74" s="297"/>
      <c r="QKQ74" s="297"/>
      <c r="QKR74" s="297"/>
      <c r="QKS74" s="297"/>
      <c r="QKT74" s="297"/>
      <c r="QKU74" s="297"/>
      <c r="QKV74" s="297"/>
      <c r="QKW74" s="297"/>
      <c r="QKX74" s="297"/>
      <c r="QKY74" s="297"/>
      <c r="QKZ74" s="297"/>
      <c r="QLA74" s="297"/>
      <c r="QLB74" s="297"/>
      <c r="QLC74" s="297"/>
      <c r="QLD74" s="297"/>
      <c r="QLE74" s="297"/>
      <c r="QLF74" s="297"/>
      <c r="QLG74" s="297"/>
      <c r="QLH74" s="297"/>
      <c r="QLI74" s="297"/>
      <c r="QLJ74" s="297"/>
      <c r="QLK74" s="297"/>
      <c r="QLL74" s="297"/>
      <c r="QLM74" s="297"/>
      <c r="QLN74" s="297"/>
      <c r="QLO74" s="297"/>
      <c r="QLP74" s="297"/>
      <c r="QLQ74" s="297"/>
      <c r="QLR74" s="297"/>
      <c r="QLS74" s="297"/>
      <c r="QLT74" s="297"/>
      <c r="QLU74" s="297"/>
      <c r="QLV74" s="297"/>
      <c r="QLW74" s="297"/>
      <c r="QLX74" s="297"/>
      <c r="QLY74" s="297"/>
      <c r="QLZ74" s="297"/>
      <c r="QMA74" s="297"/>
      <c r="QMB74" s="297"/>
      <c r="QMC74" s="297"/>
      <c r="QMD74" s="297"/>
      <c r="QME74" s="297"/>
      <c r="QMF74" s="297"/>
      <c r="QMG74" s="297"/>
      <c r="QMH74" s="297"/>
      <c r="QMI74" s="297"/>
      <c r="QMJ74" s="297"/>
      <c r="QMK74" s="297"/>
      <c r="QML74" s="297"/>
      <c r="QMM74" s="297"/>
      <c r="QMN74" s="297"/>
      <c r="QMO74" s="297"/>
      <c r="QMP74" s="297"/>
      <c r="QMQ74" s="297"/>
      <c r="QMR74" s="297"/>
      <c r="QMS74" s="297"/>
      <c r="QMT74" s="297"/>
      <c r="QMU74" s="297"/>
      <c r="QMV74" s="297"/>
      <c r="QMW74" s="297"/>
      <c r="QMX74" s="297"/>
      <c r="QMY74" s="297"/>
      <c r="QMZ74" s="297"/>
      <c r="QNA74" s="297"/>
      <c r="QNB74" s="297"/>
      <c r="QNC74" s="297"/>
      <c r="QND74" s="297"/>
      <c r="QNE74" s="297"/>
      <c r="QNF74" s="297"/>
      <c r="QNG74" s="297"/>
      <c r="QNH74" s="297"/>
      <c r="QNI74" s="297"/>
      <c r="QNJ74" s="297"/>
      <c r="QNK74" s="297"/>
      <c r="QNL74" s="297"/>
      <c r="QNM74" s="297"/>
      <c r="QNN74" s="297"/>
      <c r="QNO74" s="297"/>
      <c r="QNP74" s="297"/>
      <c r="QNQ74" s="297"/>
      <c r="QNR74" s="297"/>
      <c r="QNS74" s="297"/>
      <c r="QNT74" s="297"/>
      <c r="QNU74" s="297"/>
      <c r="QNV74" s="297"/>
      <c r="QNW74" s="297"/>
      <c r="QNX74" s="297"/>
      <c r="QNY74" s="297"/>
      <c r="QNZ74" s="297"/>
      <c r="QOA74" s="297"/>
      <c r="QOB74" s="297"/>
      <c r="QOC74" s="297"/>
      <c r="QOD74" s="297"/>
      <c r="QOE74" s="297"/>
      <c r="QOF74" s="297"/>
      <c r="QOG74" s="297"/>
      <c r="QOH74" s="297"/>
      <c r="QOI74" s="297"/>
      <c r="QOJ74" s="297"/>
      <c r="QOK74" s="297"/>
      <c r="QOL74" s="297"/>
      <c r="QOM74" s="297"/>
      <c r="QON74" s="297"/>
      <c r="QOO74" s="297"/>
      <c r="QOP74" s="297"/>
      <c r="QOQ74" s="297"/>
      <c r="QOR74" s="297"/>
      <c r="QOS74" s="297"/>
      <c r="QOT74" s="297"/>
      <c r="QOU74" s="297"/>
      <c r="QOV74" s="297"/>
      <c r="QOW74" s="297"/>
      <c r="QOX74" s="297"/>
      <c r="QOY74" s="297"/>
      <c r="QOZ74" s="297"/>
      <c r="QPA74" s="297"/>
      <c r="QPB74" s="297"/>
      <c r="QPC74" s="297"/>
      <c r="QPD74" s="297"/>
      <c r="QPE74" s="297"/>
      <c r="QPF74" s="297"/>
      <c r="QPG74" s="297"/>
      <c r="QPH74" s="297"/>
      <c r="QPI74" s="297"/>
      <c r="QPJ74" s="297"/>
      <c r="QPK74" s="297"/>
      <c r="QPL74" s="297"/>
      <c r="QPM74" s="297"/>
      <c r="QPN74" s="297"/>
      <c r="QPO74" s="297"/>
      <c r="QPP74" s="297"/>
      <c r="QPQ74" s="297"/>
      <c r="QPR74" s="297"/>
      <c r="QPS74" s="297"/>
      <c r="QPT74" s="297"/>
      <c r="QPU74" s="297"/>
      <c r="QPV74" s="297"/>
      <c r="QPW74" s="297"/>
      <c r="QPX74" s="297"/>
      <c r="QPY74" s="297"/>
      <c r="QPZ74" s="297"/>
      <c r="QQA74" s="297"/>
      <c r="QQB74" s="297"/>
      <c r="QQC74" s="297"/>
      <c r="QQD74" s="297"/>
      <c r="QQE74" s="297"/>
      <c r="QQF74" s="297"/>
      <c r="QQG74" s="297"/>
      <c r="QQH74" s="297"/>
      <c r="QQI74" s="297"/>
      <c r="QQJ74" s="297"/>
      <c r="QQK74" s="297"/>
      <c r="QQL74" s="297"/>
      <c r="QQM74" s="297"/>
      <c r="QQN74" s="297"/>
      <c r="QQO74" s="297"/>
      <c r="QQP74" s="297"/>
      <c r="QQQ74" s="297"/>
      <c r="QQR74" s="297"/>
      <c r="QQS74" s="297"/>
      <c r="QQT74" s="297"/>
      <c r="QQU74" s="297"/>
      <c r="QQV74" s="297"/>
      <c r="QQW74" s="297"/>
      <c r="QQX74" s="297"/>
      <c r="QQY74" s="297"/>
      <c r="QQZ74" s="297"/>
      <c r="QRA74" s="297"/>
      <c r="QRB74" s="297"/>
      <c r="QRC74" s="297"/>
      <c r="QRD74" s="297"/>
      <c r="QRE74" s="297"/>
      <c r="QRF74" s="297"/>
      <c r="QRG74" s="297"/>
      <c r="QRH74" s="297"/>
      <c r="QRI74" s="297"/>
      <c r="QRJ74" s="297"/>
      <c r="QRK74" s="297"/>
      <c r="QRL74" s="297"/>
      <c r="QRM74" s="297"/>
      <c r="QRN74" s="297"/>
      <c r="QRO74" s="297"/>
      <c r="QRP74" s="297"/>
      <c r="QRQ74" s="297"/>
      <c r="QRR74" s="297"/>
      <c r="QRS74" s="297"/>
      <c r="QRT74" s="297"/>
      <c r="QRU74" s="297"/>
      <c r="QRV74" s="297"/>
      <c r="QRW74" s="297"/>
      <c r="QRX74" s="297"/>
      <c r="QRY74" s="297"/>
      <c r="QRZ74" s="297"/>
      <c r="QSA74" s="297"/>
      <c r="QSB74" s="297"/>
      <c r="QSC74" s="297"/>
      <c r="QSD74" s="297"/>
      <c r="QSE74" s="297"/>
      <c r="QSF74" s="297"/>
      <c r="QSG74" s="297"/>
      <c r="QSH74" s="297"/>
      <c r="QSI74" s="297"/>
      <c r="QSJ74" s="297"/>
      <c r="QSK74" s="297"/>
      <c r="QSL74" s="297"/>
      <c r="QSM74" s="297"/>
      <c r="QSN74" s="297"/>
      <c r="QSO74" s="297"/>
      <c r="QSP74" s="297"/>
      <c r="QSQ74" s="297"/>
      <c r="QSR74" s="297"/>
      <c r="QSS74" s="297"/>
      <c r="QST74" s="297"/>
      <c r="QSU74" s="297"/>
      <c r="QSV74" s="297"/>
      <c r="QSW74" s="297"/>
      <c r="QSX74" s="297"/>
      <c r="QSY74" s="297"/>
      <c r="QSZ74" s="297"/>
      <c r="QTA74" s="297"/>
      <c r="QTB74" s="297"/>
      <c r="QTC74" s="297"/>
      <c r="QTD74" s="297"/>
      <c r="QTE74" s="297"/>
      <c r="QTF74" s="297"/>
      <c r="QTG74" s="297"/>
      <c r="QTH74" s="297"/>
      <c r="QTI74" s="297"/>
      <c r="QTJ74" s="297"/>
      <c r="QTK74" s="297"/>
      <c r="QTL74" s="297"/>
      <c r="QTM74" s="297"/>
      <c r="QTN74" s="297"/>
      <c r="QTO74" s="297"/>
      <c r="QTP74" s="297"/>
      <c r="QTQ74" s="297"/>
      <c r="QTR74" s="297"/>
      <c r="QTS74" s="297"/>
      <c r="QTT74" s="297"/>
      <c r="QTU74" s="297"/>
      <c r="QTV74" s="297"/>
      <c r="QTW74" s="297"/>
      <c r="QTX74" s="297"/>
      <c r="QTY74" s="297"/>
      <c r="QTZ74" s="297"/>
      <c r="QUA74" s="297"/>
      <c r="QUB74" s="297"/>
      <c r="QUC74" s="297"/>
      <c r="QUD74" s="297"/>
      <c r="QUE74" s="297"/>
      <c r="QUF74" s="297"/>
      <c r="QUG74" s="297"/>
      <c r="QUH74" s="297"/>
      <c r="QUI74" s="297"/>
      <c r="QUJ74" s="297"/>
      <c r="QUK74" s="297"/>
      <c r="QUL74" s="297"/>
      <c r="QUM74" s="297"/>
      <c r="QUN74" s="297"/>
      <c r="QUO74" s="297"/>
      <c r="QUP74" s="297"/>
      <c r="QUQ74" s="297"/>
      <c r="QUR74" s="297"/>
      <c r="QUS74" s="297"/>
      <c r="QUT74" s="297"/>
      <c r="QUU74" s="297"/>
      <c r="QUV74" s="297"/>
      <c r="QUW74" s="297"/>
      <c r="QUX74" s="297"/>
      <c r="QUY74" s="297"/>
      <c r="QUZ74" s="297"/>
      <c r="QVA74" s="297"/>
      <c r="QVB74" s="297"/>
      <c r="QVC74" s="297"/>
      <c r="QVD74" s="297"/>
      <c r="QVE74" s="297"/>
      <c r="QVF74" s="297"/>
      <c r="QVG74" s="297"/>
      <c r="QVH74" s="297"/>
      <c r="QVI74" s="297"/>
      <c r="QVJ74" s="297"/>
      <c r="QVK74" s="297"/>
      <c r="QVL74" s="297"/>
      <c r="QVM74" s="297"/>
      <c r="QVN74" s="297"/>
      <c r="QVO74" s="297"/>
      <c r="QVP74" s="297"/>
      <c r="QVQ74" s="297"/>
      <c r="QVR74" s="297"/>
      <c r="QVS74" s="297"/>
      <c r="QVT74" s="297"/>
      <c r="QVU74" s="297"/>
      <c r="QVV74" s="297"/>
      <c r="QVW74" s="297"/>
      <c r="QVX74" s="297"/>
      <c r="QVY74" s="297"/>
      <c r="QVZ74" s="297"/>
      <c r="QWA74" s="297"/>
      <c r="QWB74" s="297"/>
      <c r="QWC74" s="297"/>
      <c r="QWD74" s="297"/>
      <c r="QWE74" s="297"/>
      <c r="QWF74" s="297"/>
      <c r="QWG74" s="297"/>
      <c r="QWH74" s="297"/>
      <c r="QWI74" s="297"/>
      <c r="QWJ74" s="297"/>
      <c r="QWK74" s="297"/>
      <c r="QWL74" s="297"/>
      <c r="QWM74" s="297"/>
      <c r="QWN74" s="297"/>
      <c r="QWO74" s="297"/>
      <c r="QWP74" s="297"/>
      <c r="QWQ74" s="297"/>
      <c r="QWR74" s="297"/>
      <c r="QWS74" s="297"/>
      <c r="QWT74" s="297"/>
      <c r="QWU74" s="297"/>
      <c r="QWV74" s="297"/>
      <c r="QWW74" s="297"/>
      <c r="QWX74" s="297"/>
      <c r="QWY74" s="297"/>
      <c r="QWZ74" s="297"/>
      <c r="QXA74" s="297"/>
      <c r="QXB74" s="297"/>
      <c r="QXC74" s="297"/>
      <c r="QXD74" s="297"/>
      <c r="QXE74" s="297"/>
      <c r="QXF74" s="297"/>
      <c r="QXG74" s="297"/>
      <c r="QXH74" s="297"/>
      <c r="QXI74" s="297"/>
      <c r="QXJ74" s="297"/>
      <c r="QXK74" s="297"/>
      <c r="QXL74" s="297"/>
      <c r="QXM74" s="297"/>
      <c r="QXN74" s="297"/>
      <c r="QXO74" s="297"/>
      <c r="QXP74" s="297"/>
      <c r="QXQ74" s="297"/>
      <c r="QXR74" s="297"/>
      <c r="QXS74" s="297"/>
      <c r="QXT74" s="297"/>
      <c r="QXU74" s="297"/>
      <c r="QXV74" s="297"/>
      <c r="QXW74" s="297"/>
      <c r="QXX74" s="297"/>
      <c r="QXY74" s="297"/>
      <c r="QXZ74" s="297"/>
      <c r="QYA74" s="297"/>
      <c r="QYB74" s="297"/>
      <c r="QYC74" s="297"/>
      <c r="QYD74" s="297"/>
      <c r="QYE74" s="297"/>
      <c r="QYF74" s="297"/>
      <c r="QYG74" s="297"/>
      <c r="QYH74" s="297"/>
      <c r="QYI74" s="297"/>
      <c r="QYJ74" s="297"/>
      <c r="QYK74" s="297"/>
      <c r="QYL74" s="297"/>
      <c r="QYM74" s="297"/>
      <c r="QYN74" s="297"/>
      <c r="QYO74" s="297"/>
      <c r="QYP74" s="297"/>
      <c r="QYQ74" s="297"/>
      <c r="QYR74" s="297"/>
      <c r="QYS74" s="297"/>
      <c r="QYT74" s="297"/>
      <c r="QYU74" s="297"/>
      <c r="QYV74" s="297"/>
      <c r="QYW74" s="297"/>
      <c r="QYX74" s="297"/>
      <c r="QYY74" s="297"/>
      <c r="QYZ74" s="297"/>
      <c r="QZA74" s="297"/>
      <c r="QZB74" s="297"/>
      <c r="QZC74" s="297"/>
      <c r="QZD74" s="297"/>
      <c r="QZE74" s="297"/>
      <c r="QZF74" s="297"/>
      <c r="QZG74" s="297"/>
      <c r="QZH74" s="297"/>
      <c r="QZI74" s="297"/>
      <c r="QZJ74" s="297"/>
      <c r="QZK74" s="297"/>
      <c r="QZL74" s="297"/>
      <c r="QZM74" s="297"/>
      <c r="QZN74" s="297"/>
      <c r="QZO74" s="297"/>
      <c r="QZP74" s="297"/>
      <c r="QZQ74" s="297"/>
      <c r="QZR74" s="297"/>
      <c r="QZS74" s="297"/>
      <c r="QZT74" s="297"/>
      <c r="QZU74" s="297"/>
      <c r="QZV74" s="297"/>
      <c r="QZW74" s="297"/>
      <c r="QZX74" s="297"/>
      <c r="QZY74" s="297"/>
      <c r="QZZ74" s="297"/>
      <c r="RAA74" s="297"/>
      <c r="RAB74" s="297"/>
      <c r="RAC74" s="297"/>
      <c r="RAD74" s="297"/>
      <c r="RAE74" s="297"/>
      <c r="RAF74" s="297"/>
      <c r="RAG74" s="297"/>
      <c r="RAH74" s="297"/>
      <c r="RAI74" s="297"/>
      <c r="RAJ74" s="297"/>
      <c r="RAK74" s="297"/>
      <c r="RAL74" s="297"/>
      <c r="RAM74" s="297"/>
      <c r="RAN74" s="297"/>
      <c r="RAO74" s="297"/>
      <c r="RAP74" s="297"/>
      <c r="RAQ74" s="297"/>
      <c r="RAR74" s="297"/>
      <c r="RAS74" s="297"/>
      <c r="RAT74" s="297"/>
      <c r="RAU74" s="297"/>
      <c r="RAV74" s="297"/>
      <c r="RAW74" s="297"/>
      <c r="RAX74" s="297"/>
      <c r="RAY74" s="297"/>
      <c r="RAZ74" s="297"/>
      <c r="RBA74" s="297"/>
      <c r="RBB74" s="297"/>
      <c r="RBC74" s="297"/>
      <c r="RBD74" s="297"/>
      <c r="RBE74" s="297"/>
      <c r="RBF74" s="297"/>
      <c r="RBG74" s="297"/>
      <c r="RBH74" s="297"/>
      <c r="RBI74" s="297"/>
      <c r="RBJ74" s="297"/>
      <c r="RBK74" s="297"/>
      <c r="RBL74" s="297"/>
      <c r="RBM74" s="297"/>
      <c r="RBN74" s="297"/>
      <c r="RBO74" s="297"/>
      <c r="RBP74" s="297"/>
      <c r="RBQ74" s="297"/>
      <c r="RBR74" s="297"/>
      <c r="RBS74" s="297"/>
      <c r="RBT74" s="297"/>
      <c r="RBU74" s="297"/>
      <c r="RBV74" s="297"/>
      <c r="RBW74" s="297"/>
      <c r="RBX74" s="297"/>
      <c r="RBY74" s="297"/>
      <c r="RBZ74" s="297"/>
      <c r="RCA74" s="297"/>
      <c r="RCB74" s="297"/>
      <c r="RCC74" s="297"/>
      <c r="RCD74" s="297"/>
      <c r="RCE74" s="297"/>
      <c r="RCF74" s="297"/>
      <c r="RCG74" s="297"/>
      <c r="RCH74" s="297"/>
      <c r="RCI74" s="297"/>
      <c r="RCJ74" s="297"/>
      <c r="RCK74" s="297"/>
      <c r="RCL74" s="297"/>
      <c r="RCM74" s="297"/>
      <c r="RCN74" s="297"/>
      <c r="RCO74" s="297"/>
      <c r="RCP74" s="297"/>
      <c r="RCQ74" s="297"/>
      <c r="RCR74" s="297"/>
      <c r="RCS74" s="297"/>
      <c r="RCT74" s="297"/>
      <c r="RCU74" s="297"/>
      <c r="RCV74" s="297"/>
      <c r="RCW74" s="297"/>
      <c r="RCX74" s="297"/>
      <c r="RCY74" s="297"/>
      <c r="RCZ74" s="297"/>
      <c r="RDA74" s="297"/>
      <c r="RDB74" s="297"/>
      <c r="RDC74" s="297"/>
      <c r="RDD74" s="297"/>
      <c r="RDE74" s="297"/>
      <c r="RDF74" s="297"/>
      <c r="RDG74" s="297"/>
      <c r="RDH74" s="297"/>
      <c r="RDI74" s="297"/>
      <c r="RDJ74" s="297"/>
      <c r="RDK74" s="297"/>
      <c r="RDL74" s="297"/>
      <c r="RDM74" s="297"/>
      <c r="RDN74" s="297"/>
      <c r="RDO74" s="297"/>
      <c r="RDP74" s="297"/>
      <c r="RDQ74" s="297"/>
      <c r="RDR74" s="297"/>
      <c r="RDS74" s="297"/>
      <c r="RDT74" s="297"/>
      <c r="RDU74" s="297"/>
      <c r="RDV74" s="297"/>
      <c r="RDW74" s="297"/>
      <c r="RDX74" s="297"/>
      <c r="RDY74" s="297"/>
      <c r="RDZ74" s="297"/>
      <c r="REA74" s="297"/>
      <c r="REB74" s="297"/>
      <c r="REC74" s="297"/>
      <c r="RED74" s="297"/>
      <c r="REE74" s="297"/>
      <c r="REF74" s="297"/>
      <c r="REG74" s="297"/>
      <c r="REH74" s="297"/>
      <c r="REI74" s="297"/>
      <c r="REJ74" s="297"/>
      <c r="REK74" s="297"/>
      <c r="REL74" s="297"/>
      <c r="REM74" s="297"/>
      <c r="REN74" s="297"/>
      <c r="REO74" s="297"/>
      <c r="REP74" s="297"/>
      <c r="REQ74" s="297"/>
      <c r="RER74" s="297"/>
      <c r="RES74" s="297"/>
      <c r="RET74" s="297"/>
      <c r="REU74" s="297"/>
      <c r="REV74" s="297"/>
      <c r="REW74" s="297"/>
      <c r="REX74" s="297"/>
      <c r="REY74" s="297"/>
      <c r="REZ74" s="297"/>
      <c r="RFA74" s="297"/>
      <c r="RFB74" s="297"/>
      <c r="RFC74" s="297"/>
      <c r="RFD74" s="297"/>
      <c r="RFE74" s="297"/>
      <c r="RFF74" s="297"/>
      <c r="RFG74" s="297"/>
      <c r="RFH74" s="297"/>
      <c r="RFI74" s="297"/>
      <c r="RFJ74" s="297"/>
      <c r="RFK74" s="297"/>
      <c r="RFL74" s="297"/>
      <c r="RFM74" s="297"/>
      <c r="RFN74" s="297"/>
      <c r="RFO74" s="297"/>
      <c r="RFP74" s="297"/>
      <c r="RFQ74" s="297"/>
      <c r="RFR74" s="297"/>
      <c r="RFS74" s="297"/>
      <c r="RFT74" s="297"/>
      <c r="RFU74" s="297"/>
      <c r="RFV74" s="297"/>
      <c r="RFW74" s="297"/>
      <c r="RFX74" s="297"/>
      <c r="RFY74" s="297"/>
      <c r="RFZ74" s="297"/>
      <c r="RGA74" s="297"/>
      <c r="RGB74" s="297"/>
      <c r="RGC74" s="297"/>
      <c r="RGD74" s="297"/>
      <c r="RGE74" s="297"/>
      <c r="RGF74" s="297"/>
      <c r="RGG74" s="297"/>
      <c r="RGH74" s="297"/>
      <c r="RGI74" s="297"/>
      <c r="RGJ74" s="297"/>
      <c r="RGK74" s="297"/>
      <c r="RGL74" s="297"/>
      <c r="RGM74" s="297"/>
      <c r="RGN74" s="297"/>
      <c r="RGO74" s="297"/>
      <c r="RGP74" s="297"/>
      <c r="RGQ74" s="297"/>
      <c r="RGR74" s="297"/>
      <c r="RGS74" s="297"/>
      <c r="RGT74" s="297"/>
      <c r="RGU74" s="297"/>
      <c r="RGV74" s="297"/>
      <c r="RGW74" s="297"/>
      <c r="RGX74" s="297"/>
      <c r="RGY74" s="297"/>
      <c r="RGZ74" s="297"/>
      <c r="RHA74" s="297"/>
      <c r="RHB74" s="297"/>
      <c r="RHC74" s="297"/>
      <c r="RHD74" s="297"/>
      <c r="RHE74" s="297"/>
      <c r="RHF74" s="297"/>
      <c r="RHG74" s="297"/>
      <c r="RHH74" s="297"/>
      <c r="RHI74" s="297"/>
      <c r="RHJ74" s="297"/>
      <c r="RHK74" s="297"/>
      <c r="RHL74" s="297"/>
      <c r="RHM74" s="297"/>
      <c r="RHN74" s="297"/>
      <c r="RHO74" s="297"/>
      <c r="RHP74" s="297"/>
      <c r="RHQ74" s="297"/>
      <c r="RHR74" s="297"/>
      <c r="RHS74" s="297"/>
      <c r="RHT74" s="297"/>
      <c r="RHU74" s="297"/>
      <c r="RHV74" s="297"/>
      <c r="RHW74" s="297"/>
      <c r="RHX74" s="297"/>
      <c r="RHY74" s="297"/>
      <c r="RHZ74" s="297"/>
      <c r="RIA74" s="297"/>
      <c r="RIB74" s="297"/>
      <c r="RIC74" s="297"/>
      <c r="RID74" s="297"/>
      <c r="RIE74" s="297"/>
      <c r="RIF74" s="297"/>
      <c r="RIG74" s="297"/>
      <c r="RIH74" s="297"/>
      <c r="RII74" s="297"/>
      <c r="RIJ74" s="297"/>
      <c r="RIK74" s="297"/>
      <c r="RIL74" s="297"/>
      <c r="RIM74" s="297"/>
      <c r="RIN74" s="297"/>
      <c r="RIO74" s="297"/>
      <c r="RIP74" s="297"/>
      <c r="RIQ74" s="297"/>
      <c r="RIR74" s="297"/>
      <c r="RIS74" s="297"/>
      <c r="RIT74" s="297"/>
      <c r="RIU74" s="297"/>
      <c r="RIV74" s="297"/>
      <c r="RIW74" s="297"/>
      <c r="RIX74" s="297"/>
      <c r="RIY74" s="297"/>
      <c r="RIZ74" s="297"/>
      <c r="RJA74" s="297"/>
      <c r="RJB74" s="297"/>
      <c r="RJC74" s="297"/>
      <c r="RJD74" s="297"/>
      <c r="RJE74" s="297"/>
      <c r="RJF74" s="297"/>
      <c r="RJG74" s="297"/>
      <c r="RJH74" s="297"/>
      <c r="RJI74" s="297"/>
      <c r="RJJ74" s="297"/>
      <c r="RJK74" s="297"/>
      <c r="RJL74" s="297"/>
      <c r="RJM74" s="297"/>
      <c r="RJN74" s="297"/>
      <c r="RJO74" s="297"/>
      <c r="RJP74" s="297"/>
      <c r="RJQ74" s="297"/>
      <c r="RJR74" s="297"/>
      <c r="RJS74" s="297"/>
      <c r="RJT74" s="297"/>
      <c r="RJU74" s="297"/>
      <c r="RJV74" s="297"/>
      <c r="RJW74" s="297"/>
      <c r="RJX74" s="297"/>
      <c r="RJY74" s="297"/>
      <c r="RJZ74" s="297"/>
      <c r="RKA74" s="297"/>
      <c r="RKB74" s="297"/>
      <c r="RKC74" s="297"/>
      <c r="RKD74" s="297"/>
      <c r="RKE74" s="297"/>
      <c r="RKF74" s="297"/>
      <c r="RKG74" s="297"/>
      <c r="RKH74" s="297"/>
      <c r="RKI74" s="297"/>
      <c r="RKJ74" s="297"/>
      <c r="RKK74" s="297"/>
      <c r="RKL74" s="297"/>
      <c r="RKM74" s="297"/>
      <c r="RKN74" s="297"/>
      <c r="RKO74" s="297"/>
      <c r="RKP74" s="297"/>
      <c r="RKQ74" s="297"/>
      <c r="RKR74" s="297"/>
      <c r="RKS74" s="297"/>
      <c r="RKT74" s="297"/>
      <c r="RKU74" s="297"/>
      <c r="RKV74" s="297"/>
      <c r="RKW74" s="297"/>
      <c r="RKX74" s="297"/>
      <c r="RKY74" s="297"/>
      <c r="RKZ74" s="297"/>
      <c r="RLA74" s="297"/>
      <c r="RLB74" s="297"/>
      <c r="RLC74" s="297"/>
      <c r="RLD74" s="297"/>
      <c r="RLE74" s="297"/>
      <c r="RLF74" s="297"/>
      <c r="RLG74" s="297"/>
      <c r="RLH74" s="297"/>
      <c r="RLI74" s="297"/>
      <c r="RLJ74" s="297"/>
      <c r="RLK74" s="297"/>
      <c r="RLL74" s="297"/>
      <c r="RLM74" s="297"/>
      <c r="RLN74" s="297"/>
      <c r="RLO74" s="297"/>
      <c r="RLP74" s="297"/>
      <c r="RLQ74" s="297"/>
      <c r="RLR74" s="297"/>
      <c r="RLS74" s="297"/>
      <c r="RLT74" s="297"/>
      <c r="RLU74" s="297"/>
      <c r="RLV74" s="297"/>
      <c r="RLW74" s="297"/>
      <c r="RLX74" s="297"/>
      <c r="RLY74" s="297"/>
      <c r="RLZ74" s="297"/>
      <c r="RMA74" s="297"/>
      <c r="RMB74" s="297"/>
      <c r="RMC74" s="297"/>
      <c r="RMD74" s="297"/>
      <c r="RME74" s="297"/>
      <c r="RMF74" s="297"/>
      <c r="RMG74" s="297"/>
      <c r="RMH74" s="297"/>
      <c r="RMI74" s="297"/>
      <c r="RMJ74" s="297"/>
      <c r="RMK74" s="297"/>
      <c r="RML74" s="297"/>
      <c r="RMM74" s="297"/>
      <c r="RMN74" s="297"/>
      <c r="RMO74" s="297"/>
      <c r="RMP74" s="297"/>
      <c r="RMQ74" s="297"/>
      <c r="RMR74" s="297"/>
      <c r="RMS74" s="297"/>
      <c r="RMT74" s="297"/>
      <c r="RMU74" s="297"/>
      <c r="RMV74" s="297"/>
      <c r="RMW74" s="297"/>
      <c r="RMX74" s="297"/>
      <c r="RMY74" s="297"/>
      <c r="RMZ74" s="297"/>
      <c r="RNA74" s="297"/>
      <c r="RNB74" s="297"/>
      <c r="RNC74" s="297"/>
      <c r="RND74" s="297"/>
      <c r="RNE74" s="297"/>
      <c r="RNF74" s="297"/>
      <c r="RNG74" s="297"/>
      <c r="RNH74" s="297"/>
      <c r="RNI74" s="297"/>
      <c r="RNJ74" s="297"/>
      <c r="RNK74" s="297"/>
      <c r="RNL74" s="297"/>
      <c r="RNM74" s="297"/>
      <c r="RNN74" s="297"/>
      <c r="RNO74" s="297"/>
      <c r="RNP74" s="297"/>
      <c r="RNQ74" s="297"/>
      <c r="RNR74" s="297"/>
      <c r="RNS74" s="297"/>
      <c r="RNT74" s="297"/>
      <c r="RNU74" s="297"/>
      <c r="RNV74" s="297"/>
      <c r="RNW74" s="297"/>
      <c r="RNX74" s="297"/>
      <c r="RNY74" s="297"/>
      <c r="RNZ74" s="297"/>
      <c r="ROA74" s="297"/>
      <c r="ROB74" s="297"/>
      <c r="ROC74" s="297"/>
      <c r="ROD74" s="297"/>
      <c r="ROE74" s="297"/>
      <c r="ROF74" s="297"/>
      <c r="ROG74" s="297"/>
      <c r="ROH74" s="297"/>
      <c r="ROI74" s="297"/>
      <c r="ROJ74" s="297"/>
      <c r="ROK74" s="297"/>
      <c r="ROL74" s="297"/>
      <c r="ROM74" s="297"/>
      <c r="RON74" s="297"/>
      <c r="ROO74" s="297"/>
      <c r="ROP74" s="297"/>
      <c r="ROQ74" s="297"/>
      <c r="ROR74" s="297"/>
      <c r="ROS74" s="297"/>
      <c r="ROT74" s="297"/>
      <c r="ROU74" s="297"/>
      <c r="ROV74" s="297"/>
      <c r="ROW74" s="297"/>
      <c r="ROX74" s="297"/>
      <c r="ROY74" s="297"/>
      <c r="ROZ74" s="297"/>
      <c r="RPA74" s="297"/>
      <c r="RPB74" s="297"/>
      <c r="RPC74" s="297"/>
      <c r="RPD74" s="297"/>
      <c r="RPE74" s="297"/>
      <c r="RPF74" s="297"/>
      <c r="RPG74" s="297"/>
      <c r="RPH74" s="297"/>
      <c r="RPI74" s="297"/>
      <c r="RPJ74" s="297"/>
      <c r="RPK74" s="297"/>
      <c r="RPL74" s="297"/>
      <c r="RPM74" s="297"/>
      <c r="RPN74" s="297"/>
      <c r="RPO74" s="297"/>
      <c r="RPP74" s="297"/>
      <c r="RPQ74" s="297"/>
      <c r="RPR74" s="297"/>
      <c r="RPS74" s="297"/>
      <c r="RPT74" s="297"/>
      <c r="RPU74" s="297"/>
      <c r="RPV74" s="297"/>
      <c r="RPW74" s="297"/>
      <c r="RPX74" s="297"/>
      <c r="RPY74" s="297"/>
      <c r="RPZ74" s="297"/>
      <c r="RQA74" s="297"/>
      <c r="RQB74" s="297"/>
      <c r="RQC74" s="297"/>
      <c r="RQD74" s="297"/>
      <c r="RQE74" s="297"/>
      <c r="RQF74" s="297"/>
      <c r="RQG74" s="297"/>
      <c r="RQH74" s="297"/>
      <c r="RQI74" s="297"/>
      <c r="RQJ74" s="297"/>
      <c r="RQK74" s="297"/>
      <c r="RQL74" s="297"/>
      <c r="RQM74" s="297"/>
      <c r="RQN74" s="297"/>
      <c r="RQO74" s="297"/>
      <c r="RQP74" s="297"/>
      <c r="RQQ74" s="297"/>
      <c r="RQR74" s="297"/>
      <c r="RQS74" s="297"/>
      <c r="RQT74" s="297"/>
      <c r="RQU74" s="297"/>
      <c r="RQV74" s="297"/>
      <c r="RQW74" s="297"/>
      <c r="RQX74" s="297"/>
      <c r="RQY74" s="297"/>
      <c r="RQZ74" s="297"/>
      <c r="RRA74" s="297"/>
      <c r="RRB74" s="297"/>
      <c r="RRC74" s="297"/>
      <c r="RRD74" s="297"/>
      <c r="RRE74" s="297"/>
      <c r="RRF74" s="297"/>
      <c r="RRG74" s="297"/>
      <c r="RRH74" s="297"/>
      <c r="RRI74" s="297"/>
      <c r="RRJ74" s="297"/>
      <c r="RRK74" s="297"/>
      <c r="RRL74" s="297"/>
      <c r="RRM74" s="297"/>
      <c r="RRN74" s="297"/>
      <c r="RRO74" s="297"/>
      <c r="RRP74" s="297"/>
      <c r="RRQ74" s="297"/>
      <c r="RRR74" s="297"/>
      <c r="RRS74" s="297"/>
      <c r="RRT74" s="297"/>
      <c r="RRU74" s="297"/>
      <c r="RRV74" s="297"/>
      <c r="RRW74" s="297"/>
      <c r="RRX74" s="297"/>
      <c r="RRY74" s="297"/>
      <c r="RRZ74" s="297"/>
      <c r="RSA74" s="297"/>
      <c r="RSB74" s="297"/>
      <c r="RSC74" s="297"/>
      <c r="RSD74" s="297"/>
      <c r="RSE74" s="297"/>
      <c r="RSF74" s="297"/>
      <c r="RSG74" s="297"/>
      <c r="RSH74" s="297"/>
      <c r="RSI74" s="297"/>
      <c r="RSJ74" s="297"/>
      <c r="RSK74" s="297"/>
      <c r="RSL74" s="297"/>
      <c r="RSM74" s="297"/>
      <c r="RSN74" s="297"/>
      <c r="RSO74" s="297"/>
      <c r="RSP74" s="297"/>
      <c r="RSQ74" s="297"/>
      <c r="RSR74" s="297"/>
      <c r="RSS74" s="297"/>
      <c r="RST74" s="297"/>
      <c r="RSU74" s="297"/>
      <c r="RSV74" s="297"/>
      <c r="RSW74" s="297"/>
      <c r="RSX74" s="297"/>
      <c r="RSY74" s="297"/>
      <c r="RSZ74" s="297"/>
      <c r="RTA74" s="297"/>
      <c r="RTB74" s="297"/>
      <c r="RTC74" s="297"/>
      <c r="RTD74" s="297"/>
      <c r="RTE74" s="297"/>
      <c r="RTF74" s="297"/>
      <c r="RTG74" s="297"/>
      <c r="RTH74" s="297"/>
      <c r="RTI74" s="297"/>
      <c r="RTJ74" s="297"/>
      <c r="RTK74" s="297"/>
      <c r="RTL74" s="297"/>
      <c r="RTM74" s="297"/>
      <c r="RTN74" s="297"/>
      <c r="RTO74" s="297"/>
      <c r="RTP74" s="297"/>
      <c r="RTQ74" s="297"/>
      <c r="RTR74" s="297"/>
      <c r="RTS74" s="297"/>
      <c r="RTT74" s="297"/>
      <c r="RTU74" s="297"/>
      <c r="RTV74" s="297"/>
      <c r="RTW74" s="297"/>
      <c r="RTX74" s="297"/>
      <c r="RTY74" s="297"/>
      <c r="RTZ74" s="297"/>
      <c r="RUA74" s="297"/>
      <c r="RUB74" s="297"/>
      <c r="RUC74" s="297"/>
      <c r="RUD74" s="297"/>
      <c r="RUE74" s="297"/>
      <c r="RUF74" s="297"/>
      <c r="RUG74" s="297"/>
      <c r="RUH74" s="297"/>
      <c r="RUI74" s="297"/>
      <c r="RUJ74" s="297"/>
      <c r="RUK74" s="297"/>
      <c r="RUL74" s="297"/>
      <c r="RUM74" s="297"/>
      <c r="RUN74" s="297"/>
      <c r="RUO74" s="297"/>
      <c r="RUP74" s="297"/>
      <c r="RUQ74" s="297"/>
      <c r="RUR74" s="297"/>
      <c r="RUS74" s="297"/>
      <c r="RUT74" s="297"/>
      <c r="RUU74" s="297"/>
      <c r="RUV74" s="297"/>
      <c r="RUW74" s="297"/>
      <c r="RUX74" s="297"/>
      <c r="RUY74" s="297"/>
      <c r="RUZ74" s="297"/>
      <c r="RVA74" s="297"/>
      <c r="RVB74" s="297"/>
      <c r="RVC74" s="297"/>
      <c r="RVD74" s="297"/>
      <c r="RVE74" s="297"/>
      <c r="RVF74" s="297"/>
      <c r="RVG74" s="297"/>
      <c r="RVH74" s="297"/>
      <c r="RVI74" s="297"/>
      <c r="RVJ74" s="297"/>
      <c r="RVK74" s="297"/>
      <c r="RVL74" s="297"/>
      <c r="RVM74" s="297"/>
      <c r="RVN74" s="297"/>
      <c r="RVO74" s="297"/>
      <c r="RVP74" s="297"/>
      <c r="RVQ74" s="297"/>
      <c r="RVR74" s="297"/>
      <c r="RVS74" s="297"/>
      <c r="RVT74" s="297"/>
      <c r="RVU74" s="297"/>
      <c r="RVV74" s="297"/>
      <c r="RVW74" s="297"/>
      <c r="RVX74" s="297"/>
      <c r="RVY74" s="297"/>
      <c r="RVZ74" s="297"/>
      <c r="RWA74" s="297"/>
      <c r="RWB74" s="297"/>
      <c r="RWC74" s="297"/>
      <c r="RWD74" s="297"/>
      <c r="RWE74" s="297"/>
      <c r="RWF74" s="297"/>
      <c r="RWG74" s="297"/>
      <c r="RWH74" s="297"/>
      <c r="RWI74" s="297"/>
      <c r="RWJ74" s="297"/>
      <c r="RWK74" s="297"/>
      <c r="RWL74" s="297"/>
      <c r="RWM74" s="297"/>
      <c r="RWN74" s="297"/>
      <c r="RWO74" s="297"/>
      <c r="RWP74" s="297"/>
      <c r="RWQ74" s="297"/>
      <c r="RWR74" s="297"/>
      <c r="RWS74" s="297"/>
      <c r="RWT74" s="297"/>
      <c r="RWU74" s="297"/>
      <c r="RWV74" s="297"/>
      <c r="RWW74" s="297"/>
      <c r="RWX74" s="297"/>
      <c r="RWY74" s="297"/>
      <c r="RWZ74" s="297"/>
      <c r="RXA74" s="297"/>
      <c r="RXB74" s="297"/>
      <c r="RXC74" s="297"/>
      <c r="RXD74" s="297"/>
      <c r="RXE74" s="297"/>
      <c r="RXF74" s="297"/>
      <c r="RXG74" s="297"/>
      <c r="RXH74" s="297"/>
      <c r="RXI74" s="297"/>
      <c r="RXJ74" s="297"/>
      <c r="RXK74" s="297"/>
      <c r="RXL74" s="297"/>
      <c r="RXM74" s="297"/>
      <c r="RXN74" s="297"/>
      <c r="RXO74" s="297"/>
      <c r="RXP74" s="297"/>
      <c r="RXQ74" s="297"/>
      <c r="RXR74" s="297"/>
      <c r="RXS74" s="297"/>
      <c r="RXT74" s="297"/>
      <c r="RXU74" s="297"/>
      <c r="RXV74" s="297"/>
      <c r="RXW74" s="297"/>
      <c r="RXX74" s="297"/>
      <c r="RXY74" s="297"/>
      <c r="RXZ74" s="297"/>
      <c r="RYA74" s="297"/>
      <c r="RYB74" s="297"/>
      <c r="RYC74" s="297"/>
      <c r="RYD74" s="297"/>
      <c r="RYE74" s="297"/>
      <c r="RYF74" s="297"/>
      <c r="RYG74" s="297"/>
      <c r="RYH74" s="297"/>
      <c r="RYI74" s="297"/>
      <c r="RYJ74" s="297"/>
      <c r="RYK74" s="297"/>
      <c r="RYL74" s="297"/>
      <c r="RYM74" s="297"/>
      <c r="RYN74" s="297"/>
      <c r="RYO74" s="297"/>
      <c r="RYP74" s="297"/>
      <c r="RYQ74" s="297"/>
      <c r="RYR74" s="297"/>
      <c r="RYS74" s="297"/>
      <c r="RYT74" s="297"/>
      <c r="RYU74" s="297"/>
      <c r="RYV74" s="297"/>
      <c r="RYW74" s="297"/>
      <c r="RYX74" s="297"/>
      <c r="RYY74" s="297"/>
      <c r="RYZ74" s="297"/>
      <c r="RZA74" s="297"/>
      <c r="RZB74" s="297"/>
      <c r="RZC74" s="297"/>
      <c r="RZD74" s="297"/>
      <c r="RZE74" s="297"/>
      <c r="RZF74" s="297"/>
      <c r="RZG74" s="297"/>
      <c r="RZH74" s="297"/>
      <c r="RZI74" s="297"/>
      <c r="RZJ74" s="297"/>
      <c r="RZK74" s="297"/>
      <c r="RZL74" s="297"/>
      <c r="RZM74" s="297"/>
      <c r="RZN74" s="297"/>
      <c r="RZO74" s="297"/>
      <c r="RZP74" s="297"/>
      <c r="RZQ74" s="297"/>
      <c r="RZR74" s="297"/>
      <c r="RZS74" s="297"/>
      <c r="RZT74" s="297"/>
      <c r="RZU74" s="297"/>
      <c r="RZV74" s="297"/>
      <c r="RZW74" s="297"/>
      <c r="RZX74" s="297"/>
      <c r="RZY74" s="297"/>
      <c r="RZZ74" s="297"/>
      <c r="SAA74" s="297"/>
      <c r="SAB74" s="297"/>
      <c r="SAC74" s="297"/>
      <c r="SAD74" s="297"/>
      <c r="SAE74" s="297"/>
      <c r="SAF74" s="297"/>
      <c r="SAG74" s="297"/>
      <c r="SAH74" s="297"/>
      <c r="SAI74" s="297"/>
      <c r="SAJ74" s="297"/>
      <c r="SAK74" s="297"/>
      <c r="SAL74" s="297"/>
      <c r="SAM74" s="297"/>
      <c r="SAN74" s="297"/>
      <c r="SAO74" s="297"/>
      <c r="SAP74" s="297"/>
      <c r="SAQ74" s="297"/>
      <c r="SAR74" s="297"/>
      <c r="SAS74" s="297"/>
      <c r="SAT74" s="297"/>
      <c r="SAU74" s="297"/>
      <c r="SAV74" s="297"/>
      <c r="SAW74" s="297"/>
      <c r="SAX74" s="297"/>
      <c r="SAY74" s="297"/>
      <c r="SAZ74" s="297"/>
      <c r="SBA74" s="297"/>
      <c r="SBB74" s="297"/>
      <c r="SBC74" s="297"/>
      <c r="SBD74" s="297"/>
      <c r="SBE74" s="297"/>
      <c r="SBF74" s="297"/>
      <c r="SBG74" s="297"/>
      <c r="SBH74" s="297"/>
      <c r="SBI74" s="297"/>
      <c r="SBJ74" s="297"/>
      <c r="SBK74" s="297"/>
      <c r="SBL74" s="297"/>
      <c r="SBM74" s="297"/>
      <c r="SBN74" s="297"/>
      <c r="SBO74" s="297"/>
      <c r="SBP74" s="297"/>
      <c r="SBQ74" s="297"/>
      <c r="SBR74" s="297"/>
      <c r="SBS74" s="297"/>
      <c r="SBT74" s="297"/>
      <c r="SBU74" s="297"/>
      <c r="SBV74" s="297"/>
      <c r="SBW74" s="297"/>
      <c r="SBX74" s="297"/>
      <c r="SBY74" s="297"/>
      <c r="SBZ74" s="297"/>
      <c r="SCA74" s="297"/>
      <c r="SCB74" s="297"/>
      <c r="SCC74" s="297"/>
      <c r="SCD74" s="297"/>
      <c r="SCE74" s="297"/>
      <c r="SCF74" s="297"/>
      <c r="SCG74" s="297"/>
      <c r="SCH74" s="297"/>
      <c r="SCI74" s="297"/>
      <c r="SCJ74" s="297"/>
      <c r="SCK74" s="297"/>
      <c r="SCL74" s="297"/>
      <c r="SCM74" s="297"/>
      <c r="SCN74" s="297"/>
      <c r="SCO74" s="297"/>
      <c r="SCP74" s="297"/>
      <c r="SCQ74" s="297"/>
      <c r="SCR74" s="297"/>
      <c r="SCS74" s="297"/>
      <c r="SCT74" s="297"/>
      <c r="SCU74" s="297"/>
      <c r="SCV74" s="297"/>
      <c r="SCW74" s="297"/>
      <c r="SCX74" s="297"/>
      <c r="SCY74" s="297"/>
      <c r="SCZ74" s="297"/>
      <c r="SDA74" s="297"/>
      <c r="SDB74" s="297"/>
      <c r="SDC74" s="297"/>
      <c r="SDD74" s="297"/>
      <c r="SDE74" s="297"/>
      <c r="SDF74" s="297"/>
      <c r="SDG74" s="297"/>
      <c r="SDH74" s="297"/>
      <c r="SDI74" s="297"/>
      <c r="SDJ74" s="297"/>
      <c r="SDK74" s="297"/>
      <c r="SDL74" s="297"/>
      <c r="SDM74" s="297"/>
      <c r="SDN74" s="297"/>
      <c r="SDO74" s="297"/>
      <c r="SDP74" s="297"/>
      <c r="SDQ74" s="297"/>
      <c r="SDR74" s="297"/>
      <c r="SDS74" s="297"/>
      <c r="SDT74" s="297"/>
      <c r="SDU74" s="297"/>
      <c r="SDV74" s="297"/>
      <c r="SDW74" s="297"/>
      <c r="SDX74" s="297"/>
      <c r="SDY74" s="297"/>
      <c r="SDZ74" s="297"/>
      <c r="SEA74" s="297"/>
      <c r="SEB74" s="297"/>
      <c r="SEC74" s="297"/>
      <c r="SED74" s="297"/>
      <c r="SEE74" s="297"/>
      <c r="SEF74" s="297"/>
      <c r="SEG74" s="297"/>
      <c r="SEH74" s="297"/>
      <c r="SEI74" s="297"/>
      <c r="SEJ74" s="297"/>
      <c r="SEK74" s="297"/>
      <c r="SEL74" s="297"/>
      <c r="SEM74" s="297"/>
      <c r="SEN74" s="297"/>
      <c r="SEO74" s="297"/>
      <c r="SEP74" s="297"/>
      <c r="SEQ74" s="297"/>
      <c r="SER74" s="297"/>
      <c r="SES74" s="297"/>
      <c r="SET74" s="297"/>
      <c r="SEU74" s="297"/>
      <c r="SEV74" s="297"/>
      <c r="SEW74" s="297"/>
      <c r="SEX74" s="297"/>
      <c r="SEY74" s="297"/>
      <c r="SEZ74" s="297"/>
      <c r="SFA74" s="297"/>
      <c r="SFB74" s="297"/>
      <c r="SFC74" s="297"/>
      <c r="SFD74" s="297"/>
      <c r="SFE74" s="297"/>
      <c r="SFF74" s="297"/>
      <c r="SFG74" s="297"/>
      <c r="SFH74" s="297"/>
      <c r="SFI74" s="297"/>
      <c r="SFJ74" s="297"/>
      <c r="SFK74" s="297"/>
      <c r="SFL74" s="297"/>
      <c r="SFM74" s="297"/>
      <c r="SFN74" s="297"/>
      <c r="SFO74" s="297"/>
      <c r="SFP74" s="297"/>
      <c r="SFQ74" s="297"/>
      <c r="SFR74" s="297"/>
      <c r="SFS74" s="297"/>
      <c r="SFT74" s="297"/>
      <c r="SFU74" s="297"/>
      <c r="SFV74" s="297"/>
      <c r="SFW74" s="297"/>
      <c r="SFX74" s="297"/>
      <c r="SFY74" s="297"/>
      <c r="SFZ74" s="297"/>
      <c r="SGA74" s="297"/>
      <c r="SGB74" s="297"/>
      <c r="SGC74" s="297"/>
      <c r="SGD74" s="297"/>
      <c r="SGE74" s="297"/>
      <c r="SGF74" s="297"/>
      <c r="SGG74" s="297"/>
      <c r="SGH74" s="297"/>
      <c r="SGI74" s="297"/>
      <c r="SGJ74" s="297"/>
      <c r="SGK74" s="297"/>
      <c r="SGL74" s="297"/>
      <c r="SGM74" s="297"/>
      <c r="SGN74" s="297"/>
      <c r="SGO74" s="297"/>
      <c r="SGP74" s="297"/>
      <c r="SGQ74" s="297"/>
      <c r="SGR74" s="297"/>
      <c r="SGS74" s="297"/>
      <c r="SGT74" s="297"/>
      <c r="SGU74" s="297"/>
      <c r="SGV74" s="297"/>
      <c r="SGW74" s="297"/>
      <c r="SGX74" s="297"/>
      <c r="SGY74" s="297"/>
      <c r="SGZ74" s="297"/>
      <c r="SHA74" s="297"/>
      <c r="SHB74" s="297"/>
      <c r="SHC74" s="297"/>
      <c r="SHD74" s="297"/>
      <c r="SHE74" s="297"/>
      <c r="SHF74" s="297"/>
      <c r="SHG74" s="297"/>
      <c r="SHH74" s="297"/>
      <c r="SHI74" s="297"/>
      <c r="SHJ74" s="297"/>
      <c r="SHK74" s="297"/>
      <c r="SHL74" s="297"/>
      <c r="SHM74" s="297"/>
      <c r="SHN74" s="297"/>
      <c r="SHO74" s="297"/>
      <c r="SHP74" s="297"/>
      <c r="SHQ74" s="297"/>
      <c r="SHR74" s="297"/>
      <c r="SHS74" s="297"/>
      <c r="SHT74" s="297"/>
      <c r="SHU74" s="297"/>
      <c r="SHV74" s="297"/>
      <c r="SHW74" s="297"/>
      <c r="SHX74" s="297"/>
      <c r="SHY74" s="297"/>
      <c r="SHZ74" s="297"/>
      <c r="SIA74" s="297"/>
      <c r="SIB74" s="297"/>
      <c r="SIC74" s="297"/>
      <c r="SID74" s="297"/>
      <c r="SIE74" s="297"/>
      <c r="SIF74" s="297"/>
      <c r="SIG74" s="297"/>
      <c r="SIH74" s="297"/>
      <c r="SII74" s="297"/>
      <c r="SIJ74" s="297"/>
      <c r="SIK74" s="297"/>
      <c r="SIL74" s="297"/>
      <c r="SIM74" s="297"/>
      <c r="SIN74" s="297"/>
      <c r="SIO74" s="297"/>
      <c r="SIP74" s="297"/>
      <c r="SIQ74" s="297"/>
      <c r="SIR74" s="297"/>
      <c r="SIS74" s="297"/>
      <c r="SIT74" s="297"/>
      <c r="SIU74" s="297"/>
      <c r="SIV74" s="297"/>
      <c r="SIW74" s="297"/>
      <c r="SIX74" s="297"/>
      <c r="SIY74" s="297"/>
      <c r="SIZ74" s="297"/>
      <c r="SJA74" s="297"/>
      <c r="SJB74" s="297"/>
      <c r="SJC74" s="297"/>
      <c r="SJD74" s="297"/>
      <c r="SJE74" s="297"/>
      <c r="SJF74" s="297"/>
      <c r="SJG74" s="297"/>
      <c r="SJH74" s="297"/>
      <c r="SJI74" s="297"/>
      <c r="SJJ74" s="297"/>
      <c r="SJK74" s="297"/>
      <c r="SJL74" s="297"/>
      <c r="SJM74" s="297"/>
      <c r="SJN74" s="297"/>
      <c r="SJO74" s="297"/>
      <c r="SJP74" s="297"/>
      <c r="SJQ74" s="297"/>
      <c r="SJR74" s="297"/>
      <c r="SJS74" s="297"/>
      <c r="SJT74" s="297"/>
      <c r="SJU74" s="297"/>
      <c r="SJV74" s="297"/>
      <c r="SJW74" s="297"/>
      <c r="SJX74" s="297"/>
      <c r="SJY74" s="297"/>
      <c r="SJZ74" s="297"/>
      <c r="SKA74" s="297"/>
      <c r="SKB74" s="297"/>
      <c r="SKC74" s="297"/>
      <c r="SKD74" s="297"/>
      <c r="SKE74" s="297"/>
      <c r="SKF74" s="297"/>
      <c r="SKG74" s="297"/>
      <c r="SKH74" s="297"/>
      <c r="SKI74" s="297"/>
      <c r="SKJ74" s="297"/>
      <c r="SKK74" s="297"/>
      <c r="SKL74" s="297"/>
      <c r="SKM74" s="297"/>
      <c r="SKN74" s="297"/>
      <c r="SKO74" s="297"/>
      <c r="SKP74" s="297"/>
      <c r="SKQ74" s="297"/>
      <c r="SKR74" s="297"/>
      <c r="SKS74" s="297"/>
      <c r="SKT74" s="297"/>
      <c r="SKU74" s="297"/>
      <c r="SKV74" s="297"/>
      <c r="SKW74" s="297"/>
      <c r="SKX74" s="297"/>
      <c r="SKY74" s="297"/>
      <c r="SKZ74" s="297"/>
      <c r="SLA74" s="297"/>
      <c r="SLB74" s="297"/>
      <c r="SLC74" s="297"/>
      <c r="SLD74" s="297"/>
      <c r="SLE74" s="297"/>
      <c r="SLF74" s="297"/>
      <c r="SLG74" s="297"/>
      <c r="SLH74" s="297"/>
      <c r="SLI74" s="297"/>
      <c r="SLJ74" s="297"/>
      <c r="SLK74" s="297"/>
      <c r="SLL74" s="297"/>
      <c r="SLM74" s="297"/>
      <c r="SLN74" s="297"/>
      <c r="SLO74" s="297"/>
      <c r="SLP74" s="297"/>
      <c r="SLQ74" s="297"/>
      <c r="SLR74" s="297"/>
      <c r="SLS74" s="297"/>
      <c r="SLT74" s="297"/>
      <c r="SLU74" s="297"/>
      <c r="SLV74" s="297"/>
      <c r="SLW74" s="297"/>
      <c r="SLX74" s="297"/>
      <c r="SLY74" s="297"/>
      <c r="SLZ74" s="297"/>
      <c r="SMA74" s="297"/>
      <c r="SMB74" s="297"/>
      <c r="SMC74" s="297"/>
      <c r="SMD74" s="297"/>
      <c r="SME74" s="297"/>
      <c r="SMF74" s="297"/>
      <c r="SMG74" s="297"/>
      <c r="SMH74" s="297"/>
      <c r="SMI74" s="297"/>
      <c r="SMJ74" s="297"/>
      <c r="SMK74" s="297"/>
      <c r="SML74" s="297"/>
      <c r="SMM74" s="297"/>
      <c r="SMN74" s="297"/>
      <c r="SMO74" s="297"/>
      <c r="SMP74" s="297"/>
      <c r="SMQ74" s="297"/>
      <c r="SMR74" s="297"/>
      <c r="SMS74" s="297"/>
      <c r="SMT74" s="297"/>
      <c r="SMU74" s="297"/>
      <c r="SMV74" s="297"/>
      <c r="SMW74" s="297"/>
      <c r="SMX74" s="297"/>
      <c r="SMY74" s="297"/>
      <c r="SMZ74" s="297"/>
      <c r="SNA74" s="297"/>
      <c r="SNB74" s="297"/>
      <c r="SNC74" s="297"/>
      <c r="SND74" s="297"/>
      <c r="SNE74" s="297"/>
      <c r="SNF74" s="297"/>
      <c r="SNG74" s="297"/>
      <c r="SNH74" s="297"/>
      <c r="SNI74" s="297"/>
      <c r="SNJ74" s="297"/>
      <c r="SNK74" s="297"/>
      <c r="SNL74" s="297"/>
      <c r="SNM74" s="297"/>
      <c r="SNN74" s="297"/>
      <c r="SNO74" s="297"/>
      <c r="SNP74" s="297"/>
      <c r="SNQ74" s="297"/>
      <c r="SNR74" s="297"/>
      <c r="SNS74" s="297"/>
      <c r="SNT74" s="297"/>
      <c r="SNU74" s="297"/>
      <c r="SNV74" s="297"/>
      <c r="SNW74" s="297"/>
      <c r="SNX74" s="297"/>
      <c r="SNY74" s="297"/>
      <c r="SNZ74" s="297"/>
      <c r="SOA74" s="297"/>
      <c r="SOB74" s="297"/>
      <c r="SOC74" s="297"/>
      <c r="SOD74" s="297"/>
      <c r="SOE74" s="297"/>
      <c r="SOF74" s="297"/>
      <c r="SOG74" s="297"/>
      <c r="SOH74" s="297"/>
      <c r="SOI74" s="297"/>
      <c r="SOJ74" s="297"/>
      <c r="SOK74" s="297"/>
      <c r="SOL74" s="297"/>
      <c r="SOM74" s="297"/>
      <c r="SON74" s="297"/>
      <c r="SOO74" s="297"/>
      <c r="SOP74" s="297"/>
      <c r="SOQ74" s="297"/>
      <c r="SOR74" s="297"/>
      <c r="SOS74" s="297"/>
      <c r="SOT74" s="297"/>
      <c r="SOU74" s="297"/>
      <c r="SOV74" s="297"/>
      <c r="SOW74" s="297"/>
      <c r="SOX74" s="297"/>
      <c r="SOY74" s="297"/>
      <c r="SOZ74" s="297"/>
      <c r="SPA74" s="297"/>
      <c r="SPB74" s="297"/>
      <c r="SPC74" s="297"/>
      <c r="SPD74" s="297"/>
      <c r="SPE74" s="297"/>
      <c r="SPF74" s="297"/>
      <c r="SPG74" s="297"/>
      <c r="SPH74" s="297"/>
      <c r="SPI74" s="297"/>
      <c r="SPJ74" s="297"/>
      <c r="SPK74" s="297"/>
      <c r="SPL74" s="297"/>
      <c r="SPM74" s="297"/>
      <c r="SPN74" s="297"/>
      <c r="SPO74" s="297"/>
      <c r="SPP74" s="297"/>
      <c r="SPQ74" s="297"/>
      <c r="SPR74" s="297"/>
      <c r="SPS74" s="297"/>
      <c r="SPT74" s="297"/>
      <c r="SPU74" s="297"/>
      <c r="SPV74" s="297"/>
      <c r="SPW74" s="297"/>
      <c r="SPX74" s="297"/>
      <c r="SPY74" s="297"/>
      <c r="SPZ74" s="297"/>
      <c r="SQA74" s="297"/>
      <c r="SQB74" s="297"/>
      <c r="SQC74" s="297"/>
      <c r="SQD74" s="297"/>
      <c r="SQE74" s="297"/>
      <c r="SQF74" s="297"/>
      <c r="SQG74" s="297"/>
      <c r="SQH74" s="297"/>
      <c r="SQI74" s="297"/>
      <c r="SQJ74" s="297"/>
      <c r="SQK74" s="297"/>
      <c r="SQL74" s="297"/>
      <c r="SQM74" s="297"/>
      <c r="SQN74" s="297"/>
      <c r="SQO74" s="297"/>
      <c r="SQP74" s="297"/>
      <c r="SQQ74" s="297"/>
      <c r="SQR74" s="297"/>
      <c r="SQS74" s="297"/>
      <c r="SQT74" s="297"/>
      <c r="SQU74" s="297"/>
      <c r="SQV74" s="297"/>
      <c r="SQW74" s="297"/>
      <c r="SQX74" s="297"/>
      <c r="SQY74" s="297"/>
      <c r="SQZ74" s="297"/>
      <c r="SRA74" s="297"/>
      <c r="SRB74" s="297"/>
      <c r="SRC74" s="297"/>
      <c r="SRD74" s="297"/>
      <c r="SRE74" s="297"/>
      <c r="SRF74" s="297"/>
      <c r="SRG74" s="297"/>
      <c r="SRH74" s="297"/>
      <c r="SRI74" s="297"/>
      <c r="SRJ74" s="297"/>
      <c r="SRK74" s="297"/>
      <c r="SRL74" s="297"/>
      <c r="SRM74" s="297"/>
      <c r="SRN74" s="297"/>
      <c r="SRO74" s="297"/>
      <c r="SRP74" s="297"/>
      <c r="SRQ74" s="297"/>
      <c r="SRR74" s="297"/>
      <c r="SRS74" s="297"/>
      <c r="SRT74" s="297"/>
      <c r="SRU74" s="297"/>
      <c r="SRV74" s="297"/>
      <c r="SRW74" s="297"/>
      <c r="SRX74" s="297"/>
      <c r="SRY74" s="297"/>
      <c r="SRZ74" s="297"/>
      <c r="SSA74" s="297"/>
      <c r="SSB74" s="297"/>
      <c r="SSC74" s="297"/>
      <c r="SSD74" s="297"/>
      <c r="SSE74" s="297"/>
      <c r="SSF74" s="297"/>
      <c r="SSG74" s="297"/>
      <c r="SSH74" s="297"/>
      <c r="SSI74" s="297"/>
      <c r="SSJ74" s="297"/>
      <c r="SSK74" s="297"/>
      <c r="SSL74" s="297"/>
      <c r="SSM74" s="297"/>
      <c r="SSN74" s="297"/>
      <c r="SSO74" s="297"/>
      <c r="SSP74" s="297"/>
      <c r="SSQ74" s="297"/>
      <c r="SSR74" s="297"/>
      <c r="SSS74" s="297"/>
      <c r="SST74" s="297"/>
      <c r="SSU74" s="297"/>
      <c r="SSV74" s="297"/>
      <c r="SSW74" s="297"/>
      <c r="SSX74" s="297"/>
      <c r="SSY74" s="297"/>
      <c r="SSZ74" s="297"/>
      <c r="STA74" s="297"/>
      <c r="STB74" s="297"/>
      <c r="STC74" s="297"/>
      <c r="STD74" s="297"/>
      <c r="STE74" s="297"/>
      <c r="STF74" s="297"/>
      <c r="STG74" s="297"/>
      <c r="STH74" s="297"/>
      <c r="STI74" s="297"/>
      <c r="STJ74" s="297"/>
      <c r="STK74" s="297"/>
      <c r="STL74" s="297"/>
      <c r="STM74" s="297"/>
      <c r="STN74" s="297"/>
      <c r="STO74" s="297"/>
      <c r="STP74" s="297"/>
      <c r="STQ74" s="297"/>
      <c r="STR74" s="297"/>
      <c r="STS74" s="297"/>
      <c r="STT74" s="297"/>
      <c r="STU74" s="297"/>
      <c r="STV74" s="297"/>
      <c r="STW74" s="297"/>
      <c r="STX74" s="297"/>
      <c r="STY74" s="297"/>
      <c r="STZ74" s="297"/>
      <c r="SUA74" s="297"/>
      <c r="SUB74" s="297"/>
      <c r="SUC74" s="297"/>
      <c r="SUD74" s="297"/>
      <c r="SUE74" s="297"/>
      <c r="SUF74" s="297"/>
      <c r="SUG74" s="297"/>
      <c r="SUH74" s="297"/>
      <c r="SUI74" s="297"/>
      <c r="SUJ74" s="297"/>
      <c r="SUK74" s="297"/>
      <c r="SUL74" s="297"/>
      <c r="SUM74" s="297"/>
      <c r="SUN74" s="297"/>
      <c r="SUO74" s="297"/>
      <c r="SUP74" s="297"/>
      <c r="SUQ74" s="297"/>
      <c r="SUR74" s="297"/>
      <c r="SUS74" s="297"/>
      <c r="SUT74" s="297"/>
      <c r="SUU74" s="297"/>
      <c r="SUV74" s="297"/>
      <c r="SUW74" s="297"/>
      <c r="SUX74" s="297"/>
      <c r="SUY74" s="297"/>
      <c r="SUZ74" s="297"/>
      <c r="SVA74" s="297"/>
      <c r="SVB74" s="297"/>
      <c r="SVC74" s="297"/>
      <c r="SVD74" s="297"/>
      <c r="SVE74" s="297"/>
      <c r="SVF74" s="297"/>
      <c r="SVG74" s="297"/>
      <c r="SVH74" s="297"/>
      <c r="SVI74" s="297"/>
      <c r="SVJ74" s="297"/>
      <c r="SVK74" s="297"/>
      <c r="SVL74" s="297"/>
      <c r="SVM74" s="297"/>
      <c r="SVN74" s="297"/>
      <c r="SVO74" s="297"/>
      <c r="SVP74" s="297"/>
      <c r="SVQ74" s="297"/>
      <c r="SVR74" s="297"/>
      <c r="SVS74" s="297"/>
      <c r="SVT74" s="297"/>
      <c r="SVU74" s="297"/>
      <c r="SVV74" s="297"/>
      <c r="SVW74" s="297"/>
      <c r="SVX74" s="297"/>
      <c r="SVY74" s="297"/>
      <c r="SVZ74" s="297"/>
      <c r="SWA74" s="297"/>
      <c r="SWB74" s="297"/>
      <c r="SWC74" s="297"/>
      <c r="SWD74" s="297"/>
      <c r="SWE74" s="297"/>
      <c r="SWF74" s="297"/>
      <c r="SWG74" s="297"/>
      <c r="SWH74" s="297"/>
      <c r="SWI74" s="297"/>
      <c r="SWJ74" s="297"/>
      <c r="SWK74" s="297"/>
      <c r="SWL74" s="297"/>
      <c r="SWM74" s="297"/>
      <c r="SWN74" s="297"/>
      <c r="SWO74" s="297"/>
      <c r="SWP74" s="297"/>
      <c r="SWQ74" s="297"/>
      <c r="SWR74" s="297"/>
      <c r="SWS74" s="297"/>
      <c r="SWT74" s="297"/>
      <c r="SWU74" s="297"/>
      <c r="SWV74" s="297"/>
      <c r="SWW74" s="297"/>
      <c r="SWX74" s="297"/>
      <c r="SWY74" s="297"/>
      <c r="SWZ74" s="297"/>
      <c r="SXA74" s="297"/>
      <c r="SXB74" s="297"/>
      <c r="SXC74" s="297"/>
      <c r="SXD74" s="297"/>
      <c r="SXE74" s="297"/>
      <c r="SXF74" s="297"/>
      <c r="SXG74" s="297"/>
      <c r="SXH74" s="297"/>
      <c r="SXI74" s="297"/>
      <c r="SXJ74" s="297"/>
      <c r="SXK74" s="297"/>
      <c r="SXL74" s="297"/>
      <c r="SXM74" s="297"/>
      <c r="SXN74" s="297"/>
      <c r="SXO74" s="297"/>
      <c r="SXP74" s="297"/>
      <c r="SXQ74" s="297"/>
      <c r="SXR74" s="297"/>
      <c r="SXS74" s="297"/>
      <c r="SXT74" s="297"/>
      <c r="SXU74" s="297"/>
      <c r="SXV74" s="297"/>
      <c r="SXW74" s="297"/>
      <c r="SXX74" s="297"/>
      <c r="SXY74" s="297"/>
      <c r="SXZ74" s="297"/>
      <c r="SYA74" s="297"/>
      <c r="SYB74" s="297"/>
      <c r="SYC74" s="297"/>
      <c r="SYD74" s="297"/>
      <c r="SYE74" s="297"/>
      <c r="SYF74" s="297"/>
      <c r="SYG74" s="297"/>
      <c r="SYH74" s="297"/>
      <c r="SYI74" s="297"/>
      <c r="SYJ74" s="297"/>
      <c r="SYK74" s="297"/>
      <c r="SYL74" s="297"/>
      <c r="SYM74" s="297"/>
      <c r="SYN74" s="297"/>
      <c r="SYO74" s="297"/>
      <c r="SYP74" s="297"/>
      <c r="SYQ74" s="297"/>
      <c r="SYR74" s="297"/>
      <c r="SYS74" s="297"/>
      <c r="SYT74" s="297"/>
      <c r="SYU74" s="297"/>
      <c r="SYV74" s="297"/>
      <c r="SYW74" s="297"/>
      <c r="SYX74" s="297"/>
      <c r="SYY74" s="297"/>
      <c r="SYZ74" s="297"/>
      <c r="SZA74" s="297"/>
      <c r="SZB74" s="297"/>
      <c r="SZC74" s="297"/>
      <c r="SZD74" s="297"/>
      <c r="SZE74" s="297"/>
      <c r="SZF74" s="297"/>
      <c r="SZG74" s="297"/>
      <c r="SZH74" s="297"/>
      <c r="SZI74" s="297"/>
      <c r="SZJ74" s="297"/>
      <c r="SZK74" s="297"/>
      <c r="SZL74" s="297"/>
      <c r="SZM74" s="297"/>
      <c r="SZN74" s="297"/>
      <c r="SZO74" s="297"/>
      <c r="SZP74" s="297"/>
      <c r="SZQ74" s="297"/>
      <c r="SZR74" s="297"/>
      <c r="SZS74" s="297"/>
      <c r="SZT74" s="297"/>
      <c r="SZU74" s="297"/>
      <c r="SZV74" s="297"/>
      <c r="SZW74" s="297"/>
      <c r="SZX74" s="297"/>
      <c r="SZY74" s="297"/>
      <c r="SZZ74" s="297"/>
      <c r="TAA74" s="297"/>
      <c r="TAB74" s="297"/>
      <c r="TAC74" s="297"/>
      <c r="TAD74" s="297"/>
      <c r="TAE74" s="297"/>
      <c r="TAF74" s="297"/>
      <c r="TAG74" s="297"/>
      <c r="TAH74" s="297"/>
      <c r="TAI74" s="297"/>
      <c r="TAJ74" s="297"/>
      <c r="TAK74" s="297"/>
      <c r="TAL74" s="297"/>
      <c r="TAM74" s="297"/>
      <c r="TAN74" s="297"/>
      <c r="TAO74" s="297"/>
      <c r="TAP74" s="297"/>
      <c r="TAQ74" s="297"/>
      <c r="TAR74" s="297"/>
      <c r="TAS74" s="297"/>
      <c r="TAT74" s="297"/>
      <c r="TAU74" s="297"/>
      <c r="TAV74" s="297"/>
      <c r="TAW74" s="297"/>
      <c r="TAX74" s="297"/>
      <c r="TAY74" s="297"/>
      <c r="TAZ74" s="297"/>
      <c r="TBA74" s="297"/>
      <c r="TBB74" s="297"/>
      <c r="TBC74" s="297"/>
      <c r="TBD74" s="297"/>
      <c r="TBE74" s="297"/>
      <c r="TBF74" s="297"/>
      <c r="TBG74" s="297"/>
      <c r="TBH74" s="297"/>
      <c r="TBI74" s="297"/>
      <c r="TBJ74" s="297"/>
      <c r="TBK74" s="297"/>
      <c r="TBL74" s="297"/>
      <c r="TBM74" s="297"/>
      <c r="TBN74" s="297"/>
      <c r="TBO74" s="297"/>
      <c r="TBP74" s="297"/>
      <c r="TBQ74" s="297"/>
      <c r="TBR74" s="297"/>
      <c r="TBS74" s="297"/>
      <c r="TBT74" s="297"/>
      <c r="TBU74" s="297"/>
      <c r="TBV74" s="297"/>
      <c r="TBW74" s="297"/>
      <c r="TBX74" s="297"/>
      <c r="TBY74" s="297"/>
      <c r="TBZ74" s="297"/>
      <c r="TCA74" s="297"/>
      <c r="TCB74" s="297"/>
      <c r="TCC74" s="297"/>
      <c r="TCD74" s="297"/>
      <c r="TCE74" s="297"/>
      <c r="TCF74" s="297"/>
      <c r="TCG74" s="297"/>
      <c r="TCH74" s="297"/>
      <c r="TCI74" s="297"/>
      <c r="TCJ74" s="297"/>
      <c r="TCK74" s="297"/>
      <c r="TCL74" s="297"/>
      <c r="TCM74" s="297"/>
      <c r="TCN74" s="297"/>
      <c r="TCO74" s="297"/>
      <c r="TCP74" s="297"/>
      <c r="TCQ74" s="297"/>
      <c r="TCR74" s="297"/>
      <c r="TCS74" s="297"/>
      <c r="TCT74" s="297"/>
      <c r="TCU74" s="297"/>
      <c r="TCV74" s="297"/>
      <c r="TCW74" s="297"/>
      <c r="TCX74" s="297"/>
      <c r="TCY74" s="297"/>
      <c r="TCZ74" s="297"/>
      <c r="TDA74" s="297"/>
      <c r="TDB74" s="297"/>
      <c r="TDC74" s="297"/>
      <c r="TDD74" s="297"/>
      <c r="TDE74" s="297"/>
      <c r="TDF74" s="297"/>
      <c r="TDG74" s="297"/>
      <c r="TDH74" s="297"/>
      <c r="TDI74" s="297"/>
      <c r="TDJ74" s="297"/>
      <c r="TDK74" s="297"/>
      <c r="TDL74" s="297"/>
      <c r="TDM74" s="297"/>
      <c r="TDN74" s="297"/>
      <c r="TDO74" s="297"/>
      <c r="TDP74" s="297"/>
      <c r="TDQ74" s="297"/>
      <c r="TDR74" s="297"/>
      <c r="TDS74" s="297"/>
      <c r="TDT74" s="297"/>
      <c r="TDU74" s="297"/>
      <c r="TDV74" s="297"/>
      <c r="TDW74" s="297"/>
      <c r="TDX74" s="297"/>
      <c r="TDY74" s="297"/>
      <c r="TDZ74" s="297"/>
      <c r="TEA74" s="297"/>
      <c r="TEB74" s="297"/>
      <c r="TEC74" s="297"/>
      <c r="TED74" s="297"/>
      <c r="TEE74" s="297"/>
      <c r="TEF74" s="297"/>
      <c r="TEG74" s="297"/>
      <c r="TEH74" s="297"/>
      <c r="TEI74" s="297"/>
      <c r="TEJ74" s="297"/>
      <c r="TEK74" s="297"/>
      <c r="TEL74" s="297"/>
      <c r="TEM74" s="297"/>
      <c r="TEN74" s="297"/>
      <c r="TEO74" s="297"/>
      <c r="TEP74" s="297"/>
      <c r="TEQ74" s="297"/>
      <c r="TER74" s="297"/>
      <c r="TES74" s="297"/>
      <c r="TET74" s="297"/>
      <c r="TEU74" s="297"/>
      <c r="TEV74" s="297"/>
      <c r="TEW74" s="297"/>
      <c r="TEX74" s="297"/>
      <c r="TEY74" s="297"/>
      <c r="TEZ74" s="297"/>
      <c r="TFA74" s="297"/>
      <c r="TFB74" s="297"/>
      <c r="TFC74" s="297"/>
      <c r="TFD74" s="297"/>
      <c r="TFE74" s="297"/>
      <c r="TFF74" s="297"/>
      <c r="TFG74" s="297"/>
      <c r="TFH74" s="297"/>
      <c r="TFI74" s="297"/>
      <c r="TFJ74" s="297"/>
      <c r="TFK74" s="297"/>
      <c r="TFL74" s="297"/>
      <c r="TFM74" s="297"/>
      <c r="TFN74" s="297"/>
      <c r="TFO74" s="297"/>
      <c r="TFP74" s="297"/>
      <c r="TFQ74" s="297"/>
      <c r="TFR74" s="297"/>
      <c r="TFS74" s="297"/>
      <c r="TFT74" s="297"/>
      <c r="TFU74" s="297"/>
      <c r="TFV74" s="297"/>
      <c r="TFW74" s="297"/>
      <c r="TFX74" s="297"/>
      <c r="TFY74" s="297"/>
      <c r="TFZ74" s="297"/>
      <c r="TGA74" s="297"/>
      <c r="TGB74" s="297"/>
      <c r="TGC74" s="297"/>
      <c r="TGD74" s="297"/>
      <c r="TGE74" s="297"/>
      <c r="TGF74" s="297"/>
      <c r="TGG74" s="297"/>
      <c r="TGH74" s="297"/>
      <c r="TGI74" s="297"/>
      <c r="TGJ74" s="297"/>
      <c r="TGK74" s="297"/>
      <c r="TGL74" s="297"/>
      <c r="TGM74" s="297"/>
      <c r="TGN74" s="297"/>
      <c r="TGO74" s="297"/>
      <c r="TGP74" s="297"/>
      <c r="TGQ74" s="297"/>
      <c r="TGR74" s="297"/>
      <c r="TGS74" s="297"/>
      <c r="TGT74" s="297"/>
      <c r="TGU74" s="297"/>
      <c r="TGV74" s="297"/>
      <c r="TGW74" s="297"/>
      <c r="TGX74" s="297"/>
      <c r="TGY74" s="297"/>
      <c r="TGZ74" s="297"/>
      <c r="THA74" s="297"/>
      <c r="THB74" s="297"/>
      <c r="THC74" s="297"/>
      <c r="THD74" s="297"/>
      <c r="THE74" s="297"/>
      <c r="THF74" s="297"/>
      <c r="THG74" s="297"/>
      <c r="THH74" s="297"/>
      <c r="THI74" s="297"/>
      <c r="THJ74" s="297"/>
      <c r="THK74" s="297"/>
      <c r="THL74" s="297"/>
      <c r="THM74" s="297"/>
      <c r="THN74" s="297"/>
      <c r="THO74" s="297"/>
      <c r="THP74" s="297"/>
      <c r="THQ74" s="297"/>
      <c r="THR74" s="297"/>
      <c r="THS74" s="297"/>
      <c r="THT74" s="297"/>
      <c r="THU74" s="297"/>
      <c r="THV74" s="297"/>
      <c r="THW74" s="297"/>
      <c r="THX74" s="297"/>
      <c r="THY74" s="297"/>
      <c r="THZ74" s="297"/>
      <c r="TIA74" s="297"/>
      <c r="TIB74" s="297"/>
      <c r="TIC74" s="297"/>
      <c r="TID74" s="297"/>
      <c r="TIE74" s="297"/>
      <c r="TIF74" s="297"/>
      <c r="TIG74" s="297"/>
      <c r="TIH74" s="297"/>
      <c r="TII74" s="297"/>
      <c r="TIJ74" s="297"/>
      <c r="TIK74" s="297"/>
      <c r="TIL74" s="297"/>
      <c r="TIM74" s="297"/>
      <c r="TIN74" s="297"/>
      <c r="TIO74" s="297"/>
      <c r="TIP74" s="297"/>
      <c r="TIQ74" s="297"/>
      <c r="TIR74" s="297"/>
      <c r="TIS74" s="297"/>
      <c r="TIT74" s="297"/>
      <c r="TIU74" s="297"/>
      <c r="TIV74" s="297"/>
      <c r="TIW74" s="297"/>
      <c r="TIX74" s="297"/>
      <c r="TIY74" s="297"/>
      <c r="TIZ74" s="297"/>
      <c r="TJA74" s="297"/>
      <c r="TJB74" s="297"/>
      <c r="TJC74" s="297"/>
      <c r="TJD74" s="297"/>
      <c r="TJE74" s="297"/>
      <c r="TJF74" s="297"/>
      <c r="TJG74" s="297"/>
      <c r="TJH74" s="297"/>
      <c r="TJI74" s="297"/>
      <c r="TJJ74" s="297"/>
      <c r="TJK74" s="297"/>
      <c r="TJL74" s="297"/>
      <c r="TJM74" s="297"/>
      <c r="TJN74" s="297"/>
      <c r="TJO74" s="297"/>
      <c r="TJP74" s="297"/>
      <c r="TJQ74" s="297"/>
      <c r="TJR74" s="297"/>
      <c r="TJS74" s="297"/>
      <c r="TJT74" s="297"/>
      <c r="TJU74" s="297"/>
      <c r="TJV74" s="297"/>
      <c r="TJW74" s="297"/>
      <c r="TJX74" s="297"/>
      <c r="TJY74" s="297"/>
      <c r="TJZ74" s="297"/>
      <c r="TKA74" s="297"/>
      <c r="TKB74" s="297"/>
      <c r="TKC74" s="297"/>
      <c r="TKD74" s="297"/>
      <c r="TKE74" s="297"/>
      <c r="TKF74" s="297"/>
      <c r="TKG74" s="297"/>
      <c r="TKH74" s="297"/>
      <c r="TKI74" s="297"/>
      <c r="TKJ74" s="297"/>
      <c r="TKK74" s="297"/>
      <c r="TKL74" s="297"/>
      <c r="TKM74" s="297"/>
      <c r="TKN74" s="297"/>
      <c r="TKO74" s="297"/>
      <c r="TKP74" s="297"/>
      <c r="TKQ74" s="297"/>
      <c r="TKR74" s="297"/>
      <c r="TKS74" s="297"/>
      <c r="TKT74" s="297"/>
      <c r="TKU74" s="297"/>
      <c r="TKV74" s="297"/>
      <c r="TKW74" s="297"/>
      <c r="TKX74" s="297"/>
      <c r="TKY74" s="297"/>
      <c r="TKZ74" s="297"/>
      <c r="TLA74" s="297"/>
      <c r="TLB74" s="297"/>
      <c r="TLC74" s="297"/>
      <c r="TLD74" s="297"/>
      <c r="TLE74" s="297"/>
      <c r="TLF74" s="297"/>
      <c r="TLG74" s="297"/>
      <c r="TLH74" s="297"/>
      <c r="TLI74" s="297"/>
      <c r="TLJ74" s="297"/>
      <c r="TLK74" s="297"/>
      <c r="TLL74" s="297"/>
      <c r="TLM74" s="297"/>
      <c r="TLN74" s="297"/>
      <c r="TLO74" s="297"/>
      <c r="TLP74" s="297"/>
      <c r="TLQ74" s="297"/>
      <c r="TLR74" s="297"/>
      <c r="TLS74" s="297"/>
      <c r="TLT74" s="297"/>
      <c r="TLU74" s="297"/>
      <c r="TLV74" s="297"/>
      <c r="TLW74" s="297"/>
      <c r="TLX74" s="297"/>
      <c r="TLY74" s="297"/>
      <c r="TLZ74" s="297"/>
      <c r="TMA74" s="297"/>
      <c r="TMB74" s="297"/>
      <c r="TMC74" s="297"/>
      <c r="TMD74" s="297"/>
      <c r="TME74" s="297"/>
      <c r="TMF74" s="297"/>
      <c r="TMG74" s="297"/>
      <c r="TMH74" s="297"/>
      <c r="TMI74" s="297"/>
      <c r="TMJ74" s="297"/>
      <c r="TMK74" s="297"/>
      <c r="TML74" s="297"/>
      <c r="TMM74" s="297"/>
      <c r="TMN74" s="297"/>
      <c r="TMO74" s="297"/>
      <c r="TMP74" s="297"/>
      <c r="TMQ74" s="297"/>
      <c r="TMR74" s="297"/>
      <c r="TMS74" s="297"/>
      <c r="TMT74" s="297"/>
      <c r="TMU74" s="297"/>
      <c r="TMV74" s="297"/>
      <c r="TMW74" s="297"/>
      <c r="TMX74" s="297"/>
      <c r="TMY74" s="297"/>
      <c r="TMZ74" s="297"/>
      <c r="TNA74" s="297"/>
      <c r="TNB74" s="297"/>
      <c r="TNC74" s="297"/>
      <c r="TND74" s="297"/>
      <c r="TNE74" s="297"/>
      <c r="TNF74" s="297"/>
      <c r="TNG74" s="297"/>
      <c r="TNH74" s="297"/>
      <c r="TNI74" s="297"/>
      <c r="TNJ74" s="297"/>
      <c r="TNK74" s="297"/>
      <c r="TNL74" s="297"/>
      <c r="TNM74" s="297"/>
      <c r="TNN74" s="297"/>
      <c r="TNO74" s="297"/>
      <c r="TNP74" s="297"/>
      <c r="TNQ74" s="297"/>
      <c r="TNR74" s="297"/>
      <c r="TNS74" s="297"/>
      <c r="TNT74" s="297"/>
      <c r="TNU74" s="297"/>
      <c r="TNV74" s="297"/>
      <c r="TNW74" s="297"/>
      <c r="TNX74" s="297"/>
      <c r="TNY74" s="297"/>
      <c r="TNZ74" s="297"/>
      <c r="TOA74" s="297"/>
      <c r="TOB74" s="297"/>
      <c r="TOC74" s="297"/>
      <c r="TOD74" s="297"/>
      <c r="TOE74" s="297"/>
      <c r="TOF74" s="297"/>
      <c r="TOG74" s="297"/>
      <c r="TOH74" s="297"/>
      <c r="TOI74" s="297"/>
      <c r="TOJ74" s="297"/>
      <c r="TOK74" s="297"/>
      <c r="TOL74" s="297"/>
      <c r="TOM74" s="297"/>
      <c r="TON74" s="297"/>
      <c r="TOO74" s="297"/>
      <c r="TOP74" s="297"/>
      <c r="TOQ74" s="297"/>
      <c r="TOR74" s="297"/>
      <c r="TOS74" s="297"/>
      <c r="TOT74" s="297"/>
      <c r="TOU74" s="297"/>
      <c r="TOV74" s="297"/>
      <c r="TOW74" s="297"/>
      <c r="TOX74" s="297"/>
      <c r="TOY74" s="297"/>
      <c r="TOZ74" s="297"/>
      <c r="TPA74" s="297"/>
      <c r="TPB74" s="297"/>
      <c r="TPC74" s="297"/>
      <c r="TPD74" s="297"/>
      <c r="TPE74" s="297"/>
      <c r="TPF74" s="297"/>
      <c r="TPG74" s="297"/>
      <c r="TPH74" s="297"/>
      <c r="TPI74" s="297"/>
      <c r="TPJ74" s="297"/>
      <c r="TPK74" s="297"/>
      <c r="TPL74" s="297"/>
      <c r="TPM74" s="297"/>
      <c r="TPN74" s="297"/>
      <c r="TPO74" s="297"/>
      <c r="TPP74" s="297"/>
      <c r="TPQ74" s="297"/>
      <c r="TPR74" s="297"/>
      <c r="TPS74" s="297"/>
      <c r="TPT74" s="297"/>
      <c r="TPU74" s="297"/>
      <c r="TPV74" s="297"/>
      <c r="TPW74" s="297"/>
      <c r="TPX74" s="297"/>
      <c r="TPY74" s="297"/>
      <c r="TPZ74" s="297"/>
      <c r="TQA74" s="297"/>
      <c r="TQB74" s="297"/>
      <c r="TQC74" s="297"/>
      <c r="TQD74" s="297"/>
      <c r="TQE74" s="297"/>
      <c r="TQF74" s="297"/>
      <c r="TQG74" s="297"/>
      <c r="TQH74" s="297"/>
      <c r="TQI74" s="297"/>
      <c r="TQJ74" s="297"/>
      <c r="TQK74" s="297"/>
      <c r="TQL74" s="297"/>
      <c r="TQM74" s="297"/>
      <c r="TQN74" s="297"/>
      <c r="TQO74" s="297"/>
      <c r="TQP74" s="297"/>
      <c r="TQQ74" s="297"/>
      <c r="TQR74" s="297"/>
      <c r="TQS74" s="297"/>
      <c r="TQT74" s="297"/>
      <c r="TQU74" s="297"/>
      <c r="TQV74" s="297"/>
      <c r="TQW74" s="297"/>
      <c r="TQX74" s="297"/>
      <c r="TQY74" s="297"/>
      <c r="TQZ74" s="297"/>
      <c r="TRA74" s="297"/>
      <c r="TRB74" s="297"/>
      <c r="TRC74" s="297"/>
      <c r="TRD74" s="297"/>
      <c r="TRE74" s="297"/>
      <c r="TRF74" s="297"/>
      <c r="TRG74" s="297"/>
      <c r="TRH74" s="297"/>
      <c r="TRI74" s="297"/>
      <c r="TRJ74" s="297"/>
      <c r="TRK74" s="297"/>
      <c r="TRL74" s="297"/>
      <c r="TRM74" s="297"/>
      <c r="TRN74" s="297"/>
      <c r="TRO74" s="297"/>
      <c r="TRP74" s="297"/>
      <c r="TRQ74" s="297"/>
      <c r="TRR74" s="297"/>
      <c r="TRS74" s="297"/>
      <c r="TRT74" s="297"/>
      <c r="TRU74" s="297"/>
      <c r="TRV74" s="297"/>
      <c r="TRW74" s="297"/>
      <c r="TRX74" s="297"/>
      <c r="TRY74" s="297"/>
      <c r="TRZ74" s="297"/>
      <c r="TSA74" s="297"/>
      <c r="TSB74" s="297"/>
      <c r="TSC74" s="297"/>
      <c r="TSD74" s="297"/>
      <c r="TSE74" s="297"/>
      <c r="TSF74" s="297"/>
      <c r="TSG74" s="297"/>
      <c r="TSH74" s="297"/>
      <c r="TSI74" s="297"/>
      <c r="TSJ74" s="297"/>
      <c r="TSK74" s="297"/>
      <c r="TSL74" s="297"/>
      <c r="TSM74" s="297"/>
      <c r="TSN74" s="297"/>
      <c r="TSO74" s="297"/>
      <c r="TSP74" s="297"/>
      <c r="TSQ74" s="297"/>
      <c r="TSR74" s="297"/>
      <c r="TSS74" s="297"/>
      <c r="TST74" s="297"/>
      <c r="TSU74" s="297"/>
      <c r="TSV74" s="297"/>
      <c r="TSW74" s="297"/>
      <c r="TSX74" s="297"/>
      <c r="TSY74" s="297"/>
      <c r="TSZ74" s="297"/>
      <c r="TTA74" s="297"/>
      <c r="TTB74" s="297"/>
      <c r="TTC74" s="297"/>
      <c r="TTD74" s="297"/>
      <c r="TTE74" s="297"/>
      <c r="TTF74" s="297"/>
      <c r="TTG74" s="297"/>
      <c r="TTH74" s="297"/>
      <c r="TTI74" s="297"/>
      <c r="TTJ74" s="297"/>
      <c r="TTK74" s="297"/>
      <c r="TTL74" s="297"/>
      <c r="TTM74" s="297"/>
      <c r="TTN74" s="297"/>
      <c r="TTO74" s="297"/>
      <c r="TTP74" s="297"/>
      <c r="TTQ74" s="297"/>
      <c r="TTR74" s="297"/>
      <c r="TTS74" s="297"/>
      <c r="TTT74" s="297"/>
      <c r="TTU74" s="297"/>
      <c r="TTV74" s="297"/>
      <c r="TTW74" s="297"/>
      <c r="TTX74" s="297"/>
      <c r="TTY74" s="297"/>
      <c r="TTZ74" s="297"/>
      <c r="TUA74" s="297"/>
      <c r="TUB74" s="297"/>
      <c r="TUC74" s="297"/>
      <c r="TUD74" s="297"/>
      <c r="TUE74" s="297"/>
      <c r="TUF74" s="297"/>
      <c r="TUG74" s="297"/>
      <c r="TUH74" s="297"/>
      <c r="TUI74" s="297"/>
      <c r="TUJ74" s="297"/>
      <c r="TUK74" s="297"/>
      <c r="TUL74" s="297"/>
      <c r="TUM74" s="297"/>
      <c r="TUN74" s="297"/>
      <c r="TUO74" s="297"/>
      <c r="TUP74" s="297"/>
      <c r="TUQ74" s="297"/>
      <c r="TUR74" s="297"/>
      <c r="TUS74" s="297"/>
      <c r="TUT74" s="297"/>
      <c r="TUU74" s="297"/>
      <c r="TUV74" s="297"/>
      <c r="TUW74" s="297"/>
      <c r="TUX74" s="297"/>
      <c r="TUY74" s="297"/>
      <c r="TUZ74" s="297"/>
      <c r="TVA74" s="297"/>
      <c r="TVB74" s="297"/>
      <c r="TVC74" s="297"/>
      <c r="TVD74" s="297"/>
      <c r="TVE74" s="297"/>
      <c r="TVF74" s="297"/>
      <c r="TVG74" s="297"/>
      <c r="TVH74" s="297"/>
      <c r="TVI74" s="297"/>
      <c r="TVJ74" s="297"/>
      <c r="TVK74" s="297"/>
      <c r="TVL74" s="297"/>
      <c r="TVM74" s="297"/>
      <c r="TVN74" s="297"/>
      <c r="TVO74" s="297"/>
      <c r="TVP74" s="297"/>
      <c r="TVQ74" s="297"/>
      <c r="TVR74" s="297"/>
      <c r="TVS74" s="297"/>
      <c r="TVT74" s="297"/>
      <c r="TVU74" s="297"/>
      <c r="TVV74" s="297"/>
      <c r="TVW74" s="297"/>
      <c r="TVX74" s="297"/>
      <c r="TVY74" s="297"/>
      <c r="TVZ74" s="297"/>
      <c r="TWA74" s="297"/>
      <c r="TWB74" s="297"/>
      <c r="TWC74" s="297"/>
      <c r="TWD74" s="297"/>
      <c r="TWE74" s="297"/>
      <c r="TWF74" s="297"/>
      <c r="TWG74" s="297"/>
      <c r="TWH74" s="297"/>
      <c r="TWI74" s="297"/>
      <c r="TWJ74" s="297"/>
      <c r="TWK74" s="297"/>
      <c r="TWL74" s="297"/>
      <c r="TWM74" s="297"/>
      <c r="TWN74" s="297"/>
      <c r="TWO74" s="297"/>
      <c r="TWP74" s="297"/>
      <c r="TWQ74" s="297"/>
      <c r="TWR74" s="297"/>
      <c r="TWS74" s="297"/>
      <c r="TWT74" s="297"/>
      <c r="TWU74" s="297"/>
      <c r="TWV74" s="297"/>
      <c r="TWW74" s="297"/>
      <c r="TWX74" s="297"/>
      <c r="TWY74" s="297"/>
      <c r="TWZ74" s="297"/>
      <c r="TXA74" s="297"/>
      <c r="TXB74" s="297"/>
      <c r="TXC74" s="297"/>
      <c r="TXD74" s="297"/>
      <c r="TXE74" s="297"/>
      <c r="TXF74" s="297"/>
      <c r="TXG74" s="297"/>
      <c r="TXH74" s="297"/>
      <c r="TXI74" s="297"/>
      <c r="TXJ74" s="297"/>
      <c r="TXK74" s="297"/>
      <c r="TXL74" s="297"/>
      <c r="TXM74" s="297"/>
      <c r="TXN74" s="297"/>
      <c r="TXO74" s="297"/>
      <c r="TXP74" s="297"/>
      <c r="TXQ74" s="297"/>
      <c r="TXR74" s="297"/>
      <c r="TXS74" s="297"/>
      <c r="TXT74" s="297"/>
      <c r="TXU74" s="297"/>
      <c r="TXV74" s="297"/>
      <c r="TXW74" s="297"/>
      <c r="TXX74" s="297"/>
      <c r="TXY74" s="297"/>
      <c r="TXZ74" s="297"/>
      <c r="TYA74" s="297"/>
      <c r="TYB74" s="297"/>
      <c r="TYC74" s="297"/>
      <c r="TYD74" s="297"/>
      <c r="TYE74" s="297"/>
      <c r="TYF74" s="297"/>
      <c r="TYG74" s="297"/>
      <c r="TYH74" s="297"/>
      <c r="TYI74" s="297"/>
      <c r="TYJ74" s="297"/>
      <c r="TYK74" s="297"/>
      <c r="TYL74" s="297"/>
      <c r="TYM74" s="297"/>
      <c r="TYN74" s="297"/>
      <c r="TYO74" s="297"/>
      <c r="TYP74" s="297"/>
      <c r="TYQ74" s="297"/>
      <c r="TYR74" s="297"/>
      <c r="TYS74" s="297"/>
      <c r="TYT74" s="297"/>
      <c r="TYU74" s="297"/>
      <c r="TYV74" s="297"/>
      <c r="TYW74" s="297"/>
      <c r="TYX74" s="297"/>
      <c r="TYY74" s="297"/>
      <c r="TYZ74" s="297"/>
      <c r="TZA74" s="297"/>
      <c r="TZB74" s="297"/>
      <c r="TZC74" s="297"/>
      <c r="TZD74" s="297"/>
      <c r="TZE74" s="297"/>
      <c r="TZF74" s="297"/>
      <c r="TZG74" s="297"/>
      <c r="TZH74" s="297"/>
      <c r="TZI74" s="297"/>
      <c r="TZJ74" s="297"/>
      <c r="TZK74" s="297"/>
      <c r="TZL74" s="297"/>
      <c r="TZM74" s="297"/>
      <c r="TZN74" s="297"/>
      <c r="TZO74" s="297"/>
      <c r="TZP74" s="297"/>
      <c r="TZQ74" s="297"/>
      <c r="TZR74" s="297"/>
      <c r="TZS74" s="297"/>
      <c r="TZT74" s="297"/>
      <c r="TZU74" s="297"/>
      <c r="TZV74" s="297"/>
      <c r="TZW74" s="297"/>
      <c r="TZX74" s="297"/>
      <c r="TZY74" s="297"/>
      <c r="TZZ74" s="297"/>
      <c r="UAA74" s="297"/>
      <c r="UAB74" s="297"/>
      <c r="UAC74" s="297"/>
      <c r="UAD74" s="297"/>
      <c r="UAE74" s="297"/>
      <c r="UAF74" s="297"/>
      <c r="UAG74" s="297"/>
      <c r="UAH74" s="297"/>
      <c r="UAI74" s="297"/>
      <c r="UAJ74" s="297"/>
      <c r="UAK74" s="297"/>
      <c r="UAL74" s="297"/>
      <c r="UAM74" s="297"/>
      <c r="UAN74" s="297"/>
      <c r="UAO74" s="297"/>
      <c r="UAP74" s="297"/>
      <c r="UAQ74" s="297"/>
      <c r="UAR74" s="297"/>
      <c r="UAS74" s="297"/>
      <c r="UAT74" s="297"/>
      <c r="UAU74" s="297"/>
      <c r="UAV74" s="297"/>
      <c r="UAW74" s="297"/>
      <c r="UAX74" s="297"/>
      <c r="UAY74" s="297"/>
      <c r="UAZ74" s="297"/>
      <c r="UBA74" s="297"/>
      <c r="UBB74" s="297"/>
      <c r="UBC74" s="297"/>
      <c r="UBD74" s="297"/>
      <c r="UBE74" s="297"/>
      <c r="UBF74" s="297"/>
      <c r="UBG74" s="297"/>
      <c r="UBH74" s="297"/>
      <c r="UBI74" s="297"/>
      <c r="UBJ74" s="297"/>
      <c r="UBK74" s="297"/>
      <c r="UBL74" s="297"/>
      <c r="UBM74" s="297"/>
      <c r="UBN74" s="297"/>
      <c r="UBO74" s="297"/>
      <c r="UBP74" s="297"/>
      <c r="UBQ74" s="297"/>
      <c r="UBR74" s="297"/>
      <c r="UBS74" s="297"/>
      <c r="UBT74" s="297"/>
      <c r="UBU74" s="297"/>
      <c r="UBV74" s="297"/>
      <c r="UBW74" s="297"/>
      <c r="UBX74" s="297"/>
      <c r="UBY74" s="297"/>
      <c r="UBZ74" s="297"/>
      <c r="UCA74" s="297"/>
      <c r="UCB74" s="297"/>
      <c r="UCC74" s="297"/>
      <c r="UCD74" s="297"/>
      <c r="UCE74" s="297"/>
      <c r="UCF74" s="297"/>
      <c r="UCG74" s="297"/>
      <c r="UCH74" s="297"/>
      <c r="UCI74" s="297"/>
      <c r="UCJ74" s="297"/>
      <c r="UCK74" s="297"/>
      <c r="UCL74" s="297"/>
      <c r="UCM74" s="297"/>
      <c r="UCN74" s="297"/>
      <c r="UCO74" s="297"/>
      <c r="UCP74" s="297"/>
      <c r="UCQ74" s="297"/>
      <c r="UCR74" s="297"/>
      <c r="UCS74" s="297"/>
      <c r="UCT74" s="297"/>
      <c r="UCU74" s="297"/>
      <c r="UCV74" s="297"/>
      <c r="UCW74" s="297"/>
      <c r="UCX74" s="297"/>
      <c r="UCY74" s="297"/>
      <c r="UCZ74" s="297"/>
      <c r="UDA74" s="297"/>
      <c r="UDB74" s="297"/>
      <c r="UDC74" s="297"/>
      <c r="UDD74" s="297"/>
      <c r="UDE74" s="297"/>
      <c r="UDF74" s="297"/>
      <c r="UDG74" s="297"/>
      <c r="UDH74" s="297"/>
      <c r="UDI74" s="297"/>
      <c r="UDJ74" s="297"/>
      <c r="UDK74" s="297"/>
      <c r="UDL74" s="297"/>
      <c r="UDM74" s="297"/>
      <c r="UDN74" s="297"/>
      <c r="UDO74" s="297"/>
      <c r="UDP74" s="297"/>
      <c r="UDQ74" s="297"/>
      <c r="UDR74" s="297"/>
      <c r="UDS74" s="297"/>
      <c r="UDT74" s="297"/>
      <c r="UDU74" s="297"/>
      <c r="UDV74" s="297"/>
      <c r="UDW74" s="297"/>
      <c r="UDX74" s="297"/>
      <c r="UDY74" s="297"/>
      <c r="UDZ74" s="297"/>
      <c r="UEA74" s="297"/>
      <c r="UEB74" s="297"/>
      <c r="UEC74" s="297"/>
      <c r="UED74" s="297"/>
      <c r="UEE74" s="297"/>
      <c r="UEF74" s="297"/>
      <c r="UEG74" s="297"/>
      <c r="UEH74" s="297"/>
      <c r="UEI74" s="297"/>
      <c r="UEJ74" s="297"/>
      <c r="UEK74" s="297"/>
      <c r="UEL74" s="297"/>
      <c r="UEM74" s="297"/>
      <c r="UEN74" s="297"/>
      <c r="UEO74" s="297"/>
      <c r="UEP74" s="297"/>
      <c r="UEQ74" s="297"/>
      <c r="UER74" s="297"/>
      <c r="UES74" s="297"/>
      <c r="UET74" s="297"/>
      <c r="UEU74" s="297"/>
      <c r="UEV74" s="297"/>
      <c r="UEW74" s="297"/>
      <c r="UEX74" s="297"/>
      <c r="UEY74" s="297"/>
      <c r="UEZ74" s="297"/>
      <c r="UFA74" s="297"/>
      <c r="UFB74" s="297"/>
      <c r="UFC74" s="297"/>
      <c r="UFD74" s="297"/>
      <c r="UFE74" s="297"/>
      <c r="UFF74" s="297"/>
      <c r="UFG74" s="297"/>
      <c r="UFH74" s="297"/>
      <c r="UFI74" s="297"/>
      <c r="UFJ74" s="297"/>
      <c r="UFK74" s="297"/>
      <c r="UFL74" s="297"/>
      <c r="UFM74" s="297"/>
      <c r="UFN74" s="297"/>
      <c r="UFO74" s="297"/>
      <c r="UFP74" s="297"/>
      <c r="UFQ74" s="297"/>
      <c r="UFR74" s="297"/>
      <c r="UFS74" s="297"/>
      <c r="UFT74" s="297"/>
      <c r="UFU74" s="297"/>
      <c r="UFV74" s="297"/>
      <c r="UFW74" s="297"/>
      <c r="UFX74" s="297"/>
      <c r="UFY74" s="297"/>
      <c r="UFZ74" s="297"/>
      <c r="UGA74" s="297"/>
      <c r="UGB74" s="297"/>
      <c r="UGC74" s="297"/>
      <c r="UGD74" s="297"/>
      <c r="UGE74" s="297"/>
      <c r="UGF74" s="297"/>
      <c r="UGG74" s="297"/>
      <c r="UGH74" s="297"/>
      <c r="UGI74" s="297"/>
      <c r="UGJ74" s="297"/>
      <c r="UGK74" s="297"/>
      <c r="UGL74" s="297"/>
      <c r="UGM74" s="297"/>
      <c r="UGN74" s="297"/>
      <c r="UGO74" s="297"/>
      <c r="UGP74" s="297"/>
      <c r="UGQ74" s="297"/>
      <c r="UGR74" s="297"/>
      <c r="UGS74" s="297"/>
      <c r="UGT74" s="297"/>
      <c r="UGU74" s="297"/>
      <c r="UGV74" s="297"/>
      <c r="UGW74" s="297"/>
      <c r="UGX74" s="297"/>
      <c r="UGY74" s="297"/>
      <c r="UGZ74" s="297"/>
      <c r="UHA74" s="297"/>
      <c r="UHB74" s="297"/>
      <c r="UHC74" s="297"/>
      <c r="UHD74" s="297"/>
      <c r="UHE74" s="297"/>
      <c r="UHF74" s="297"/>
      <c r="UHG74" s="297"/>
      <c r="UHH74" s="297"/>
      <c r="UHI74" s="297"/>
      <c r="UHJ74" s="297"/>
      <c r="UHK74" s="297"/>
      <c r="UHL74" s="297"/>
      <c r="UHM74" s="297"/>
      <c r="UHN74" s="297"/>
      <c r="UHO74" s="297"/>
      <c r="UHP74" s="297"/>
      <c r="UHQ74" s="297"/>
      <c r="UHR74" s="297"/>
      <c r="UHS74" s="297"/>
      <c r="UHT74" s="297"/>
      <c r="UHU74" s="297"/>
      <c r="UHV74" s="297"/>
      <c r="UHW74" s="297"/>
      <c r="UHX74" s="297"/>
      <c r="UHY74" s="297"/>
      <c r="UHZ74" s="297"/>
      <c r="UIA74" s="297"/>
      <c r="UIB74" s="297"/>
      <c r="UIC74" s="297"/>
      <c r="UID74" s="297"/>
      <c r="UIE74" s="297"/>
      <c r="UIF74" s="297"/>
      <c r="UIG74" s="297"/>
      <c r="UIH74" s="297"/>
      <c r="UII74" s="297"/>
      <c r="UIJ74" s="297"/>
      <c r="UIK74" s="297"/>
      <c r="UIL74" s="297"/>
      <c r="UIM74" s="297"/>
      <c r="UIN74" s="297"/>
      <c r="UIO74" s="297"/>
      <c r="UIP74" s="297"/>
      <c r="UIQ74" s="297"/>
      <c r="UIR74" s="297"/>
      <c r="UIS74" s="297"/>
      <c r="UIT74" s="297"/>
      <c r="UIU74" s="297"/>
      <c r="UIV74" s="297"/>
      <c r="UIW74" s="297"/>
      <c r="UIX74" s="297"/>
      <c r="UIY74" s="297"/>
      <c r="UIZ74" s="297"/>
      <c r="UJA74" s="297"/>
      <c r="UJB74" s="297"/>
      <c r="UJC74" s="297"/>
      <c r="UJD74" s="297"/>
      <c r="UJE74" s="297"/>
      <c r="UJF74" s="297"/>
      <c r="UJG74" s="297"/>
      <c r="UJH74" s="297"/>
      <c r="UJI74" s="297"/>
      <c r="UJJ74" s="297"/>
      <c r="UJK74" s="297"/>
      <c r="UJL74" s="297"/>
      <c r="UJM74" s="297"/>
      <c r="UJN74" s="297"/>
      <c r="UJO74" s="297"/>
      <c r="UJP74" s="297"/>
      <c r="UJQ74" s="297"/>
      <c r="UJR74" s="297"/>
      <c r="UJS74" s="297"/>
      <c r="UJT74" s="297"/>
      <c r="UJU74" s="297"/>
      <c r="UJV74" s="297"/>
      <c r="UJW74" s="297"/>
      <c r="UJX74" s="297"/>
      <c r="UJY74" s="297"/>
      <c r="UJZ74" s="297"/>
      <c r="UKA74" s="297"/>
      <c r="UKB74" s="297"/>
      <c r="UKC74" s="297"/>
      <c r="UKD74" s="297"/>
      <c r="UKE74" s="297"/>
      <c r="UKF74" s="297"/>
      <c r="UKG74" s="297"/>
      <c r="UKH74" s="297"/>
      <c r="UKI74" s="297"/>
      <c r="UKJ74" s="297"/>
      <c r="UKK74" s="297"/>
      <c r="UKL74" s="297"/>
      <c r="UKM74" s="297"/>
      <c r="UKN74" s="297"/>
      <c r="UKO74" s="297"/>
      <c r="UKP74" s="297"/>
      <c r="UKQ74" s="297"/>
      <c r="UKR74" s="297"/>
      <c r="UKS74" s="297"/>
      <c r="UKT74" s="297"/>
      <c r="UKU74" s="297"/>
      <c r="UKV74" s="297"/>
      <c r="UKW74" s="297"/>
      <c r="UKX74" s="297"/>
      <c r="UKY74" s="297"/>
      <c r="UKZ74" s="297"/>
      <c r="ULA74" s="297"/>
      <c r="ULB74" s="297"/>
      <c r="ULC74" s="297"/>
      <c r="ULD74" s="297"/>
      <c r="ULE74" s="297"/>
      <c r="ULF74" s="297"/>
      <c r="ULG74" s="297"/>
      <c r="ULH74" s="297"/>
      <c r="ULI74" s="297"/>
      <c r="ULJ74" s="297"/>
      <c r="ULK74" s="297"/>
      <c r="ULL74" s="297"/>
      <c r="ULM74" s="297"/>
      <c r="ULN74" s="297"/>
      <c r="ULO74" s="297"/>
      <c r="ULP74" s="297"/>
      <c r="ULQ74" s="297"/>
      <c r="ULR74" s="297"/>
      <c r="ULS74" s="297"/>
      <c r="ULT74" s="297"/>
      <c r="ULU74" s="297"/>
      <c r="ULV74" s="297"/>
      <c r="ULW74" s="297"/>
      <c r="ULX74" s="297"/>
      <c r="ULY74" s="297"/>
      <c r="ULZ74" s="297"/>
      <c r="UMA74" s="297"/>
      <c r="UMB74" s="297"/>
      <c r="UMC74" s="297"/>
      <c r="UMD74" s="297"/>
      <c r="UME74" s="297"/>
      <c r="UMF74" s="297"/>
      <c r="UMG74" s="297"/>
      <c r="UMH74" s="297"/>
      <c r="UMI74" s="297"/>
      <c r="UMJ74" s="297"/>
      <c r="UMK74" s="297"/>
      <c r="UML74" s="297"/>
      <c r="UMM74" s="297"/>
      <c r="UMN74" s="297"/>
      <c r="UMO74" s="297"/>
      <c r="UMP74" s="297"/>
      <c r="UMQ74" s="297"/>
      <c r="UMR74" s="297"/>
      <c r="UMS74" s="297"/>
      <c r="UMT74" s="297"/>
      <c r="UMU74" s="297"/>
      <c r="UMV74" s="297"/>
      <c r="UMW74" s="297"/>
      <c r="UMX74" s="297"/>
      <c r="UMY74" s="297"/>
      <c r="UMZ74" s="297"/>
      <c r="UNA74" s="297"/>
      <c r="UNB74" s="297"/>
      <c r="UNC74" s="297"/>
      <c r="UND74" s="297"/>
      <c r="UNE74" s="297"/>
      <c r="UNF74" s="297"/>
      <c r="UNG74" s="297"/>
      <c r="UNH74" s="297"/>
      <c r="UNI74" s="297"/>
      <c r="UNJ74" s="297"/>
      <c r="UNK74" s="297"/>
      <c r="UNL74" s="297"/>
      <c r="UNM74" s="297"/>
      <c r="UNN74" s="297"/>
      <c r="UNO74" s="297"/>
      <c r="UNP74" s="297"/>
      <c r="UNQ74" s="297"/>
      <c r="UNR74" s="297"/>
      <c r="UNS74" s="297"/>
      <c r="UNT74" s="297"/>
      <c r="UNU74" s="297"/>
      <c r="UNV74" s="297"/>
      <c r="UNW74" s="297"/>
      <c r="UNX74" s="297"/>
      <c r="UNY74" s="297"/>
      <c r="UNZ74" s="297"/>
      <c r="UOA74" s="297"/>
      <c r="UOB74" s="297"/>
      <c r="UOC74" s="297"/>
      <c r="UOD74" s="297"/>
      <c r="UOE74" s="297"/>
      <c r="UOF74" s="297"/>
      <c r="UOG74" s="297"/>
      <c r="UOH74" s="297"/>
      <c r="UOI74" s="297"/>
      <c r="UOJ74" s="297"/>
      <c r="UOK74" s="297"/>
      <c r="UOL74" s="297"/>
      <c r="UOM74" s="297"/>
      <c r="UON74" s="297"/>
      <c r="UOO74" s="297"/>
      <c r="UOP74" s="297"/>
      <c r="UOQ74" s="297"/>
      <c r="UOR74" s="297"/>
      <c r="UOS74" s="297"/>
      <c r="UOT74" s="297"/>
      <c r="UOU74" s="297"/>
      <c r="UOV74" s="297"/>
      <c r="UOW74" s="297"/>
      <c r="UOX74" s="297"/>
      <c r="UOY74" s="297"/>
      <c r="UOZ74" s="297"/>
      <c r="UPA74" s="297"/>
      <c r="UPB74" s="297"/>
      <c r="UPC74" s="297"/>
      <c r="UPD74" s="297"/>
      <c r="UPE74" s="297"/>
      <c r="UPF74" s="297"/>
      <c r="UPG74" s="297"/>
      <c r="UPH74" s="297"/>
      <c r="UPI74" s="297"/>
      <c r="UPJ74" s="297"/>
      <c r="UPK74" s="297"/>
      <c r="UPL74" s="297"/>
      <c r="UPM74" s="297"/>
      <c r="UPN74" s="297"/>
      <c r="UPO74" s="297"/>
      <c r="UPP74" s="297"/>
      <c r="UPQ74" s="297"/>
      <c r="UPR74" s="297"/>
      <c r="UPS74" s="297"/>
      <c r="UPT74" s="297"/>
      <c r="UPU74" s="297"/>
      <c r="UPV74" s="297"/>
      <c r="UPW74" s="297"/>
      <c r="UPX74" s="297"/>
      <c r="UPY74" s="297"/>
      <c r="UPZ74" s="297"/>
      <c r="UQA74" s="297"/>
      <c r="UQB74" s="297"/>
      <c r="UQC74" s="297"/>
      <c r="UQD74" s="297"/>
      <c r="UQE74" s="297"/>
      <c r="UQF74" s="297"/>
      <c r="UQG74" s="297"/>
      <c r="UQH74" s="297"/>
      <c r="UQI74" s="297"/>
      <c r="UQJ74" s="297"/>
      <c r="UQK74" s="297"/>
      <c r="UQL74" s="297"/>
      <c r="UQM74" s="297"/>
      <c r="UQN74" s="297"/>
      <c r="UQO74" s="297"/>
      <c r="UQP74" s="297"/>
      <c r="UQQ74" s="297"/>
      <c r="UQR74" s="297"/>
      <c r="UQS74" s="297"/>
      <c r="UQT74" s="297"/>
      <c r="UQU74" s="297"/>
      <c r="UQV74" s="297"/>
      <c r="UQW74" s="297"/>
      <c r="UQX74" s="297"/>
      <c r="UQY74" s="297"/>
      <c r="UQZ74" s="297"/>
      <c r="URA74" s="297"/>
      <c r="URB74" s="297"/>
      <c r="URC74" s="297"/>
      <c r="URD74" s="297"/>
      <c r="URE74" s="297"/>
      <c r="URF74" s="297"/>
      <c r="URG74" s="297"/>
      <c r="URH74" s="297"/>
      <c r="URI74" s="297"/>
      <c r="URJ74" s="297"/>
      <c r="URK74" s="297"/>
      <c r="URL74" s="297"/>
      <c r="URM74" s="297"/>
      <c r="URN74" s="297"/>
      <c r="URO74" s="297"/>
      <c r="URP74" s="297"/>
      <c r="URQ74" s="297"/>
      <c r="URR74" s="297"/>
      <c r="URS74" s="297"/>
      <c r="URT74" s="297"/>
      <c r="URU74" s="297"/>
      <c r="URV74" s="297"/>
      <c r="URW74" s="297"/>
      <c r="URX74" s="297"/>
      <c r="URY74" s="297"/>
      <c r="URZ74" s="297"/>
      <c r="USA74" s="297"/>
      <c r="USB74" s="297"/>
      <c r="USC74" s="297"/>
      <c r="USD74" s="297"/>
      <c r="USE74" s="297"/>
      <c r="USF74" s="297"/>
      <c r="USG74" s="297"/>
      <c r="USH74" s="297"/>
      <c r="USI74" s="297"/>
      <c r="USJ74" s="297"/>
      <c r="USK74" s="297"/>
      <c r="USL74" s="297"/>
      <c r="USM74" s="297"/>
      <c r="USN74" s="297"/>
      <c r="USO74" s="297"/>
      <c r="USP74" s="297"/>
      <c r="USQ74" s="297"/>
      <c r="USR74" s="297"/>
      <c r="USS74" s="297"/>
      <c r="UST74" s="297"/>
      <c r="USU74" s="297"/>
      <c r="USV74" s="297"/>
      <c r="USW74" s="297"/>
      <c r="USX74" s="297"/>
      <c r="USY74" s="297"/>
      <c r="USZ74" s="297"/>
      <c r="UTA74" s="297"/>
      <c r="UTB74" s="297"/>
      <c r="UTC74" s="297"/>
      <c r="UTD74" s="297"/>
      <c r="UTE74" s="297"/>
      <c r="UTF74" s="297"/>
      <c r="UTG74" s="297"/>
      <c r="UTH74" s="297"/>
      <c r="UTI74" s="297"/>
      <c r="UTJ74" s="297"/>
      <c r="UTK74" s="297"/>
      <c r="UTL74" s="297"/>
      <c r="UTM74" s="297"/>
      <c r="UTN74" s="297"/>
      <c r="UTO74" s="297"/>
      <c r="UTP74" s="297"/>
      <c r="UTQ74" s="297"/>
      <c r="UTR74" s="297"/>
      <c r="UTS74" s="297"/>
      <c r="UTT74" s="297"/>
      <c r="UTU74" s="297"/>
      <c r="UTV74" s="297"/>
      <c r="UTW74" s="297"/>
      <c r="UTX74" s="297"/>
      <c r="UTY74" s="297"/>
      <c r="UTZ74" s="297"/>
      <c r="UUA74" s="297"/>
      <c r="UUB74" s="297"/>
      <c r="UUC74" s="297"/>
      <c r="UUD74" s="297"/>
      <c r="UUE74" s="297"/>
      <c r="UUF74" s="297"/>
      <c r="UUG74" s="297"/>
      <c r="UUH74" s="297"/>
      <c r="UUI74" s="297"/>
      <c r="UUJ74" s="297"/>
      <c r="UUK74" s="297"/>
      <c r="UUL74" s="297"/>
      <c r="UUM74" s="297"/>
      <c r="UUN74" s="297"/>
      <c r="UUO74" s="297"/>
      <c r="UUP74" s="297"/>
      <c r="UUQ74" s="297"/>
      <c r="UUR74" s="297"/>
      <c r="UUS74" s="297"/>
      <c r="UUT74" s="297"/>
      <c r="UUU74" s="297"/>
      <c r="UUV74" s="297"/>
      <c r="UUW74" s="297"/>
      <c r="UUX74" s="297"/>
      <c r="UUY74" s="297"/>
      <c r="UUZ74" s="297"/>
      <c r="UVA74" s="297"/>
      <c r="UVB74" s="297"/>
      <c r="UVC74" s="297"/>
      <c r="UVD74" s="297"/>
      <c r="UVE74" s="297"/>
      <c r="UVF74" s="297"/>
      <c r="UVG74" s="297"/>
      <c r="UVH74" s="297"/>
      <c r="UVI74" s="297"/>
      <c r="UVJ74" s="297"/>
      <c r="UVK74" s="297"/>
      <c r="UVL74" s="297"/>
      <c r="UVM74" s="297"/>
      <c r="UVN74" s="297"/>
      <c r="UVO74" s="297"/>
      <c r="UVP74" s="297"/>
      <c r="UVQ74" s="297"/>
      <c r="UVR74" s="297"/>
      <c r="UVS74" s="297"/>
      <c r="UVT74" s="297"/>
      <c r="UVU74" s="297"/>
      <c r="UVV74" s="297"/>
      <c r="UVW74" s="297"/>
      <c r="UVX74" s="297"/>
      <c r="UVY74" s="297"/>
      <c r="UVZ74" s="297"/>
      <c r="UWA74" s="297"/>
      <c r="UWB74" s="297"/>
      <c r="UWC74" s="297"/>
      <c r="UWD74" s="297"/>
      <c r="UWE74" s="297"/>
      <c r="UWF74" s="297"/>
      <c r="UWG74" s="297"/>
      <c r="UWH74" s="297"/>
      <c r="UWI74" s="297"/>
      <c r="UWJ74" s="297"/>
      <c r="UWK74" s="297"/>
      <c r="UWL74" s="297"/>
      <c r="UWM74" s="297"/>
      <c r="UWN74" s="297"/>
      <c r="UWO74" s="297"/>
      <c r="UWP74" s="297"/>
      <c r="UWQ74" s="297"/>
      <c r="UWR74" s="297"/>
      <c r="UWS74" s="297"/>
      <c r="UWT74" s="297"/>
      <c r="UWU74" s="297"/>
      <c r="UWV74" s="297"/>
      <c r="UWW74" s="297"/>
      <c r="UWX74" s="297"/>
      <c r="UWY74" s="297"/>
      <c r="UWZ74" s="297"/>
      <c r="UXA74" s="297"/>
      <c r="UXB74" s="297"/>
      <c r="UXC74" s="297"/>
      <c r="UXD74" s="297"/>
      <c r="UXE74" s="297"/>
      <c r="UXF74" s="297"/>
      <c r="UXG74" s="297"/>
      <c r="UXH74" s="297"/>
      <c r="UXI74" s="297"/>
      <c r="UXJ74" s="297"/>
      <c r="UXK74" s="297"/>
      <c r="UXL74" s="297"/>
      <c r="UXM74" s="297"/>
      <c r="UXN74" s="297"/>
      <c r="UXO74" s="297"/>
      <c r="UXP74" s="297"/>
      <c r="UXQ74" s="297"/>
      <c r="UXR74" s="297"/>
      <c r="UXS74" s="297"/>
      <c r="UXT74" s="297"/>
      <c r="UXU74" s="297"/>
      <c r="UXV74" s="297"/>
      <c r="UXW74" s="297"/>
      <c r="UXX74" s="297"/>
      <c r="UXY74" s="297"/>
      <c r="UXZ74" s="297"/>
      <c r="UYA74" s="297"/>
      <c r="UYB74" s="297"/>
      <c r="UYC74" s="297"/>
      <c r="UYD74" s="297"/>
      <c r="UYE74" s="297"/>
      <c r="UYF74" s="297"/>
      <c r="UYG74" s="297"/>
      <c r="UYH74" s="297"/>
      <c r="UYI74" s="297"/>
      <c r="UYJ74" s="297"/>
      <c r="UYK74" s="297"/>
      <c r="UYL74" s="297"/>
      <c r="UYM74" s="297"/>
      <c r="UYN74" s="297"/>
      <c r="UYO74" s="297"/>
      <c r="UYP74" s="297"/>
      <c r="UYQ74" s="297"/>
      <c r="UYR74" s="297"/>
      <c r="UYS74" s="297"/>
      <c r="UYT74" s="297"/>
      <c r="UYU74" s="297"/>
      <c r="UYV74" s="297"/>
      <c r="UYW74" s="297"/>
      <c r="UYX74" s="297"/>
      <c r="UYY74" s="297"/>
      <c r="UYZ74" s="297"/>
      <c r="UZA74" s="297"/>
      <c r="UZB74" s="297"/>
      <c r="UZC74" s="297"/>
      <c r="UZD74" s="297"/>
      <c r="UZE74" s="297"/>
      <c r="UZF74" s="297"/>
      <c r="UZG74" s="297"/>
      <c r="UZH74" s="297"/>
      <c r="UZI74" s="297"/>
      <c r="UZJ74" s="297"/>
      <c r="UZK74" s="297"/>
      <c r="UZL74" s="297"/>
      <c r="UZM74" s="297"/>
      <c r="UZN74" s="297"/>
      <c r="UZO74" s="297"/>
      <c r="UZP74" s="297"/>
      <c r="UZQ74" s="297"/>
      <c r="UZR74" s="297"/>
      <c r="UZS74" s="297"/>
      <c r="UZT74" s="297"/>
      <c r="UZU74" s="297"/>
      <c r="UZV74" s="297"/>
      <c r="UZW74" s="297"/>
      <c r="UZX74" s="297"/>
      <c r="UZY74" s="297"/>
      <c r="UZZ74" s="297"/>
      <c r="VAA74" s="297"/>
      <c r="VAB74" s="297"/>
      <c r="VAC74" s="297"/>
      <c r="VAD74" s="297"/>
      <c r="VAE74" s="297"/>
      <c r="VAF74" s="297"/>
      <c r="VAG74" s="297"/>
      <c r="VAH74" s="297"/>
      <c r="VAI74" s="297"/>
      <c r="VAJ74" s="297"/>
      <c r="VAK74" s="297"/>
      <c r="VAL74" s="297"/>
      <c r="VAM74" s="297"/>
      <c r="VAN74" s="297"/>
      <c r="VAO74" s="297"/>
      <c r="VAP74" s="297"/>
      <c r="VAQ74" s="297"/>
      <c r="VAR74" s="297"/>
      <c r="VAS74" s="297"/>
      <c r="VAT74" s="297"/>
      <c r="VAU74" s="297"/>
      <c r="VAV74" s="297"/>
      <c r="VAW74" s="297"/>
      <c r="VAX74" s="297"/>
      <c r="VAY74" s="297"/>
      <c r="VAZ74" s="297"/>
      <c r="VBA74" s="297"/>
      <c r="VBB74" s="297"/>
      <c r="VBC74" s="297"/>
      <c r="VBD74" s="297"/>
      <c r="VBE74" s="297"/>
      <c r="VBF74" s="297"/>
      <c r="VBG74" s="297"/>
      <c r="VBH74" s="297"/>
      <c r="VBI74" s="297"/>
      <c r="VBJ74" s="297"/>
      <c r="VBK74" s="297"/>
      <c r="VBL74" s="297"/>
      <c r="VBM74" s="297"/>
      <c r="VBN74" s="297"/>
      <c r="VBO74" s="297"/>
      <c r="VBP74" s="297"/>
      <c r="VBQ74" s="297"/>
      <c r="VBR74" s="297"/>
      <c r="VBS74" s="297"/>
      <c r="VBT74" s="297"/>
      <c r="VBU74" s="297"/>
      <c r="VBV74" s="297"/>
      <c r="VBW74" s="297"/>
      <c r="VBX74" s="297"/>
      <c r="VBY74" s="297"/>
      <c r="VBZ74" s="297"/>
      <c r="VCA74" s="297"/>
      <c r="VCB74" s="297"/>
      <c r="VCC74" s="297"/>
      <c r="VCD74" s="297"/>
      <c r="VCE74" s="297"/>
      <c r="VCF74" s="297"/>
      <c r="VCG74" s="297"/>
      <c r="VCH74" s="297"/>
      <c r="VCI74" s="297"/>
      <c r="VCJ74" s="297"/>
      <c r="VCK74" s="297"/>
      <c r="VCL74" s="297"/>
      <c r="VCM74" s="297"/>
      <c r="VCN74" s="297"/>
      <c r="VCO74" s="297"/>
      <c r="VCP74" s="297"/>
      <c r="VCQ74" s="297"/>
      <c r="VCR74" s="297"/>
      <c r="VCS74" s="297"/>
      <c r="VCT74" s="297"/>
      <c r="VCU74" s="297"/>
      <c r="VCV74" s="297"/>
      <c r="VCW74" s="297"/>
      <c r="VCX74" s="297"/>
      <c r="VCY74" s="297"/>
      <c r="VCZ74" s="297"/>
      <c r="VDA74" s="297"/>
      <c r="VDB74" s="297"/>
      <c r="VDC74" s="297"/>
      <c r="VDD74" s="297"/>
      <c r="VDE74" s="297"/>
      <c r="VDF74" s="297"/>
      <c r="VDG74" s="297"/>
      <c r="VDH74" s="297"/>
      <c r="VDI74" s="297"/>
      <c r="VDJ74" s="297"/>
      <c r="VDK74" s="297"/>
      <c r="VDL74" s="297"/>
      <c r="VDM74" s="297"/>
      <c r="VDN74" s="297"/>
      <c r="VDO74" s="297"/>
      <c r="VDP74" s="297"/>
      <c r="VDQ74" s="297"/>
      <c r="VDR74" s="297"/>
      <c r="VDS74" s="297"/>
      <c r="VDT74" s="297"/>
      <c r="VDU74" s="297"/>
      <c r="VDV74" s="297"/>
      <c r="VDW74" s="297"/>
      <c r="VDX74" s="297"/>
      <c r="VDY74" s="297"/>
      <c r="VDZ74" s="297"/>
      <c r="VEA74" s="297"/>
      <c r="VEB74" s="297"/>
      <c r="VEC74" s="297"/>
      <c r="VED74" s="297"/>
      <c r="VEE74" s="297"/>
      <c r="VEF74" s="297"/>
      <c r="VEG74" s="297"/>
      <c r="VEH74" s="297"/>
      <c r="VEI74" s="297"/>
      <c r="VEJ74" s="297"/>
      <c r="VEK74" s="297"/>
      <c r="VEL74" s="297"/>
      <c r="VEM74" s="297"/>
      <c r="VEN74" s="297"/>
      <c r="VEO74" s="297"/>
      <c r="VEP74" s="297"/>
      <c r="VEQ74" s="297"/>
      <c r="VER74" s="297"/>
      <c r="VES74" s="297"/>
      <c r="VET74" s="297"/>
      <c r="VEU74" s="297"/>
      <c r="VEV74" s="297"/>
      <c r="VEW74" s="297"/>
      <c r="VEX74" s="297"/>
      <c r="VEY74" s="297"/>
      <c r="VEZ74" s="297"/>
      <c r="VFA74" s="297"/>
      <c r="VFB74" s="297"/>
      <c r="VFC74" s="297"/>
      <c r="VFD74" s="297"/>
      <c r="VFE74" s="297"/>
      <c r="VFF74" s="297"/>
      <c r="VFG74" s="297"/>
      <c r="VFH74" s="297"/>
      <c r="VFI74" s="297"/>
      <c r="VFJ74" s="297"/>
      <c r="VFK74" s="297"/>
      <c r="VFL74" s="297"/>
      <c r="VFM74" s="297"/>
      <c r="VFN74" s="297"/>
      <c r="VFO74" s="297"/>
      <c r="VFP74" s="297"/>
      <c r="VFQ74" s="297"/>
      <c r="VFR74" s="297"/>
      <c r="VFS74" s="297"/>
      <c r="VFT74" s="297"/>
      <c r="VFU74" s="297"/>
      <c r="VFV74" s="297"/>
      <c r="VFW74" s="297"/>
      <c r="VFX74" s="297"/>
      <c r="VFY74" s="297"/>
      <c r="VFZ74" s="297"/>
      <c r="VGA74" s="297"/>
      <c r="VGB74" s="297"/>
      <c r="VGC74" s="297"/>
      <c r="VGD74" s="297"/>
      <c r="VGE74" s="297"/>
      <c r="VGF74" s="297"/>
      <c r="VGG74" s="297"/>
      <c r="VGH74" s="297"/>
      <c r="VGI74" s="297"/>
      <c r="VGJ74" s="297"/>
      <c r="VGK74" s="297"/>
      <c r="VGL74" s="297"/>
      <c r="VGM74" s="297"/>
      <c r="VGN74" s="297"/>
      <c r="VGO74" s="297"/>
      <c r="VGP74" s="297"/>
      <c r="VGQ74" s="297"/>
      <c r="VGR74" s="297"/>
      <c r="VGS74" s="297"/>
      <c r="VGT74" s="297"/>
      <c r="VGU74" s="297"/>
      <c r="VGV74" s="297"/>
      <c r="VGW74" s="297"/>
      <c r="VGX74" s="297"/>
      <c r="VGY74" s="297"/>
      <c r="VGZ74" s="297"/>
      <c r="VHA74" s="297"/>
      <c r="VHB74" s="297"/>
      <c r="VHC74" s="297"/>
      <c r="VHD74" s="297"/>
      <c r="VHE74" s="297"/>
      <c r="VHF74" s="297"/>
      <c r="VHG74" s="297"/>
      <c r="VHH74" s="297"/>
      <c r="VHI74" s="297"/>
      <c r="VHJ74" s="297"/>
      <c r="VHK74" s="297"/>
      <c r="VHL74" s="297"/>
      <c r="VHM74" s="297"/>
      <c r="VHN74" s="297"/>
      <c r="VHO74" s="297"/>
      <c r="VHP74" s="297"/>
      <c r="VHQ74" s="297"/>
      <c r="VHR74" s="297"/>
      <c r="VHS74" s="297"/>
      <c r="VHT74" s="297"/>
      <c r="VHU74" s="297"/>
      <c r="VHV74" s="297"/>
      <c r="VHW74" s="297"/>
      <c r="VHX74" s="297"/>
      <c r="VHY74" s="297"/>
      <c r="VHZ74" s="297"/>
      <c r="VIA74" s="297"/>
      <c r="VIB74" s="297"/>
      <c r="VIC74" s="297"/>
      <c r="VID74" s="297"/>
      <c r="VIE74" s="297"/>
      <c r="VIF74" s="297"/>
      <c r="VIG74" s="297"/>
      <c r="VIH74" s="297"/>
      <c r="VII74" s="297"/>
      <c r="VIJ74" s="297"/>
      <c r="VIK74" s="297"/>
      <c r="VIL74" s="297"/>
      <c r="VIM74" s="297"/>
      <c r="VIN74" s="297"/>
      <c r="VIO74" s="297"/>
      <c r="VIP74" s="297"/>
      <c r="VIQ74" s="297"/>
      <c r="VIR74" s="297"/>
      <c r="VIS74" s="297"/>
      <c r="VIT74" s="297"/>
      <c r="VIU74" s="297"/>
      <c r="VIV74" s="297"/>
      <c r="VIW74" s="297"/>
      <c r="VIX74" s="297"/>
      <c r="VIY74" s="297"/>
      <c r="VIZ74" s="297"/>
      <c r="VJA74" s="297"/>
      <c r="VJB74" s="297"/>
      <c r="VJC74" s="297"/>
      <c r="VJD74" s="297"/>
      <c r="VJE74" s="297"/>
      <c r="VJF74" s="297"/>
      <c r="VJG74" s="297"/>
      <c r="VJH74" s="297"/>
      <c r="VJI74" s="297"/>
      <c r="VJJ74" s="297"/>
      <c r="VJK74" s="297"/>
      <c r="VJL74" s="297"/>
      <c r="VJM74" s="297"/>
      <c r="VJN74" s="297"/>
      <c r="VJO74" s="297"/>
      <c r="VJP74" s="297"/>
      <c r="VJQ74" s="297"/>
      <c r="VJR74" s="297"/>
      <c r="VJS74" s="297"/>
      <c r="VJT74" s="297"/>
      <c r="VJU74" s="297"/>
      <c r="VJV74" s="297"/>
      <c r="VJW74" s="297"/>
      <c r="VJX74" s="297"/>
      <c r="VJY74" s="297"/>
      <c r="VJZ74" s="297"/>
      <c r="VKA74" s="297"/>
      <c r="VKB74" s="297"/>
      <c r="VKC74" s="297"/>
      <c r="VKD74" s="297"/>
      <c r="VKE74" s="297"/>
      <c r="VKF74" s="297"/>
      <c r="VKG74" s="297"/>
      <c r="VKH74" s="297"/>
      <c r="VKI74" s="297"/>
      <c r="VKJ74" s="297"/>
      <c r="VKK74" s="297"/>
      <c r="VKL74" s="297"/>
      <c r="VKM74" s="297"/>
      <c r="VKN74" s="297"/>
      <c r="VKO74" s="297"/>
      <c r="VKP74" s="297"/>
      <c r="VKQ74" s="297"/>
      <c r="VKR74" s="297"/>
      <c r="VKS74" s="297"/>
      <c r="VKT74" s="297"/>
      <c r="VKU74" s="297"/>
      <c r="VKV74" s="297"/>
      <c r="VKW74" s="297"/>
      <c r="VKX74" s="297"/>
      <c r="VKY74" s="297"/>
      <c r="VKZ74" s="297"/>
      <c r="VLA74" s="297"/>
      <c r="VLB74" s="297"/>
      <c r="VLC74" s="297"/>
      <c r="VLD74" s="297"/>
      <c r="VLE74" s="297"/>
      <c r="VLF74" s="297"/>
      <c r="VLG74" s="297"/>
      <c r="VLH74" s="297"/>
      <c r="VLI74" s="297"/>
      <c r="VLJ74" s="297"/>
      <c r="VLK74" s="297"/>
      <c r="VLL74" s="297"/>
      <c r="VLM74" s="297"/>
      <c r="VLN74" s="297"/>
      <c r="VLO74" s="297"/>
      <c r="VLP74" s="297"/>
      <c r="VLQ74" s="297"/>
      <c r="VLR74" s="297"/>
      <c r="VLS74" s="297"/>
      <c r="VLT74" s="297"/>
      <c r="VLU74" s="297"/>
      <c r="VLV74" s="297"/>
      <c r="VLW74" s="297"/>
      <c r="VLX74" s="297"/>
      <c r="VLY74" s="297"/>
      <c r="VLZ74" s="297"/>
      <c r="VMA74" s="297"/>
      <c r="VMB74" s="297"/>
      <c r="VMC74" s="297"/>
      <c r="VMD74" s="297"/>
      <c r="VME74" s="297"/>
      <c r="VMF74" s="297"/>
      <c r="VMG74" s="297"/>
      <c r="VMH74" s="297"/>
      <c r="VMI74" s="297"/>
      <c r="VMJ74" s="297"/>
      <c r="VMK74" s="297"/>
      <c r="VML74" s="297"/>
      <c r="VMM74" s="297"/>
      <c r="VMN74" s="297"/>
      <c r="VMO74" s="297"/>
      <c r="VMP74" s="297"/>
      <c r="VMQ74" s="297"/>
      <c r="VMR74" s="297"/>
      <c r="VMS74" s="297"/>
      <c r="VMT74" s="297"/>
      <c r="VMU74" s="297"/>
      <c r="VMV74" s="297"/>
      <c r="VMW74" s="297"/>
      <c r="VMX74" s="297"/>
      <c r="VMY74" s="297"/>
      <c r="VMZ74" s="297"/>
      <c r="VNA74" s="297"/>
      <c r="VNB74" s="297"/>
      <c r="VNC74" s="297"/>
      <c r="VND74" s="297"/>
      <c r="VNE74" s="297"/>
      <c r="VNF74" s="297"/>
      <c r="VNG74" s="297"/>
      <c r="VNH74" s="297"/>
      <c r="VNI74" s="297"/>
      <c r="VNJ74" s="297"/>
      <c r="VNK74" s="297"/>
      <c r="VNL74" s="297"/>
      <c r="VNM74" s="297"/>
      <c r="VNN74" s="297"/>
      <c r="VNO74" s="297"/>
      <c r="VNP74" s="297"/>
      <c r="VNQ74" s="297"/>
      <c r="VNR74" s="297"/>
      <c r="VNS74" s="297"/>
      <c r="VNT74" s="297"/>
      <c r="VNU74" s="297"/>
      <c r="VNV74" s="297"/>
      <c r="VNW74" s="297"/>
      <c r="VNX74" s="297"/>
      <c r="VNY74" s="297"/>
      <c r="VNZ74" s="297"/>
      <c r="VOA74" s="297"/>
      <c r="VOB74" s="297"/>
      <c r="VOC74" s="297"/>
      <c r="VOD74" s="297"/>
      <c r="VOE74" s="297"/>
      <c r="VOF74" s="297"/>
      <c r="VOG74" s="297"/>
      <c r="VOH74" s="297"/>
      <c r="VOI74" s="297"/>
      <c r="VOJ74" s="297"/>
      <c r="VOK74" s="297"/>
      <c r="VOL74" s="297"/>
      <c r="VOM74" s="297"/>
      <c r="VON74" s="297"/>
      <c r="VOO74" s="297"/>
      <c r="VOP74" s="297"/>
      <c r="VOQ74" s="297"/>
      <c r="VOR74" s="297"/>
      <c r="VOS74" s="297"/>
      <c r="VOT74" s="297"/>
      <c r="VOU74" s="297"/>
      <c r="VOV74" s="297"/>
      <c r="VOW74" s="297"/>
      <c r="VOX74" s="297"/>
      <c r="VOY74" s="297"/>
      <c r="VOZ74" s="297"/>
      <c r="VPA74" s="297"/>
      <c r="VPB74" s="297"/>
      <c r="VPC74" s="297"/>
      <c r="VPD74" s="297"/>
      <c r="VPE74" s="297"/>
      <c r="VPF74" s="297"/>
      <c r="VPG74" s="297"/>
      <c r="VPH74" s="297"/>
      <c r="VPI74" s="297"/>
      <c r="VPJ74" s="297"/>
      <c r="VPK74" s="297"/>
      <c r="VPL74" s="297"/>
      <c r="VPM74" s="297"/>
      <c r="VPN74" s="297"/>
      <c r="VPO74" s="297"/>
      <c r="VPP74" s="297"/>
      <c r="VPQ74" s="297"/>
      <c r="VPR74" s="297"/>
      <c r="VPS74" s="297"/>
      <c r="VPT74" s="297"/>
      <c r="VPU74" s="297"/>
      <c r="VPV74" s="297"/>
      <c r="VPW74" s="297"/>
      <c r="VPX74" s="297"/>
      <c r="VPY74" s="297"/>
      <c r="VPZ74" s="297"/>
      <c r="VQA74" s="297"/>
      <c r="VQB74" s="297"/>
      <c r="VQC74" s="297"/>
      <c r="VQD74" s="297"/>
      <c r="VQE74" s="297"/>
      <c r="VQF74" s="297"/>
      <c r="VQG74" s="297"/>
      <c r="VQH74" s="297"/>
      <c r="VQI74" s="297"/>
      <c r="VQJ74" s="297"/>
      <c r="VQK74" s="297"/>
      <c r="VQL74" s="297"/>
      <c r="VQM74" s="297"/>
      <c r="VQN74" s="297"/>
      <c r="VQO74" s="297"/>
      <c r="VQP74" s="297"/>
      <c r="VQQ74" s="297"/>
      <c r="VQR74" s="297"/>
      <c r="VQS74" s="297"/>
      <c r="VQT74" s="297"/>
      <c r="VQU74" s="297"/>
      <c r="VQV74" s="297"/>
      <c r="VQW74" s="297"/>
      <c r="VQX74" s="297"/>
      <c r="VQY74" s="297"/>
      <c r="VQZ74" s="297"/>
      <c r="VRA74" s="297"/>
      <c r="VRB74" s="297"/>
      <c r="VRC74" s="297"/>
      <c r="VRD74" s="297"/>
      <c r="VRE74" s="297"/>
      <c r="VRF74" s="297"/>
      <c r="VRG74" s="297"/>
      <c r="VRH74" s="297"/>
      <c r="VRI74" s="297"/>
      <c r="VRJ74" s="297"/>
      <c r="VRK74" s="297"/>
      <c r="VRL74" s="297"/>
      <c r="VRM74" s="297"/>
      <c r="VRN74" s="297"/>
      <c r="VRO74" s="297"/>
      <c r="VRP74" s="297"/>
      <c r="VRQ74" s="297"/>
      <c r="VRR74" s="297"/>
      <c r="VRS74" s="297"/>
      <c r="VRT74" s="297"/>
      <c r="VRU74" s="297"/>
      <c r="VRV74" s="297"/>
      <c r="VRW74" s="297"/>
      <c r="VRX74" s="297"/>
      <c r="VRY74" s="297"/>
      <c r="VRZ74" s="297"/>
      <c r="VSA74" s="297"/>
      <c r="VSB74" s="297"/>
      <c r="VSC74" s="297"/>
      <c r="VSD74" s="297"/>
      <c r="VSE74" s="297"/>
      <c r="VSF74" s="297"/>
      <c r="VSG74" s="297"/>
      <c r="VSH74" s="297"/>
      <c r="VSI74" s="297"/>
      <c r="VSJ74" s="297"/>
      <c r="VSK74" s="297"/>
      <c r="VSL74" s="297"/>
      <c r="VSM74" s="297"/>
      <c r="VSN74" s="297"/>
      <c r="VSO74" s="297"/>
      <c r="VSP74" s="297"/>
      <c r="VSQ74" s="297"/>
      <c r="VSR74" s="297"/>
      <c r="VSS74" s="297"/>
      <c r="VST74" s="297"/>
      <c r="VSU74" s="297"/>
      <c r="VSV74" s="297"/>
      <c r="VSW74" s="297"/>
      <c r="VSX74" s="297"/>
      <c r="VSY74" s="297"/>
      <c r="VSZ74" s="297"/>
      <c r="VTA74" s="297"/>
      <c r="VTB74" s="297"/>
      <c r="VTC74" s="297"/>
      <c r="VTD74" s="297"/>
      <c r="VTE74" s="297"/>
      <c r="VTF74" s="297"/>
      <c r="VTG74" s="297"/>
      <c r="VTH74" s="297"/>
      <c r="VTI74" s="297"/>
      <c r="VTJ74" s="297"/>
      <c r="VTK74" s="297"/>
      <c r="VTL74" s="297"/>
      <c r="VTM74" s="297"/>
      <c r="VTN74" s="297"/>
      <c r="VTO74" s="297"/>
      <c r="VTP74" s="297"/>
      <c r="VTQ74" s="297"/>
      <c r="VTR74" s="297"/>
      <c r="VTS74" s="297"/>
      <c r="VTT74" s="297"/>
      <c r="VTU74" s="297"/>
      <c r="VTV74" s="297"/>
      <c r="VTW74" s="297"/>
      <c r="VTX74" s="297"/>
      <c r="VTY74" s="297"/>
      <c r="VTZ74" s="297"/>
      <c r="VUA74" s="297"/>
      <c r="VUB74" s="297"/>
      <c r="VUC74" s="297"/>
      <c r="VUD74" s="297"/>
      <c r="VUE74" s="297"/>
      <c r="VUF74" s="297"/>
      <c r="VUG74" s="297"/>
      <c r="VUH74" s="297"/>
      <c r="VUI74" s="297"/>
      <c r="VUJ74" s="297"/>
      <c r="VUK74" s="297"/>
      <c r="VUL74" s="297"/>
      <c r="VUM74" s="297"/>
      <c r="VUN74" s="297"/>
      <c r="VUO74" s="297"/>
      <c r="VUP74" s="297"/>
      <c r="VUQ74" s="297"/>
      <c r="VUR74" s="297"/>
      <c r="VUS74" s="297"/>
      <c r="VUT74" s="297"/>
      <c r="VUU74" s="297"/>
      <c r="VUV74" s="297"/>
      <c r="VUW74" s="297"/>
      <c r="VUX74" s="297"/>
      <c r="VUY74" s="297"/>
      <c r="VUZ74" s="297"/>
      <c r="VVA74" s="297"/>
      <c r="VVB74" s="297"/>
      <c r="VVC74" s="297"/>
      <c r="VVD74" s="297"/>
      <c r="VVE74" s="297"/>
      <c r="VVF74" s="297"/>
      <c r="VVG74" s="297"/>
      <c r="VVH74" s="297"/>
      <c r="VVI74" s="297"/>
      <c r="VVJ74" s="297"/>
      <c r="VVK74" s="297"/>
      <c r="VVL74" s="297"/>
      <c r="VVM74" s="297"/>
      <c r="VVN74" s="297"/>
      <c r="VVO74" s="297"/>
      <c r="VVP74" s="297"/>
      <c r="VVQ74" s="297"/>
      <c r="VVR74" s="297"/>
      <c r="VVS74" s="297"/>
      <c r="VVT74" s="297"/>
      <c r="VVU74" s="297"/>
      <c r="VVV74" s="297"/>
      <c r="VVW74" s="297"/>
      <c r="VVX74" s="297"/>
      <c r="VVY74" s="297"/>
      <c r="VVZ74" s="297"/>
      <c r="VWA74" s="297"/>
      <c r="VWB74" s="297"/>
      <c r="VWC74" s="297"/>
      <c r="VWD74" s="297"/>
      <c r="VWE74" s="297"/>
      <c r="VWF74" s="297"/>
      <c r="VWG74" s="297"/>
      <c r="VWH74" s="297"/>
      <c r="VWI74" s="297"/>
      <c r="VWJ74" s="297"/>
      <c r="VWK74" s="297"/>
      <c r="VWL74" s="297"/>
      <c r="VWM74" s="297"/>
      <c r="VWN74" s="297"/>
      <c r="VWO74" s="297"/>
      <c r="VWP74" s="297"/>
      <c r="VWQ74" s="297"/>
      <c r="VWR74" s="297"/>
      <c r="VWS74" s="297"/>
      <c r="VWT74" s="297"/>
      <c r="VWU74" s="297"/>
      <c r="VWV74" s="297"/>
      <c r="VWW74" s="297"/>
      <c r="VWX74" s="297"/>
      <c r="VWY74" s="297"/>
      <c r="VWZ74" s="297"/>
      <c r="VXA74" s="297"/>
      <c r="VXB74" s="297"/>
      <c r="VXC74" s="297"/>
      <c r="VXD74" s="297"/>
      <c r="VXE74" s="297"/>
      <c r="VXF74" s="297"/>
      <c r="VXG74" s="297"/>
      <c r="VXH74" s="297"/>
      <c r="VXI74" s="297"/>
      <c r="VXJ74" s="297"/>
      <c r="VXK74" s="297"/>
      <c r="VXL74" s="297"/>
      <c r="VXM74" s="297"/>
      <c r="VXN74" s="297"/>
      <c r="VXO74" s="297"/>
      <c r="VXP74" s="297"/>
      <c r="VXQ74" s="297"/>
      <c r="VXR74" s="297"/>
      <c r="VXS74" s="297"/>
      <c r="VXT74" s="297"/>
      <c r="VXU74" s="297"/>
      <c r="VXV74" s="297"/>
      <c r="VXW74" s="297"/>
      <c r="VXX74" s="297"/>
      <c r="VXY74" s="297"/>
      <c r="VXZ74" s="297"/>
      <c r="VYA74" s="297"/>
      <c r="VYB74" s="297"/>
      <c r="VYC74" s="297"/>
      <c r="VYD74" s="297"/>
      <c r="VYE74" s="297"/>
      <c r="VYF74" s="297"/>
      <c r="VYG74" s="297"/>
      <c r="VYH74" s="297"/>
      <c r="VYI74" s="297"/>
      <c r="VYJ74" s="297"/>
      <c r="VYK74" s="297"/>
      <c r="VYL74" s="297"/>
      <c r="VYM74" s="297"/>
      <c r="VYN74" s="297"/>
      <c r="VYO74" s="297"/>
      <c r="VYP74" s="297"/>
      <c r="VYQ74" s="297"/>
      <c r="VYR74" s="297"/>
      <c r="VYS74" s="297"/>
      <c r="VYT74" s="297"/>
      <c r="VYU74" s="297"/>
      <c r="VYV74" s="297"/>
      <c r="VYW74" s="297"/>
      <c r="VYX74" s="297"/>
      <c r="VYY74" s="297"/>
      <c r="VYZ74" s="297"/>
      <c r="VZA74" s="297"/>
      <c r="VZB74" s="297"/>
      <c r="VZC74" s="297"/>
      <c r="VZD74" s="297"/>
      <c r="VZE74" s="297"/>
      <c r="VZF74" s="297"/>
      <c r="VZG74" s="297"/>
      <c r="VZH74" s="297"/>
      <c r="VZI74" s="297"/>
      <c r="VZJ74" s="297"/>
      <c r="VZK74" s="297"/>
      <c r="VZL74" s="297"/>
      <c r="VZM74" s="297"/>
      <c r="VZN74" s="297"/>
      <c r="VZO74" s="297"/>
      <c r="VZP74" s="297"/>
      <c r="VZQ74" s="297"/>
      <c r="VZR74" s="297"/>
      <c r="VZS74" s="297"/>
      <c r="VZT74" s="297"/>
      <c r="VZU74" s="297"/>
      <c r="VZV74" s="297"/>
      <c r="VZW74" s="297"/>
      <c r="VZX74" s="297"/>
      <c r="VZY74" s="297"/>
      <c r="VZZ74" s="297"/>
      <c r="WAA74" s="297"/>
      <c r="WAB74" s="297"/>
      <c r="WAC74" s="297"/>
      <c r="WAD74" s="297"/>
      <c r="WAE74" s="297"/>
      <c r="WAF74" s="297"/>
      <c r="WAG74" s="297"/>
      <c r="WAH74" s="297"/>
      <c r="WAI74" s="297"/>
      <c r="WAJ74" s="297"/>
      <c r="WAK74" s="297"/>
      <c r="WAL74" s="297"/>
      <c r="WAM74" s="297"/>
      <c r="WAN74" s="297"/>
      <c r="WAO74" s="297"/>
      <c r="WAP74" s="297"/>
      <c r="WAQ74" s="297"/>
      <c r="WAR74" s="297"/>
      <c r="WAS74" s="297"/>
      <c r="WAT74" s="297"/>
      <c r="WAU74" s="297"/>
      <c r="WAV74" s="297"/>
      <c r="WAW74" s="297"/>
      <c r="WAX74" s="297"/>
      <c r="WAY74" s="297"/>
      <c r="WAZ74" s="297"/>
      <c r="WBA74" s="297"/>
      <c r="WBB74" s="297"/>
      <c r="WBC74" s="297"/>
      <c r="WBD74" s="297"/>
      <c r="WBE74" s="297"/>
      <c r="WBF74" s="297"/>
      <c r="WBG74" s="297"/>
      <c r="WBH74" s="297"/>
      <c r="WBI74" s="297"/>
      <c r="WBJ74" s="297"/>
      <c r="WBK74" s="297"/>
      <c r="WBL74" s="297"/>
      <c r="WBM74" s="297"/>
      <c r="WBN74" s="297"/>
      <c r="WBO74" s="297"/>
      <c r="WBP74" s="297"/>
      <c r="WBQ74" s="297"/>
      <c r="WBR74" s="297"/>
      <c r="WBS74" s="297"/>
      <c r="WBT74" s="297"/>
      <c r="WBU74" s="297"/>
      <c r="WBV74" s="297"/>
      <c r="WBW74" s="297"/>
      <c r="WBX74" s="297"/>
      <c r="WBY74" s="297"/>
      <c r="WBZ74" s="297"/>
      <c r="WCA74" s="297"/>
      <c r="WCB74" s="297"/>
      <c r="WCC74" s="297"/>
      <c r="WCD74" s="297"/>
      <c r="WCE74" s="297"/>
      <c r="WCF74" s="297"/>
      <c r="WCG74" s="297"/>
      <c r="WCH74" s="297"/>
      <c r="WCI74" s="297"/>
      <c r="WCJ74" s="297"/>
      <c r="WCK74" s="297"/>
      <c r="WCL74" s="297"/>
      <c r="WCM74" s="297"/>
      <c r="WCN74" s="297"/>
      <c r="WCO74" s="297"/>
      <c r="WCP74" s="297"/>
      <c r="WCQ74" s="297"/>
      <c r="WCR74" s="297"/>
      <c r="WCS74" s="297"/>
      <c r="WCT74" s="297"/>
      <c r="WCU74" s="297"/>
      <c r="WCV74" s="297"/>
      <c r="WCW74" s="297"/>
      <c r="WCX74" s="297"/>
      <c r="WCY74" s="297"/>
      <c r="WCZ74" s="297"/>
      <c r="WDA74" s="297"/>
      <c r="WDB74" s="297"/>
      <c r="WDC74" s="297"/>
      <c r="WDD74" s="297"/>
      <c r="WDE74" s="297"/>
      <c r="WDF74" s="297"/>
      <c r="WDG74" s="297"/>
      <c r="WDH74" s="297"/>
      <c r="WDI74" s="297"/>
      <c r="WDJ74" s="297"/>
      <c r="WDK74" s="297"/>
      <c r="WDL74" s="297"/>
      <c r="WDM74" s="297"/>
      <c r="WDN74" s="297"/>
      <c r="WDO74" s="297"/>
      <c r="WDP74" s="297"/>
      <c r="WDQ74" s="297"/>
      <c r="WDR74" s="297"/>
      <c r="WDS74" s="297"/>
      <c r="WDT74" s="297"/>
      <c r="WDU74" s="297"/>
      <c r="WDV74" s="297"/>
      <c r="WDW74" s="297"/>
      <c r="WDX74" s="297"/>
      <c r="WDY74" s="297"/>
      <c r="WDZ74" s="297"/>
      <c r="WEA74" s="297"/>
      <c r="WEB74" s="297"/>
      <c r="WEC74" s="297"/>
      <c r="WED74" s="297"/>
      <c r="WEE74" s="297"/>
      <c r="WEF74" s="297"/>
      <c r="WEG74" s="297"/>
      <c r="WEH74" s="297"/>
      <c r="WEI74" s="297"/>
      <c r="WEJ74" s="297"/>
      <c r="WEK74" s="297"/>
      <c r="WEL74" s="297"/>
      <c r="WEM74" s="297"/>
      <c r="WEN74" s="297"/>
      <c r="WEO74" s="297"/>
      <c r="WEP74" s="297"/>
      <c r="WEQ74" s="297"/>
      <c r="WER74" s="297"/>
      <c r="WES74" s="297"/>
      <c r="WET74" s="297"/>
      <c r="WEU74" s="297"/>
      <c r="WEV74" s="297"/>
      <c r="WEW74" s="297"/>
      <c r="WEX74" s="297"/>
      <c r="WEY74" s="297"/>
      <c r="WEZ74" s="297"/>
      <c r="WFA74" s="297"/>
      <c r="WFB74" s="297"/>
      <c r="WFC74" s="297"/>
      <c r="WFD74" s="297"/>
      <c r="WFE74" s="297"/>
      <c r="WFF74" s="297"/>
      <c r="WFG74" s="297"/>
      <c r="WFH74" s="297"/>
      <c r="WFI74" s="297"/>
      <c r="WFJ74" s="297"/>
      <c r="WFK74" s="297"/>
      <c r="WFL74" s="297"/>
      <c r="WFM74" s="297"/>
      <c r="WFN74" s="297"/>
      <c r="WFO74" s="297"/>
      <c r="WFP74" s="297"/>
      <c r="WFQ74" s="297"/>
      <c r="WFR74" s="297"/>
      <c r="WFS74" s="297"/>
      <c r="WFT74" s="297"/>
      <c r="WFU74" s="297"/>
      <c r="WFV74" s="297"/>
      <c r="WFW74" s="297"/>
      <c r="WFX74" s="297"/>
      <c r="WFY74" s="297"/>
      <c r="WFZ74" s="297"/>
      <c r="WGA74" s="297"/>
      <c r="WGB74" s="297"/>
      <c r="WGC74" s="297"/>
      <c r="WGD74" s="297"/>
      <c r="WGE74" s="297"/>
      <c r="WGF74" s="297"/>
      <c r="WGG74" s="297"/>
      <c r="WGH74" s="297"/>
      <c r="WGI74" s="297"/>
      <c r="WGJ74" s="297"/>
      <c r="WGK74" s="297"/>
      <c r="WGL74" s="297"/>
      <c r="WGM74" s="297"/>
      <c r="WGN74" s="297"/>
      <c r="WGO74" s="297"/>
      <c r="WGP74" s="297"/>
      <c r="WGQ74" s="297"/>
      <c r="WGR74" s="297"/>
      <c r="WGS74" s="297"/>
      <c r="WGT74" s="297"/>
      <c r="WGU74" s="297"/>
      <c r="WGV74" s="297"/>
      <c r="WGW74" s="297"/>
      <c r="WGX74" s="297"/>
      <c r="WGY74" s="297"/>
      <c r="WGZ74" s="297"/>
      <c r="WHA74" s="297"/>
      <c r="WHB74" s="297"/>
      <c r="WHC74" s="297"/>
      <c r="WHD74" s="297"/>
      <c r="WHE74" s="297"/>
      <c r="WHF74" s="297"/>
      <c r="WHG74" s="297"/>
      <c r="WHH74" s="297"/>
      <c r="WHI74" s="297"/>
      <c r="WHJ74" s="297"/>
      <c r="WHK74" s="297"/>
      <c r="WHL74" s="297"/>
      <c r="WHM74" s="297"/>
      <c r="WHN74" s="297"/>
      <c r="WHO74" s="297"/>
      <c r="WHP74" s="297"/>
      <c r="WHQ74" s="297"/>
      <c r="WHR74" s="297"/>
      <c r="WHS74" s="297"/>
      <c r="WHT74" s="297"/>
      <c r="WHU74" s="297"/>
      <c r="WHV74" s="297"/>
      <c r="WHW74" s="297"/>
      <c r="WHX74" s="297"/>
      <c r="WHY74" s="297"/>
      <c r="WHZ74" s="297"/>
      <c r="WIA74" s="297"/>
      <c r="WIB74" s="297"/>
      <c r="WIC74" s="297"/>
      <c r="WID74" s="297"/>
      <c r="WIE74" s="297"/>
      <c r="WIF74" s="297"/>
      <c r="WIG74" s="297"/>
      <c r="WIH74" s="297"/>
      <c r="WII74" s="297"/>
      <c r="WIJ74" s="297"/>
      <c r="WIK74" s="297"/>
      <c r="WIL74" s="297"/>
      <c r="WIM74" s="297"/>
      <c r="WIN74" s="297"/>
      <c r="WIO74" s="297"/>
      <c r="WIP74" s="297"/>
      <c r="WIQ74" s="297"/>
      <c r="WIR74" s="297"/>
      <c r="WIS74" s="297"/>
      <c r="WIT74" s="297"/>
      <c r="WIU74" s="297"/>
      <c r="WIV74" s="297"/>
      <c r="WIW74" s="297"/>
      <c r="WIX74" s="297"/>
      <c r="WIY74" s="297"/>
      <c r="WIZ74" s="297"/>
      <c r="WJA74" s="297"/>
      <c r="WJB74" s="297"/>
      <c r="WJC74" s="297"/>
      <c r="WJD74" s="297"/>
      <c r="WJE74" s="297"/>
      <c r="WJF74" s="297"/>
      <c r="WJG74" s="297"/>
      <c r="WJH74" s="297"/>
      <c r="WJI74" s="297"/>
      <c r="WJJ74" s="297"/>
      <c r="WJK74" s="297"/>
      <c r="WJL74" s="297"/>
      <c r="WJM74" s="297"/>
      <c r="WJN74" s="297"/>
      <c r="WJO74" s="297"/>
      <c r="WJP74" s="297"/>
      <c r="WJQ74" s="297"/>
      <c r="WJR74" s="297"/>
      <c r="WJS74" s="297"/>
      <c r="WJT74" s="297"/>
      <c r="WJU74" s="297"/>
      <c r="WJV74" s="297"/>
      <c r="WJW74" s="297"/>
      <c r="WJX74" s="297"/>
      <c r="WJY74" s="297"/>
      <c r="WJZ74" s="297"/>
      <c r="WKA74" s="297"/>
      <c r="WKB74" s="297"/>
      <c r="WKC74" s="297"/>
      <c r="WKD74" s="297"/>
      <c r="WKE74" s="297"/>
      <c r="WKF74" s="297"/>
      <c r="WKG74" s="297"/>
      <c r="WKH74" s="297"/>
      <c r="WKI74" s="297"/>
      <c r="WKJ74" s="297"/>
      <c r="WKK74" s="297"/>
      <c r="WKL74" s="297"/>
      <c r="WKM74" s="297"/>
      <c r="WKN74" s="297"/>
      <c r="WKO74" s="297"/>
      <c r="WKP74" s="297"/>
      <c r="WKQ74" s="297"/>
      <c r="WKR74" s="297"/>
      <c r="WKS74" s="297"/>
      <c r="WKT74" s="297"/>
      <c r="WKU74" s="297"/>
      <c r="WKV74" s="297"/>
      <c r="WKW74" s="297"/>
      <c r="WKX74" s="297"/>
      <c r="WKY74" s="297"/>
      <c r="WKZ74" s="297"/>
      <c r="WLA74" s="297"/>
      <c r="WLB74" s="297"/>
      <c r="WLC74" s="297"/>
      <c r="WLD74" s="297"/>
      <c r="WLE74" s="297"/>
      <c r="WLF74" s="297"/>
      <c r="WLG74" s="297"/>
      <c r="WLH74" s="297"/>
      <c r="WLI74" s="297"/>
      <c r="WLJ74" s="297"/>
      <c r="WLK74" s="297"/>
      <c r="WLL74" s="297"/>
      <c r="WLM74" s="297"/>
      <c r="WLN74" s="297"/>
      <c r="WLO74" s="297"/>
      <c r="WLP74" s="297"/>
      <c r="WLQ74" s="297"/>
      <c r="WLR74" s="297"/>
      <c r="WLS74" s="297"/>
      <c r="WLT74" s="297"/>
      <c r="WLU74" s="297"/>
      <c r="WLV74" s="297"/>
      <c r="WLW74" s="297"/>
      <c r="WLX74" s="297"/>
      <c r="WLY74" s="297"/>
      <c r="WLZ74" s="297"/>
      <c r="WMA74" s="297"/>
      <c r="WMB74" s="297"/>
      <c r="WMC74" s="297"/>
      <c r="WMD74" s="297"/>
      <c r="WME74" s="297"/>
      <c r="WMF74" s="297"/>
      <c r="WMG74" s="297"/>
      <c r="WMH74" s="297"/>
      <c r="WMI74" s="297"/>
      <c r="WMJ74" s="297"/>
      <c r="WMK74" s="297"/>
      <c r="WML74" s="297"/>
      <c r="WMM74" s="297"/>
      <c r="WMN74" s="297"/>
      <c r="WMO74" s="297"/>
      <c r="WMP74" s="297"/>
      <c r="WMQ74" s="297"/>
      <c r="WMR74" s="297"/>
      <c r="WMS74" s="297"/>
      <c r="WMT74" s="297"/>
      <c r="WMU74" s="297"/>
      <c r="WMV74" s="297"/>
      <c r="WMW74" s="297"/>
      <c r="WMX74" s="297"/>
      <c r="WMY74" s="297"/>
      <c r="WMZ74" s="297"/>
      <c r="WNA74" s="297"/>
      <c r="WNB74" s="297"/>
      <c r="WNC74" s="297"/>
      <c r="WND74" s="297"/>
      <c r="WNE74" s="297"/>
      <c r="WNF74" s="297"/>
      <c r="WNG74" s="297"/>
      <c r="WNH74" s="297"/>
      <c r="WNI74" s="297"/>
      <c r="WNJ74" s="297"/>
      <c r="WNK74" s="297"/>
      <c r="WNL74" s="297"/>
      <c r="WNM74" s="297"/>
      <c r="WNN74" s="297"/>
      <c r="WNO74" s="297"/>
      <c r="WNP74" s="297"/>
      <c r="WNQ74" s="297"/>
      <c r="WNR74" s="297"/>
      <c r="WNS74" s="297"/>
      <c r="WNT74" s="297"/>
      <c r="WNU74" s="297"/>
      <c r="WNV74" s="297"/>
      <c r="WNW74" s="297"/>
      <c r="WNX74" s="297"/>
      <c r="WNY74" s="297"/>
      <c r="WNZ74" s="297"/>
      <c r="WOA74" s="297"/>
      <c r="WOB74" s="297"/>
      <c r="WOC74" s="297"/>
      <c r="WOD74" s="297"/>
      <c r="WOE74" s="297"/>
      <c r="WOF74" s="297"/>
      <c r="WOG74" s="297"/>
      <c r="WOH74" s="297"/>
      <c r="WOI74" s="297"/>
      <c r="WOJ74" s="297"/>
      <c r="WOK74" s="297"/>
      <c r="WOL74" s="297"/>
      <c r="WOM74" s="297"/>
      <c r="WON74" s="297"/>
      <c r="WOO74" s="297"/>
      <c r="WOP74" s="297"/>
      <c r="WOQ74" s="297"/>
      <c r="WOR74" s="297"/>
      <c r="WOS74" s="297"/>
      <c r="WOT74" s="297"/>
      <c r="WOU74" s="297"/>
      <c r="WOV74" s="297"/>
      <c r="WOW74" s="297"/>
      <c r="WOX74" s="297"/>
      <c r="WOY74" s="297"/>
      <c r="WOZ74" s="297"/>
      <c r="WPA74" s="297"/>
      <c r="WPB74" s="297"/>
      <c r="WPC74" s="297"/>
      <c r="WPD74" s="297"/>
      <c r="WPE74" s="297"/>
      <c r="WPF74" s="297"/>
      <c r="WPG74" s="297"/>
      <c r="WPH74" s="297"/>
      <c r="WPI74" s="297"/>
      <c r="WPJ74" s="297"/>
      <c r="WPK74" s="297"/>
      <c r="WPL74" s="297"/>
      <c r="WPM74" s="297"/>
      <c r="WPN74" s="297"/>
      <c r="WPO74" s="297"/>
      <c r="WPP74" s="297"/>
      <c r="WPQ74" s="297"/>
      <c r="WPR74" s="297"/>
      <c r="WPS74" s="297"/>
      <c r="WPT74" s="297"/>
      <c r="WPU74" s="297"/>
      <c r="WPV74" s="297"/>
      <c r="WPW74" s="297"/>
      <c r="WPX74" s="297"/>
      <c r="WPY74" s="297"/>
      <c r="WPZ74" s="297"/>
      <c r="WQA74" s="297"/>
      <c r="WQB74" s="297"/>
      <c r="WQC74" s="297"/>
      <c r="WQD74" s="297"/>
      <c r="WQE74" s="297"/>
      <c r="WQF74" s="297"/>
      <c r="WQG74" s="297"/>
      <c r="WQH74" s="297"/>
      <c r="WQI74" s="297"/>
      <c r="WQJ74" s="297"/>
      <c r="WQK74" s="297"/>
      <c r="WQL74" s="297"/>
      <c r="WQM74" s="297"/>
      <c r="WQN74" s="297"/>
      <c r="WQO74" s="297"/>
      <c r="WQP74" s="297"/>
      <c r="WQQ74" s="297"/>
      <c r="WQR74" s="297"/>
      <c r="WQS74" s="297"/>
      <c r="WQT74" s="297"/>
      <c r="WQU74" s="297"/>
      <c r="WQV74" s="297"/>
      <c r="WQW74" s="297"/>
      <c r="WQX74" s="297"/>
      <c r="WQY74" s="297"/>
      <c r="WQZ74" s="297"/>
      <c r="WRA74" s="297"/>
      <c r="WRB74" s="297"/>
      <c r="WRC74" s="297"/>
      <c r="WRD74" s="297"/>
      <c r="WRE74" s="297"/>
      <c r="WRF74" s="297"/>
      <c r="WRG74" s="297"/>
      <c r="WRH74" s="297"/>
      <c r="WRI74" s="297"/>
      <c r="WRJ74" s="297"/>
      <c r="WRK74" s="297"/>
      <c r="WRL74" s="297"/>
      <c r="WRM74" s="297"/>
      <c r="WRN74" s="297"/>
      <c r="WRO74" s="297"/>
      <c r="WRP74" s="297"/>
      <c r="WRQ74" s="297"/>
      <c r="WRR74" s="297"/>
      <c r="WRS74" s="297"/>
      <c r="WRT74" s="297"/>
      <c r="WRU74" s="297"/>
      <c r="WRV74" s="297"/>
      <c r="WRW74" s="297"/>
      <c r="WRX74" s="297"/>
      <c r="WRY74" s="297"/>
      <c r="WRZ74" s="297"/>
      <c r="WSA74" s="297"/>
      <c r="WSB74" s="297"/>
      <c r="WSC74" s="297"/>
      <c r="WSD74" s="297"/>
      <c r="WSE74" s="297"/>
      <c r="WSF74" s="297"/>
      <c r="WSG74" s="297"/>
      <c r="WSH74" s="297"/>
      <c r="WSI74" s="297"/>
      <c r="WSJ74" s="297"/>
      <c r="WSK74" s="297"/>
      <c r="WSL74" s="297"/>
      <c r="WSM74" s="297"/>
      <c r="WSN74" s="297"/>
      <c r="WSO74" s="297"/>
      <c r="WSP74" s="297"/>
      <c r="WSQ74" s="297"/>
      <c r="WSR74" s="297"/>
      <c r="WSS74" s="297"/>
      <c r="WST74" s="297"/>
      <c r="WSU74" s="297"/>
      <c r="WSV74" s="297"/>
      <c r="WSW74" s="297"/>
      <c r="WSX74" s="297"/>
      <c r="WSY74" s="297"/>
      <c r="WSZ74" s="297"/>
      <c r="WTA74" s="297"/>
      <c r="WTB74" s="297"/>
      <c r="WTC74" s="297"/>
      <c r="WTD74" s="297"/>
      <c r="WTE74" s="297"/>
      <c r="WTF74" s="297"/>
      <c r="WTG74" s="297"/>
      <c r="WTH74" s="297"/>
      <c r="WTI74" s="297"/>
      <c r="WTJ74" s="297"/>
      <c r="WTK74" s="297"/>
      <c r="WTL74" s="297"/>
      <c r="WTM74" s="297"/>
      <c r="WTN74" s="297"/>
      <c r="WTO74" s="297"/>
      <c r="WTP74" s="297"/>
      <c r="WTQ74" s="297"/>
      <c r="WTR74" s="297"/>
      <c r="WTS74" s="297"/>
      <c r="WTT74" s="297"/>
      <c r="WTU74" s="297"/>
      <c r="WTV74" s="297"/>
      <c r="WTW74" s="297"/>
      <c r="WTX74" s="297"/>
      <c r="WTY74" s="297"/>
      <c r="WTZ74" s="297"/>
      <c r="WUA74" s="297"/>
      <c r="WUB74" s="297"/>
      <c r="WUC74" s="297"/>
      <c r="WUD74" s="297"/>
      <c r="WUE74" s="297"/>
      <c r="WUF74" s="297"/>
      <c r="WUG74" s="297"/>
      <c r="WUH74" s="297"/>
      <c r="WUI74" s="297"/>
      <c r="WUJ74" s="297"/>
      <c r="WUK74" s="297"/>
      <c r="WUL74" s="297"/>
      <c r="WUM74" s="297"/>
      <c r="WUN74" s="297"/>
      <c r="WUO74" s="297"/>
      <c r="WUP74" s="297"/>
      <c r="WUQ74" s="297"/>
      <c r="WUR74" s="297"/>
      <c r="WUS74" s="297"/>
      <c r="WUT74" s="297"/>
      <c r="WUU74" s="297"/>
      <c r="WUV74" s="297"/>
      <c r="WUW74" s="297"/>
      <c r="WUX74" s="297"/>
      <c r="WUY74" s="297"/>
      <c r="WUZ74" s="297"/>
      <c r="WVA74" s="297"/>
      <c r="WVB74" s="297"/>
      <c r="WVC74" s="297"/>
      <c r="WVD74" s="297"/>
      <c r="WVE74" s="297"/>
      <c r="WVF74" s="297"/>
      <c r="WVG74" s="297"/>
      <c r="WVH74" s="297"/>
      <c r="WVI74" s="297"/>
      <c r="WVJ74" s="297"/>
      <c r="WVK74" s="297"/>
      <c r="WVL74" s="297"/>
      <c r="WVM74" s="297"/>
      <c r="WVN74" s="297"/>
      <c r="WVO74" s="297"/>
      <c r="WVP74" s="297"/>
      <c r="WVQ74" s="297"/>
      <c r="WVR74" s="297"/>
      <c r="WVS74" s="297"/>
      <c r="WVT74" s="297"/>
      <c r="WVU74" s="297"/>
      <c r="WVV74" s="297"/>
      <c r="WVW74" s="297"/>
      <c r="WVX74" s="297"/>
      <c r="WVY74" s="297"/>
      <c r="WVZ74" s="297"/>
      <c r="WWA74" s="297"/>
      <c r="WWB74" s="297"/>
      <c r="WWC74" s="297"/>
      <c r="WWD74" s="297"/>
      <c r="WWE74" s="297"/>
      <c r="WWF74" s="297"/>
      <c r="WWG74" s="297"/>
      <c r="WWH74" s="297"/>
      <c r="WWI74" s="297"/>
      <c r="WWJ74" s="297"/>
      <c r="WWK74" s="297"/>
      <c r="WWL74" s="297"/>
      <c r="WWM74" s="297"/>
      <c r="WWN74" s="297"/>
      <c r="WWO74" s="297"/>
      <c r="WWP74" s="297"/>
      <c r="WWQ74" s="297"/>
      <c r="WWR74" s="297"/>
      <c r="WWS74" s="297"/>
      <c r="WWT74" s="297"/>
      <c r="WWU74" s="297"/>
      <c r="WWV74" s="297"/>
      <c r="WWW74" s="297"/>
      <c r="WWX74" s="297"/>
      <c r="WWY74" s="297"/>
      <c r="WWZ74" s="297"/>
      <c r="WXA74" s="297"/>
      <c r="WXB74" s="297"/>
      <c r="WXC74" s="297"/>
      <c r="WXD74" s="297"/>
      <c r="WXE74" s="297"/>
      <c r="WXF74" s="297"/>
      <c r="WXG74" s="297"/>
      <c r="WXH74" s="297"/>
      <c r="WXI74" s="297"/>
      <c r="WXJ74" s="297"/>
      <c r="WXK74" s="297"/>
      <c r="WXL74" s="297"/>
      <c r="WXM74" s="297"/>
      <c r="WXN74" s="297"/>
      <c r="WXO74" s="297"/>
      <c r="WXP74" s="297"/>
      <c r="WXQ74" s="297"/>
      <c r="WXR74" s="297"/>
      <c r="WXS74" s="297"/>
      <c r="WXT74" s="297"/>
      <c r="WXU74" s="297"/>
      <c r="WXV74" s="297"/>
      <c r="WXW74" s="297"/>
      <c r="WXX74" s="297"/>
      <c r="WXY74" s="297"/>
      <c r="WXZ74" s="297"/>
      <c r="WYA74" s="297"/>
      <c r="WYB74" s="297"/>
      <c r="WYC74" s="297"/>
      <c r="WYD74" s="297"/>
      <c r="WYE74" s="297"/>
      <c r="WYF74" s="297"/>
      <c r="WYG74" s="297"/>
      <c r="WYH74" s="297"/>
      <c r="WYI74" s="297"/>
      <c r="WYJ74" s="297"/>
      <c r="WYK74" s="297"/>
      <c r="WYL74" s="297"/>
      <c r="WYM74" s="297"/>
      <c r="WYN74" s="297"/>
      <c r="WYO74" s="297"/>
      <c r="WYP74" s="297"/>
      <c r="WYQ74" s="297"/>
      <c r="WYR74" s="297"/>
      <c r="WYS74" s="297"/>
      <c r="WYT74" s="297"/>
      <c r="WYU74" s="297"/>
      <c r="WYV74" s="297"/>
      <c r="WYW74" s="297"/>
      <c r="WYX74" s="297"/>
      <c r="WYY74" s="297"/>
      <c r="WYZ74" s="297"/>
      <c r="WZA74" s="297"/>
      <c r="WZB74" s="297"/>
      <c r="WZC74" s="297"/>
      <c r="WZD74" s="297"/>
      <c r="WZE74" s="297"/>
      <c r="WZF74" s="297"/>
      <c r="WZG74" s="297"/>
      <c r="WZH74" s="297"/>
      <c r="WZI74" s="297"/>
      <c r="WZJ74" s="297"/>
      <c r="WZK74" s="297"/>
      <c r="WZL74" s="297"/>
      <c r="WZM74" s="297"/>
      <c r="WZN74" s="297"/>
      <c r="WZO74" s="297"/>
      <c r="WZP74" s="297"/>
      <c r="WZQ74" s="297"/>
      <c r="WZR74" s="297"/>
      <c r="WZS74" s="297"/>
      <c r="WZT74" s="297"/>
      <c r="WZU74" s="297"/>
      <c r="WZV74" s="297"/>
      <c r="WZW74" s="297"/>
      <c r="WZX74" s="297"/>
      <c r="WZY74" s="297"/>
      <c r="WZZ74" s="297"/>
      <c r="XAA74" s="297"/>
      <c r="XAB74" s="297"/>
      <c r="XAC74" s="297"/>
      <c r="XAD74" s="297"/>
      <c r="XAE74" s="297"/>
      <c r="XAF74" s="297"/>
      <c r="XAG74" s="297"/>
      <c r="XAH74" s="297"/>
      <c r="XAI74" s="297"/>
      <c r="XAJ74" s="297"/>
      <c r="XAK74" s="297"/>
      <c r="XAL74" s="297"/>
      <c r="XAM74" s="297"/>
      <c r="XAN74" s="297"/>
      <c r="XAO74" s="297"/>
      <c r="XAP74" s="297"/>
      <c r="XAQ74" s="297"/>
      <c r="XAR74" s="297"/>
      <c r="XAS74" s="297"/>
      <c r="XAT74" s="297"/>
      <c r="XAU74" s="297"/>
      <c r="XAV74" s="297"/>
      <c r="XAW74" s="297"/>
      <c r="XAX74" s="297"/>
      <c r="XAY74" s="297"/>
      <c r="XAZ74" s="297"/>
      <c r="XBA74" s="297"/>
      <c r="XBB74" s="297"/>
      <c r="XBC74" s="297"/>
      <c r="XBD74" s="297"/>
      <c r="XBE74" s="297"/>
      <c r="XBF74" s="297"/>
      <c r="XBG74" s="297"/>
      <c r="XBH74" s="297"/>
      <c r="XBI74" s="297"/>
      <c r="XBJ74" s="297"/>
      <c r="XBK74" s="297"/>
      <c r="XBL74" s="297"/>
      <c r="XBM74" s="297"/>
      <c r="XBN74" s="297"/>
      <c r="XBO74" s="297"/>
      <c r="XBP74" s="297"/>
      <c r="XBQ74" s="297"/>
      <c r="XBR74" s="297"/>
      <c r="XBS74" s="297"/>
      <c r="XBT74" s="297"/>
      <c r="XBU74" s="297"/>
      <c r="XBV74" s="297"/>
      <c r="XBW74" s="297"/>
      <c r="XBX74" s="297"/>
      <c r="XBY74" s="297"/>
      <c r="XBZ74" s="297"/>
      <c r="XCA74" s="297"/>
      <c r="XCB74" s="297"/>
      <c r="XCC74" s="297"/>
      <c r="XCD74" s="297"/>
      <c r="XCE74" s="297"/>
      <c r="XCF74" s="297"/>
      <c r="XCG74" s="297"/>
      <c r="XCH74" s="297"/>
      <c r="XCI74" s="297"/>
      <c r="XCJ74" s="297"/>
      <c r="XCK74" s="297"/>
      <c r="XCL74" s="297"/>
      <c r="XCM74" s="297"/>
      <c r="XCN74" s="297"/>
      <c r="XCO74" s="297"/>
      <c r="XCP74" s="297"/>
      <c r="XCQ74" s="297"/>
      <c r="XCR74" s="297"/>
      <c r="XCS74" s="297"/>
      <c r="XCT74" s="297"/>
      <c r="XCU74" s="297"/>
      <c r="XCV74" s="297"/>
      <c r="XCW74" s="297"/>
      <c r="XCX74" s="297"/>
      <c r="XCY74" s="297"/>
      <c r="XCZ74" s="297"/>
      <c r="XDA74" s="297"/>
      <c r="XDB74" s="297"/>
      <c r="XDC74" s="297"/>
      <c r="XDD74" s="297"/>
      <c r="XDE74" s="297"/>
      <c r="XDF74" s="297"/>
      <c r="XDG74" s="297"/>
      <c r="XDH74" s="297"/>
      <c r="XDI74" s="297"/>
      <c r="XDJ74" s="297"/>
      <c r="XDK74" s="297"/>
      <c r="XDL74" s="297"/>
      <c r="XDM74" s="297"/>
      <c r="XDN74" s="297"/>
      <c r="XDO74" s="297"/>
      <c r="XDP74" s="297"/>
      <c r="XDQ74" s="297"/>
      <c r="XDR74" s="297"/>
      <c r="XDS74" s="297"/>
      <c r="XDT74" s="297"/>
      <c r="XDU74" s="297"/>
      <c r="XDV74" s="297"/>
      <c r="XDW74" s="297"/>
      <c r="XDX74" s="297"/>
      <c r="XDY74" s="297"/>
      <c r="XDZ74" s="297"/>
      <c r="XEA74" s="297"/>
      <c r="XEB74" s="297"/>
      <c r="XEC74" s="297"/>
      <c r="XED74" s="297"/>
      <c r="XEE74" s="297"/>
      <c r="XEF74" s="297"/>
      <c r="XEG74" s="297"/>
      <c r="XEH74" s="298"/>
    </row>
    <row r="75" spans="1:16362" s="297" customFormat="1" ht="18" customHeight="1">
      <c r="A75" s="369"/>
      <c r="B75" s="369"/>
      <c r="C75" s="373" t="s">
        <v>939</v>
      </c>
      <c r="D75" s="373"/>
      <c r="E75" s="373"/>
      <c r="F75" s="303" t="s">
        <v>932</v>
      </c>
      <c r="G75" s="305">
        <v>1</v>
      </c>
      <c r="H75" s="309">
        <v>54000</v>
      </c>
      <c r="I75" s="309">
        <f t="shared" ref="I75:I80" si="4">G75*H75</f>
        <v>54000</v>
      </c>
      <c r="J75" s="381"/>
    </row>
    <row r="76" spans="1:16362" s="297" customFormat="1" ht="18" customHeight="1">
      <c r="A76" s="369"/>
      <c r="B76" s="369"/>
      <c r="C76" s="371" t="s">
        <v>948</v>
      </c>
      <c r="D76" s="371"/>
      <c r="E76" s="371"/>
      <c r="F76" s="303"/>
      <c r="G76" s="301"/>
      <c r="H76" s="301"/>
      <c r="I76" s="307">
        <f>I70+I72+I75+I73+I71</f>
        <v>237667.40000000002</v>
      </c>
      <c r="J76" s="381"/>
    </row>
    <row r="77" spans="1:16362" s="297" customFormat="1" ht="18" customHeight="1">
      <c r="A77" s="303"/>
      <c r="B77" s="303"/>
      <c r="C77" s="371" t="s">
        <v>949</v>
      </c>
      <c r="D77" s="371"/>
      <c r="E77" s="371"/>
      <c r="F77" s="303"/>
      <c r="G77" s="301"/>
      <c r="H77" s="301"/>
      <c r="I77" s="307">
        <f>I69+I76</f>
        <v>2074341.4</v>
      </c>
      <c r="J77" s="381"/>
    </row>
    <row r="78" spans="1:16362" s="297" customFormat="1" ht="18" customHeight="1">
      <c r="A78" s="369">
        <v>4</v>
      </c>
      <c r="B78" s="369" t="s">
        <v>843</v>
      </c>
      <c r="C78" s="303" t="s">
        <v>951</v>
      </c>
      <c r="D78" s="369" t="s">
        <v>999</v>
      </c>
      <c r="E78" s="369"/>
      <c r="F78" s="303" t="s">
        <v>1000</v>
      </c>
      <c r="G78" s="304">
        <v>950</v>
      </c>
      <c r="H78" s="305">
        <v>260</v>
      </c>
      <c r="I78" s="304">
        <f t="shared" si="4"/>
        <v>247000</v>
      </c>
      <c r="J78" s="370">
        <f>ROUND(I85*0.8,0)</f>
        <v>217360</v>
      </c>
    </row>
    <row r="79" spans="1:16362" s="302" customFormat="1" ht="18" customHeight="1">
      <c r="A79" s="371"/>
      <c r="B79" s="371"/>
      <c r="C79" s="371" t="s">
        <v>945</v>
      </c>
      <c r="D79" s="371"/>
      <c r="E79" s="371"/>
      <c r="F79" s="306"/>
      <c r="G79" s="301"/>
      <c r="H79" s="301"/>
      <c r="I79" s="307">
        <f>SUM(I78:I78)</f>
        <v>247000</v>
      </c>
      <c r="J79" s="381"/>
      <c r="XEH79" s="308"/>
    </row>
    <row r="80" spans="1:16362" s="297" customFormat="1" ht="18" customHeight="1">
      <c r="A80" s="369"/>
      <c r="B80" s="369"/>
      <c r="C80" s="373" t="s">
        <v>935</v>
      </c>
      <c r="D80" s="373"/>
      <c r="E80" s="373"/>
      <c r="F80" s="369" t="s">
        <v>932</v>
      </c>
      <c r="G80" s="372">
        <v>1</v>
      </c>
      <c r="H80" s="368">
        <f>I79*0.1</f>
        <v>24700</v>
      </c>
      <c r="I80" s="368">
        <f t="shared" si="4"/>
        <v>24700</v>
      </c>
      <c r="J80" s="381"/>
    </row>
    <row r="81" spans="1:10" s="297" customFormat="1" ht="18" customHeight="1">
      <c r="A81" s="369"/>
      <c r="B81" s="369"/>
      <c r="C81" s="373" t="s">
        <v>946</v>
      </c>
      <c r="D81" s="373"/>
      <c r="E81" s="373"/>
      <c r="F81" s="369"/>
      <c r="G81" s="372"/>
      <c r="H81" s="368"/>
      <c r="I81" s="368"/>
      <c r="J81" s="381"/>
    </row>
    <row r="82" spans="1:10" s="297" customFormat="1" ht="18" customHeight="1">
      <c r="A82" s="369"/>
      <c r="B82" s="369"/>
      <c r="C82" s="373" t="s">
        <v>936</v>
      </c>
      <c r="D82" s="373"/>
      <c r="E82" s="373"/>
      <c r="F82" s="369"/>
      <c r="G82" s="372"/>
      <c r="H82" s="368"/>
      <c r="I82" s="368"/>
      <c r="J82" s="381"/>
    </row>
    <row r="83" spans="1:10" s="297" customFormat="1" ht="18" customHeight="1">
      <c r="A83" s="369"/>
      <c r="B83" s="369"/>
      <c r="C83" s="373" t="s">
        <v>937</v>
      </c>
      <c r="D83" s="373"/>
      <c r="E83" s="373"/>
      <c r="F83" s="369"/>
      <c r="G83" s="372"/>
      <c r="H83" s="368"/>
      <c r="I83" s="368"/>
      <c r="J83" s="381"/>
    </row>
    <row r="84" spans="1:10" s="297" customFormat="1" ht="18" customHeight="1">
      <c r="A84" s="369"/>
      <c r="B84" s="369"/>
      <c r="C84" s="371" t="s">
        <v>948</v>
      </c>
      <c r="D84" s="371"/>
      <c r="E84" s="371"/>
      <c r="F84" s="303"/>
      <c r="G84" s="301"/>
      <c r="H84" s="301"/>
      <c r="I84" s="307">
        <f>I80+I81+I82+I83</f>
        <v>24700</v>
      </c>
      <c r="J84" s="381"/>
    </row>
    <row r="85" spans="1:10" s="297" customFormat="1" ht="18" customHeight="1">
      <c r="A85" s="303"/>
      <c r="B85" s="303"/>
      <c r="C85" s="371" t="s">
        <v>949</v>
      </c>
      <c r="D85" s="371"/>
      <c r="E85" s="371"/>
      <c r="F85" s="303"/>
      <c r="G85" s="301"/>
      <c r="H85" s="301"/>
      <c r="I85" s="307">
        <f>SUM(I79,I84)</f>
        <v>271700</v>
      </c>
      <c r="J85" s="381"/>
    </row>
    <row r="86" spans="1:10" s="297" customFormat="1" ht="18" customHeight="1">
      <c r="A86" s="374">
        <v>5</v>
      </c>
      <c r="B86" s="369" t="s">
        <v>1001</v>
      </c>
      <c r="C86" s="369" t="s">
        <v>1002</v>
      </c>
      <c r="D86" s="369" t="s">
        <v>1003</v>
      </c>
      <c r="E86" s="369"/>
      <c r="F86" s="315" t="s">
        <v>934</v>
      </c>
      <c r="G86" s="304">
        <v>12</v>
      </c>
      <c r="H86" s="304">
        <f t="shared" ref="H86:H89" si="5">I86/G86</f>
        <v>145.62</v>
      </c>
      <c r="I86" s="304">
        <v>1747.44</v>
      </c>
      <c r="J86" s="370">
        <f>ROUND(I121*0.8,0)</f>
        <v>413029</v>
      </c>
    </row>
    <row r="87" spans="1:10" s="297" customFormat="1" ht="18" customHeight="1">
      <c r="A87" s="374"/>
      <c r="B87" s="369"/>
      <c r="C87" s="369"/>
      <c r="D87" s="369" t="s">
        <v>1004</v>
      </c>
      <c r="E87" s="369"/>
      <c r="F87" s="303" t="s">
        <v>934</v>
      </c>
      <c r="G87" s="316">
        <v>35</v>
      </c>
      <c r="H87" s="304">
        <v>570</v>
      </c>
      <c r="I87" s="304">
        <f>G87*H87</f>
        <v>19950</v>
      </c>
      <c r="J87" s="381"/>
    </row>
    <row r="88" spans="1:10" s="297" customFormat="1" ht="18" customHeight="1">
      <c r="A88" s="374"/>
      <c r="B88" s="369"/>
      <c r="C88" s="369"/>
      <c r="D88" s="369" t="s">
        <v>1005</v>
      </c>
      <c r="E88" s="369"/>
      <c r="F88" s="303" t="s">
        <v>1006</v>
      </c>
      <c r="G88" s="316">
        <v>1</v>
      </c>
      <c r="H88" s="304">
        <f t="shared" si="5"/>
        <v>1143.79</v>
      </c>
      <c r="I88" s="304">
        <v>1143.79</v>
      </c>
      <c r="J88" s="381"/>
    </row>
    <row r="89" spans="1:10" s="297" customFormat="1" ht="18" customHeight="1">
      <c r="A89" s="374"/>
      <c r="B89" s="369"/>
      <c r="C89" s="369"/>
      <c r="D89" s="369" t="s">
        <v>1007</v>
      </c>
      <c r="E89" s="369"/>
      <c r="F89" s="317" t="s">
        <v>1006</v>
      </c>
      <c r="G89" s="316">
        <v>4</v>
      </c>
      <c r="H89" s="304">
        <f t="shared" si="5"/>
        <v>3659</v>
      </c>
      <c r="I89" s="304">
        <v>14636</v>
      </c>
      <c r="J89" s="381"/>
    </row>
    <row r="90" spans="1:10" s="297" customFormat="1" ht="18" customHeight="1">
      <c r="A90" s="374"/>
      <c r="B90" s="369"/>
      <c r="C90" s="369"/>
      <c r="D90" s="369" t="s">
        <v>1008</v>
      </c>
      <c r="E90" s="369"/>
      <c r="F90" s="317" t="s">
        <v>934</v>
      </c>
      <c r="G90" s="316">
        <v>21</v>
      </c>
      <c r="H90" s="304">
        <v>570</v>
      </c>
      <c r="I90" s="304">
        <f>G90*H90</f>
        <v>11970</v>
      </c>
      <c r="J90" s="381"/>
    </row>
    <row r="91" spans="1:10" s="297" customFormat="1" ht="18" customHeight="1">
      <c r="A91" s="374"/>
      <c r="B91" s="369"/>
      <c r="C91" s="369"/>
      <c r="D91" s="369" t="s">
        <v>1009</v>
      </c>
      <c r="E91" s="369"/>
      <c r="F91" s="317" t="s">
        <v>1006</v>
      </c>
      <c r="G91" s="316">
        <v>1</v>
      </c>
      <c r="H91" s="304">
        <v>20000.580000000002</v>
      </c>
      <c r="I91" s="304">
        <v>20000.580000000002</v>
      </c>
      <c r="J91" s="381"/>
    </row>
    <row r="92" spans="1:10" s="297" customFormat="1" ht="18" customHeight="1">
      <c r="A92" s="374"/>
      <c r="B92" s="369"/>
      <c r="C92" s="369" t="s">
        <v>1010</v>
      </c>
      <c r="D92" s="369" t="s">
        <v>1011</v>
      </c>
      <c r="E92" s="303" t="s">
        <v>1012</v>
      </c>
      <c r="F92" s="317" t="s">
        <v>934</v>
      </c>
      <c r="G92" s="316">
        <v>60</v>
      </c>
      <c r="H92" s="304">
        <f t="shared" ref="H92:H114" si="6">I92/G92</f>
        <v>907.27</v>
      </c>
      <c r="I92" s="316">
        <v>54436.2</v>
      </c>
      <c r="J92" s="381"/>
    </row>
    <row r="93" spans="1:10" s="297" customFormat="1" ht="18" customHeight="1">
      <c r="A93" s="374"/>
      <c r="B93" s="369"/>
      <c r="C93" s="369"/>
      <c r="D93" s="369"/>
      <c r="E93" s="303" t="s">
        <v>1013</v>
      </c>
      <c r="F93" s="317" t="s">
        <v>934</v>
      </c>
      <c r="G93" s="316">
        <v>16</v>
      </c>
      <c r="H93" s="304">
        <f t="shared" si="6"/>
        <v>671.53</v>
      </c>
      <c r="I93" s="316">
        <v>10744.48</v>
      </c>
      <c r="J93" s="381"/>
    </row>
    <row r="94" spans="1:10" s="297" customFormat="1" ht="18" customHeight="1">
      <c r="A94" s="374"/>
      <c r="B94" s="369"/>
      <c r="C94" s="369"/>
      <c r="D94" s="369"/>
      <c r="E94" s="303" t="s">
        <v>1007</v>
      </c>
      <c r="F94" s="317" t="s">
        <v>1006</v>
      </c>
      <c r="G94" s="316">
        <v>5</v>
      </c>
      <c r="H94" s="304">
        <f t="shared" si="6"/>
        <v>3659</v>
      </c>
      <c r="I94" s="316">
        <v>18295</v>
      </c>
      <c r="J94" s="381"/>
    </row>
    <row r="95" spans="1:10" s="297" customFormat="1" ht="18" customHeight="1">
      <c r="A95" s="374"/>
      <c r="B95" s="369"/>
      <c r="C95" s="369"/>
      <c r="D95" s="369"/>
      <c r="E95" s="303" t="s">
        <v>1014</v>
      </c>
      <c r="F95" s="317" t="s">
        <v>1006</v>
      </c>
      <c r="G95" s="316">
        <v>5</v>
      </c>
      <c r="H95" s="304">
        <f t="shared" si="6"/>
        <v>1064.3399999999999</v>
      </c>
      <c r="I95" s="316">
        <v>5321.7</v>
      </c>
      <c r="J95" s="381"/>
    </row>
    <row r="96" spans="1:10" s="297" customFormat="1" ht="18" customHeight="1">
      <c r="A96" s="374"/>
      <c r="B96" s="369"/>
      <c r="C96" s="369"/>
      <c r="D96" s="369" t="s">
        <v>1015</v>
      </c>
      <c r="E96" s="369"/>
      <c r="F96" s="303" t="s">
        <v>931</v>
      </c>
      <c r="G96" s="316">
        <v>66.8</v>
      </c>
      <c r="H96" s="304">
        <f t="shared" si="6"/>
        <v>114.37994011976048</v>
      </c>
      <c r="I96" s="316">
        <v>7640.58</v>
      </c>
      <c r="J96" s="381"/>
    </row>
    <row r="97" spans="1:10" s="297" customFormat="1" ht="18" customHeight="1">
      <c r="A97" s="374"/>
      <c r="B97" s="369"/>
      <c r="C97" s="369"/>
      <c r="D97" s="369" t="s">
        <v>1016</v>
      </c>
      <c r="E97" s="369"/>
      <c r="F97" s="303" t="s">
        <v>934</v>
      </c>
      <c r="G97" s="316">
        <v>38.299999999999997</v>
      </c>
      <c r="H97" s="304">
        <f t="shared" si="6"/>
        <v>139.07989556135772</v>
      </c>
      <c r="I97" s="316">
        <v>5326.76</v>
      </c>
      <c r="J97" s="381"/>
    </row>
    <row r="98" spans="1:10" s="297" customFormat="1" ht="18" customHeight="1">
      <c r="A98" s="374"/>
      <c r="B98" s="369"/>
      <c r="C98" s="369"/>
      <c r="D98" s="369" t="s">
        <v>1017</v>
      </c>
      <c r="E98" s="369"/>
      <c r="F98" s="303" t="s">
        <v>931</v>
      </c>
      <c r="G98" s="316">
        <v>100</v>
      </c>
      <c r="H98" s="304">
        <f t="shared" si="6"/>
        <v>205.28349999999998</v>
      </c>
      <c r="I98" s="316">
        <v>20528.349999999999</v>
      </c>
      <c r="J98" s="381"/>
    </row>
    <row r="99" spans="1:10" s="297" customFormat="1" ht="18" customHeight="1">
      <c r="A99" s="374"/>
      <c r="B99" s="369"/>
      <c r="C99" s="369"/>
      <c r="D99" s="369" t="s">
        <v>1018</v>
      </c>
      <c r="E99" s="318" t="s">
        <v>1019</v>
      </c>
      <c r="F99" s="303" t="s">
        <v>931</v>
      </c>
      <c r="G99" s="305">
        <v>23.1</v>
      </c>
      <c r="H99" s="305">
        <f t="shared" si="6"/>
        <v>74.35021645021645</v>
      </c>
      <c r="I99" s="319">
        <v>1717.49</v>
      </c>
      <c r="J99" s="381"/>
    </row>
    <row r="100" spans="1:10" s="297" customFormat="1" ht="18" customHeight="1">
      <c r="A100" s="374"/>
      <c r="B100" s="369"/>
      <c r="C100" s="369"/>
      <c r="D100" s="369"/>
      <c r="E100" s="318" t="s">
        <v>1020</v>
      </c>
      <c r="F100" s="303" t="s">
        <v>1021</v>
      </c>
      <c r="G100" s="305">
        <v>2.31</v>
      </c>
      <c r="H100" s="305">
        <f t="shared" si="6"/>
        <v>142.97835497835496</v>
      </c>
      <c r="I100" s="319">
        <v>330.28</v>
      </c>
      <c r="J100" s="381"/>
    </row>
    <row r="101" spans="1:10" s="297" customFormat="1" ht="18" customHeight="1">
      <c r="A101" s="374"/>
      <c r="B101" s="369"/>
      <c r="C101" s="369"/>
      <c r="D101" s="369"/>
      <c r="E101" s="318" t="s">
        <v>1022</v>
      </c>
      <c r="F101" s="303" t="s">
        <v>931</v>
      </c>
      <c r="G101" s="305">
        <v>412.9</v>
      </c>
      <c r="H101" s="305">
        <f t="shared" si="6"/>
        <v>7.030007265681764</v>
      </c>
      <c r="I101" s="319">
        <v>2902.69</v>
      </c>
      <c r="J101" s="381"/>
    </row>
    <row r="102" spans="1:10" s="297" customFormat="1" ht="18" customHeight="1">
      <c r="A102" s="374"/>
      <c r="B102" s="369"/>
      <c r="C102" s="369"/>
      <c r="D102" s="369"/>
      <c r="E102" s="318" t="s">
        <v>1023</v>
      </c>
      <c r="F102" s="303" t="s">
        <v>931</v>
      </c>
      <c r="G102" s="305">
        <f t="shared" ref="G102:G105" si="7">G101</f>
        <v>412.9</v>
      </c>
      <c r="H102" s="305">
        <f t="shared" si="6"/>
        <v>81.340009687575687</v>
      </c>
      <c r="I102" s="319">
        <v>33585.29</v>
      </c>
      <c r="J102" s="381"/>
    </row>
    <row r="103" spans="1:10" s="297" customFormat="1" ht="18" customHeight="1">
      <c r="A103" s="374"/>
      <c r="B103" s="369"/>
      <c r="C103" s="369"/>
      <c r="D103" s="369"/>
      <c r="E103" s="318" t="s">
        <v>1024</v>
      </c>
      <c r="F103" s="303" t="s">
        <v>931</v>
      </c>
      <c r="G103" s="305">
        <f t="shared" si="7"/>
        <v>412.9</v>
      </c>
      <c r="H103" s="305">
        <f t="shared" si="6"/>
        <v>191.14998789053041</v>
      </c>
      <c r="I103" s="319">
        <f>53003.97+25921.86</f>
        <v>78925.83</v>
      </c>
      <c r="J103" s="381"/>
    </row>
    <row r="104" spans="1:10" s="297" customFormat="1" ht="18" customHeight="1">
      <c r="A104" s="374"/>
      <c r="B104" s="369"/>
      <c r="C104" s="369"/>
      <c r="D104" s="369"/>
      <c r="E104" s="318" t="s">
        <v>1025</v>
      </c>
      <c r="F104" s="303" t="s">
        <v>931</v>
      </c>
      <c r="G104" s="305">
        <f t="shared" si="7"/>
        <v>412.9</v>
      </c>
      <c r="H104" s="305">
        <f t="shared" si="6"/>
        <v>100.13000726568178</v>
      </c>
      <c r="I104" s="319">
        <f>55076.73-13733.05</f>
        <v>41343.680000000008</v>
      </c>
      <c r="J104" s="381"/>
    </row>
    <row r="105" spans="1:10" s="297" customFormat="1" ht="18" customHeight="1">
      <c r="A105" s="374"/>
      <c r="B105" s="369"/>
      <c r="C105" s="369"/>
      <c r="D105" s="369"/>
      <c r="E105" s="318" t="s">
        <v>1026</v>
      </c>
      <c r="F105" s="303" t="s">
        <v>931</v>
      </c>
      <c r="G105" s="305">
        <f t="shared" si="7"/>
        <v>412.9</v>
      </c>
      <c r="H105" s="305">
        <f t="shared" si="6"/>
        <v>66.95999031242431</v>
      </c>
      <c r="I105" s="320">
        <f>21049.64+6598.14</f>
        <v>27647.78</v>
      </c>
      <c r="J105" s="381"/>
    </row>
    <row r="106" spans="1:10" s="297" customFormat="1" ht="18" customHeight="1">
      <c r="A106" s="374"/>
      <c r="B106" s="369"/>
      <c r="C106" s="369"/>
      <c r="D106" s="369" t="s">
        <v>1027</v>
      </c>
      <c r="E106" s="369"/>
      <c r="F106" s="303" t="s">
        <v>1021</v>
      </c>
      <c r="G106" s="316">
        <v>75</v>
      </c>
      <c r="H106" s="304">
        <f t="shared" si="6"/>
        <v>142.97999999999999</v>
      </c>
      <c r="I106" s="316">
        <v>10723.5</v>
      </c>
      <c r="J106" s="381"/>
    </row>
    <row r="107" spans="1:10" s="297" customFormat="1" ht="18" customHeight="1">
      <c r="A107" s="374"/>
      <c r="B107" s="369"/>
      <c r="C107" s="369" t="s">
        <v>1028</v>
      </c>
      <c r="D107" s="369" t="s">
        <v>1029</v>
      </c>
      <c r="E107" s="369"/>
      <c r="F107" s="303" t="s">
        <v>931</v>
      </c>
      <c r="G107" s="316">
        <v>7.5</v>
      </c>
      <c r="H107" s="304">
        <f t="shared" si="6"/>
        <v>183.03066666666666</v>
      </c>
      <c r="I107" s="316">
        <v>1372.73</v>
      </c>
      <c r="J107" s="381"/>
    </row>
    <row r="108" spans="1:10" s="297" customFormat="1" ht="18" customHeight="1">
      <c r="A108" s="374"/>
      <c r="B108" s="369"/>
      <c r="C108" s="369"/>
      <c r="D108" s="369" t="s">
        <v>1030</v>
      </c>
      <c r="E108" s="369"/>
      <c r="F108" s="303" t="s">
        <v>931</v>
      </c>
      <c r="G108" s="316">
        <v>0.6</v>
      </c>
      <c r="H108" s="304">
        <f t="shared" si="6"/>
        <v>393.23333333333335</v>
      </c>
      <c r="I108" s="316">
        <v>235.94</v>
      </c>
      <c r="J108" s="381"/>
    </row>
    <row r="109" spans="1:10" s="297" customFormat="1" ht="18" customHeight="1">
      <c r="A109" s="374"/>
      <c r="B109" s="369"/>
      <c r="C109" s="369"/>
      <c r="D109" s="369" t="s">
        <v>1031</v>
      </c>
      <c r="E109" s="369"/>
      <c r="F109" s="303" t="s">
        <v>931</v>
      </c>
      <c r="G109" s="316">
        <v>4.2</v>
      </c>
      <c r="H109" s="304">
        <f t="shared" si="6"/>
        <v>811.41904761904755</v>
      </c>
      <c r="I109" s="316">
        <v>3407.96</v>
      </c>
      <c r="J109" s="381"/>
    </row>
    <row r="110" spans="1:10" s="297" customFormat="1" ht="18" customHeight="1">
      <c r="A110" s="374"/>
      <c r="B110" s="369"/>
      <c r="C110" s="369" t="s">
        <v>1032</v>
      </c>
      <c r="D110" s="374" t="s">
        <v>1033</v>
      </c>
      <c r="E110" s="303" t="s">
        <v>1034</v>
      </c>
      <c r="F110" s="303" t="s">
        <v>931</v>
      </c>
      <c r="G110" s="316">
        <v>872</v>
      </c>
      <c r="H110" s="316">
        <f t="shared" si="6"/>
        <v>7.6490022935779818</v>
      </c>
      <c r="I110" s="316">
        <v>6669.93</v>
      </c>
      <c r="J110" s="381"/>
    </row>
    <row r="111" spans="1:10" s="297" customFormat="1" ht="18" customHeight="1">
      <c r="A111" s="374"/>
      <c r="B111" s="369"/>
      <c r="C111" s="369"/>
      <c r="D111" s="374"/>
      <c r="E111" s="303" t="s">
        <v>1020</v>
      </c>
      <c r="F111" s="303" t="s">
        <v>1021</v>
      </c>
      <c r="G111" s="316">
        <v>33.46</v>
      </c>
      <c r="H111" s="316">
        <f t="shared" si="6"/>
        <v>142.97997609085473</v>
      </c>
      <c r="I111" s="316">
        <v>4784.1099999999997</v>
      </c>
      <c r="J111" s="381"/>
    </row>
    <row r="112" spans="1:10" s="297" customFormat="1" ht="18" customHeight="1">
      <c r="A112" s="374"/>
      <c r="B112" s="369"/>
      <c r="C112" s="369"/>
      <c r="D112" s="374"/>
      <c r="E112" s="318" t="s">
        <v>1035</v>
      </c>
      <c r="F112" s="303" t="s">
        <v>931</v>
      </c>
      <c r="G112" s="316">
        <v>872</v>
      </c>
      <c r="H112" s="316">
        <f t="shared" si="6"/>
        <v>66.960000000000008</v>
      </c>
      <c r="I112" s="316">
        <v>58389.120000000003</v>
      </c>
      <c r="J112" s="381"/>
    </row>
    <row r="113" spans="1:10 16362:16362" s="297" customFormat="1" ht="18" customHeight="1">
      <c r="A113" s="374"/>
      <c r="B113" s="369"/>
      <c r="C113" s="369"/>
      <c r="D113" s="374" t="s">
        <v>1036</v>
      </c>
      <c r="E113" s="374"/>
      <c r="F113" s="303" t="s">
        <v>934</v>
      </c>
      <c r="G113" s="316">
        <v>91.4</v>
      </c>
      <c r="H113" s="305">
        <f t="shared" si="6"/>
        <v>40.959956236323848</v>
      </c>
      <c r="I113" s="319">
        <v>3743.74</v>
      </c>
      <c r="J113" s="381"/>
    </row>
    <row r="114" spans="1:10 16362:16362" s="297" customFormat="1" ht="18" customHeight="1">
      <c r="A114" s="374"/>
      <c r="B114" s="369"/>
      <c r="C114" s="369"/>
      <c r="D114" s="374" t="s">
        <v>1037</v>
      </c>
      <c r="E114" s="374"/>
      <c r="F114" s="303" t="s">
        <v>962</v>
      </c>
      <c r="G114" s="316">
        <v>8</v>
      </c>
      <c r="H114" s="304">
        <f t="shared" si="6"/>
        <v>228.76</v>
      </c>
      <c r="I114" s="316">
        <v>1830.08</v>
      </c>
      <c r="J114" s="381"/>
    </row>
    <row r="115" spans="1:10 16362:16362" s="302" customFormat="1" ht="18" customHeight="1">
      <c r="A115" s="370"/>
      <c r="B115" s="371"/>
      <c r="C115" s="371" t="s">
        <v>945</v>
      </c>
      <c r="D115" s="371"/>
      <c r="E115" s="371"/>
      <c r="F115" s="306"/>
      <c r="G115" s="301"/>
      <c r="H115" s="301"/>
      <c r="I115" s="307">
        <f>SUM(I86:I114)</f>
        <v>469351.03</v>
      </c>
      <c r="J115" s="381"/>
      <c r="XEH115" s="308"/>
    </row>
    <row r="116" spans="1:10 16362:16362" s="297" customFormat="1" ht="18" customHeight="1">
      <c r="A116" s="374"/>
      <c r="B116" s="369"/>
      <c r="C116" s="373" t="s">
        <v>935</v>
      </c>
      <c r="D116" s="373"/>
      <c r="E116" s="373"/>
      <c r="F116" s="369" t="s">
        <v>932</v>
      </c>
      <c r="G116" s="372">
        <v>1</v>
      </c>
      <c r="H116" s="375">
        <f>I115*0.1</f>
        <v>46935.103000000003</v>
      </c>
      <c r="I116" s="375">
        <f>G116*H116</f>
        <v>46935.103000000003</v>
      </c>
      <c r="J116" s="381"/>
    </row>
    <row r="117" spans="1:10 16362:16362" s="297" customFormat="1" ht="18" customHeight="1">
      <c r="A117" s="374"/>
      <c r="B117" s="369"/>
      <c r="C117" s="373" t="s">
        <v>946</v>
      </c>
      <c r="D117" s="373"/>
      <c r="E117" s="373"/>
      <c r="F117" s="369"/>
      <c r="G117" s="372"/>
      <c r="H117" s="375"/>
      <c r="I117" s="376"/>
      <c r="J117" s="381"/>
    </row>
    <row r="118" spans="1:10 16362:16362" s="297" customFormat="1" ht="18" customHeight="1">
      <c r="A118" s="374"/>
      <c r="B118" s="369"/>
      <c r="C118" s="373" t="s">
        <v>936</v>
      </c>
      <c r="D118" s="373"/>
      <c r="E118" s="373"/>
      <c r="F118" s="369"/>
      <c r="G118" s="372"/>
      <c r="H118" s="375"/>
      <c r="I118" s="376"/>
      <c r="J118" s="381"/>
    </row>
    <row r="119" spans="1:10 16362:16362" s="297" customFormat="1" ht="18" customHeight="1">
      <c r="A119" s="374"/>
      <c r="B119" s="369"/>
      <c r="C119" s="373" t="s">
        <v>937</v>
      </c>
      <c r="D119" s="373"/>
      <c r="E119" s="373"/>
      <c r="F119" s="369"/>
      <c r="G119" s="372"/>
      <c r="H119" s="375"/>
      <c r="I119" s="376"/>
      <c r="J119" s="381"/>
    </row>
    <row r="120" spans="1:10 16362:16362" s="297" customFormat="1" ht="18" customHeight="1">
      <c r="A120" s="374"/>
      <c r="B120" s="369"/>
      <c r="C120" s="371" t="s">
        <v>948</v>
      </c>
      <c r="D120" s="371"/>
      <c r="E120" s="371"/>
      <c r="F120" s="303"/>
      <c r="G120" s="301"/>
      <c r="H120" s="301"/>
      <c r="I120" s="307">
        <f>SUM(I116:I119)</f>
        <v>46935.103000000003</v>
      </c>
      <c r="J120" s="381"/>
    </row>
    <row r="121" spans="1:10 16362:16362" s="297" customFormat="1" ht="18" customHeight="1">
      <c r="A121" s="299"/>
      <c r="B121" s="303"/>
      <c r="C121" s="371" t="s">
        <v>949</v>
      </c>
      <c r="D121" s="371"/>
      <c r="E121" s="371"/>
      <c r="F121" s="303"/>
      <c r="G121" s="301"/>
      <c r="H121" s="301"/>
      <c r="I121" s="307">
        <f>I115+I120</f>
        <v>516286.13300000003</v>
      </c>
      <c r="J121" s="381"/>
    </row>
    <row r="122" spans="1:10 16362:16362" s="297" customFormat="1" ht="18" customHeight="1">
      <c r="A122" s="369">
        <v>6</v>
      </c>
      <c r="B122" s="369" t="s">
        <v>1038</v>
      </c>
      <c r="C122" s="369" t="s">
        <v>1039</v>
      </c>
      <c r="D122" s="369" t="s">
        <v>1040</v>
      </c>
      <c r="E122" s="303" t="s">
        <v>1041</v>
      </c>
      <c r="F122" s="303" t="s">
        <v>934</v>
      </c>
      <c r="G122" s="304">
        <v>192</v>
      </c>
      <c r="H122" s="304">
        <f t="shared" ref="H122:H128" si="8">I122/G122</f>
        <v>467.71401041666667</v>
      </c>
      <c r="I122" s="304">
        <v>89801.09</v>
      </c>
      <c r="J122" s="370">
        <f>ROUND(I147*0.8,0)</f>
        <v>728312</v>
      </c>
    </row>
    <row r="123" spans="1:10 16362:16362" s="297" customFormat="1" ht="18" customHeight="1">
      <c r="A123" s="369"/>
      <c r="B123" s="369"/>
      <c r="C123" s="369"/>
      <c r="D123" s="369"/>
      <c r="E123" s="303" t="s">
        <v>1023</v>
      </c>
      <c r="F123" s="303" t="s">
        <v>931</v>
      </c>
      <c r="G123" s="304">
        <v>153.6</v>
      </c>
      <c r="H123" s="304">
        <f t="shared" si="8"/>
        <v>81.680013020833329</v>
      </c>
      <c r="I123" s="304">
        <v>12546.05</v>
      </c>
      <c r="J123" s="381"/>
    </row>
    <row r="124" spans="1:10 16362:16362" s="297" customFormat="1" ht="18" customHeight="1">
      <c r="A124" s="369"/>
      <c r="B124" s="369"/>
      <c r="C124" s="369"/>
      <c r="D124" s="369" t="s">
        <v>1042</v>
      </c>
      <c r="E124" s="303" t="s">
        <v>1041</v>
      </c>
      <c r="F124" s="303" t="s">
        <v>934</v>
      </c>
      <c r="G124" s="316">
        <v>450</v>
      </c>
      <c r="H124" s="304">
        <f t="shared" si="8"/>
        <v>467.714</v>
      </c>
      <c r="I124" s="316">
        <v>210471.3</v>
      </c>
      <c r="J124" s="381"/>
    </row>
    <row r="125" spans="1:10 16362:16362" s="297" customFormat="1" ht="18" customHeight="1">
      <c r="A125" s="369"/>
      <c r="B125" s="369"/>
      <c r="C125" s="369"/>
      <c r="D125" s="369"/>
      <c r="E125" s="303" t="s">
        <v>1023</v>
      </c>
      <c r="F125" s="303" t="s">
        <v>931</v>
      </c>
      <c r="G125" s="316">
        <v>360</v>
      </c>
      <c r="H125" s="304">
        <f t="shared" si="8"/>
        <v>81.679999999999993</v>
      </c>
      <c r="I125" s="316">
        <v>29404.799999999999</v>
      </c>
      <c r="J125" s="381"/>
    </row>
    <row r="126" spans="1:10 16362:16362" s="297" customFormat="1" ht="18" customHeight="1">
      <c r="A126" s="369"/>
      <c r="B126" s="369"/>
      <c r="C126" s="369"/>
      <c r="D126" s="369" t="s">
        <v>1043</v>
      </c>
      <c r="E126" s="369"/>
      <c r="F126" s="303" t="s">
        <v>864</v>
      </c>
      <c r="G126" s="316">
        <v>3</v>
      </c>
      <c r="H126" s="304">
        <f t="shared" si="8"/>
        <v>3170.42</v>
      </c>
      <c r="I126" s="316">
        <v>9511.26</v>
      </c>
      <c r="J126" s="381"/>
    </row>
    <row r="127" spans="1:10 16362:16362" s="297" customFormat="1" ht="18" customHeight="1">
      <c r="A127" s="369"/>
      <c r="B127" s="369"/>
      <c r="C127" s="369"/>
      <c r="D127" s="369" t="s">
        <v>1044</v>
      </c>
      <c r="E127" s="369"/>
      <c r="F127" s="303" t="s">
        <v>932</v>
      </c>
      <c r="G127" s="316">
        <v>1</v>
      </c>
      <c r="H127" s="304">
        <f t="shared" si="8"/>
        <v>9722.23</v>
      </c>
      <c r="I127" s="316">
        <v>9722.23</v>
      </c>
      <c r="J127" s="381"/>
    </row>
    <row r="128" spans="1:10 16362:16362" s="297" customFormat="1" ht="18" customHeight="1">
      <c r="A128" s="369"/>
      <c r="B128" s="369"/>
      <c r="C128" s="369"/>
      <c r="D128" s="369" t="s">
        <v>1045</v>
      </c>
      <c r="E128" s="369"/>
      <c r="F128" s="303" t="s">
        <v>1046</v>
      </c>
      <c r="G128" s="316">
        <v>3</v>
      </c>
      <c r="H128" s="304">
        <f t="shared" si="8"/>
        <v>1772.87</v>
      </c>
      <c r="I128" s="316">
        <v>5318.61</v>
      </c>
      <c r="J128" s="381"/>
    </row>
    <row r="129" spans="1:10 16362:16362" s="297" customFormat="1" ht="18" customHeight="1">
      <c r="A129" s="369"/>
      <c r="B129" s="369"/>
      <c r="C129" s="369" t="s">
        <v>1047</v>
      </c>
      <c r="D129" s="369" t="s">
        <v>1048</v>
      </c>
      <c r="E129" s="369"/>
      <c r="F129" s="303" t="s">
        <v>934</v>
      </c>
      <c r="G129" s="316">
        <v>17</v>
      </c>
      <c r="H129" s="316">
        <v>570</v>
      </c>
      <c r="I129" s="316">
        <f>G129*H129</f>
        <v>9690</v>
      </c>
      <c r="J129" s="381"/>
    </row>
    <row r="130" spans="1:10 16362:16362" s="297" customFormat="1" ht="18" customHeight="1">
      <c r="A130" s="369"/>
      <c r="B130" s="369"/>
      <c r="C130" s="369"/>
      <c r="D130" s="369" t="s">
        <v>1049</v>
      </c>
      <c r="E130" s="369"/>
      <c r="F130" s="303" t="s">
        <v>1006</v>
      </c>
      <c r="G130" s="305">
        <v>2</v>
      </c>
      <c r="H130" s="305">
        <v>3659</v>
      </c>
      <c r="I130" s="319">
        <f>H130*G130</f>
        <v>7318</v>
      </c>
      <c r="J130" s="381"/>
    </row>
    <row r="131" spans="1:10 16362:16362" s="297" customFormat="1" ht="18" customHeight="1">
      <c r="A131" s="369"/>
      <c r="B131" s="369"/>
      <c r="C131" s="369"/>
      <c r="D131" s="369" t="s">
        <v>998</v>
      </c>
      <c r="E131" s="369"/>
      <c r="F131" s="303" t="s">
        <v>1006</v>
      </c>
      <c r="G131" s="316">
        <v>1</v>
      </c>
      <c r="H131" s="316">
        <v>20000.580000000002</v>
      </c>
      <c r="I131" s="316">
        <v>20000.580000000002</v>
      </c>
      <c r="J131" s="381"/>
    </row>
    <row r="132" spans="1:10 16362:16362" s="297" customFormat="1" ht="18" customHeight="1">
      <c r="A132" s="369"/>
      <c r="B132" s="369"/>
      <c r="C132" s="369" t="s">
        <v>281</v>
      </c>
      <c r="D132" s="369" t="s">
        <v>1050</v>
      </c>
      <c r="E132" s="318" t="s">
        <v>1019</v>
      </c>
      <c r="F132" s="303" t="s">
        <v>931</v>
      </c>
      <c r="G132" s="305">
        <v>564.9</v>
      </c>
      <c r="H132" s="305">
        <v>34.279996459550397</v>
      </c>
      <c r="I132" s="319">
        <v>19364.77</v>
      </c>
      <c r="J132" s="381"/>
    </row>
    <row r="133" spans="1:10 16362:16362" s="297" customFormat="1" ht="18" customHeight="1">
      <c r="A133" s="369"/>
      <c r="B133" s="369"/>
      <c r="C133" s="369"/>
      <c r="D133" s="369"/>
      <c r="E133" s="318" t="s">
        <v>1020</v>
      </c>
      <c r="F133" s="303" t="s">
        <v>1021</v>
      </c>
      <c r="G133" s="305">
        <v>79.650000000000006</v>
      </c>
      <c r="H133" s="305">
        <v>161.79974890144399</v>
      </c>
      <c r="I133" s="319">
        <v>12887.35</v>
      </c>
      <c r="J133" s="381"/>
    </row>
    <row r="134" spans="1:10 16362:16362" s="297" customFormat="1" ht="18" customHeight="1">
      <c r="A134" s="369"/>
      <c r="B134" s="369"/>
      <c r="C134" s="369"/>
      <c r="D134" s="369"/>
      <c r="E134" s="303" t="s">
        <v>1051</v>
      </c>
      <c r="F134" s="303" t="s">
        <v>1021</v>
      </c>
      <c r="G134" s="305">
        <v>120.96</v>
      </c>
      <c r="H134" s="305">
        <v>876.35003306878298</v>
      </c>
      <c r="I134" s="319">
        <v>106003.3</v>
      </c>
      <c r="J134" s="381"/>
    </row>
    <row r="135" spans="1:10 16362:16362" s="297" customFormat="1" ht="18" customHeight="1">
      <c r="A135" s="369"/>
      <c r="B135" s="369"/>
      <c r="C135" s="369"/>
      <c r="D135" s="369"/>
      <c r="E135" s="318" t="s">
        <v>1025</v>
      </c>
      <c r="F135" s="303" t="s">
        <v>931</v>
      </c>
      <c r="G135" s="305">
        <v>564.9</v>
      </c>
      <c r="H135" s="305">
        <v>106.570012391574</v>
      </c>
      <c r="I135" s="319">
        <v>60201.4</v>
      </c>
      <c r="J135" s="381"/>
    </row>
    <row r="136" spans="1:10 16362:16362" s="297" customFormat="1" ht="18" customHeight="1">
      <c r="A136" s="369"/>
      <c r="B136" s="369"/>
      <c r="C136" s="369"/>
      <c r="D136" s="369"/>
      <c r="E136" s="318" t="s">
        <v>1026</v>
      </c>
      <c r="F136" s="303" t="s">
        <v>931</v>
      </c>
      <c r="G136" s="305">
        <v>564.9</v>
      </c>
      <c r="H136" s="305">
        <v>71.279996459550404</v>
      </c>
      <c r="I136" s="319">
        <v>40266.07</v>
      </c>
      <c r="J136" s="381"/>
    </row>
    <row r="137" spans="1:10 16362:16362" s="297" customFormat="1" ht="18" customHeight="1">
      <c r="A137" s="369"/>
      <c r="B137" s="369"/>
      <c r="C137" s="369"/>
      <c r="D137" s="369" t="s">
        <v>1052</v>
      </c>
      <c r="E137" s="318" t="s">
        <v>1053</v>
      </c>
      <c r="F137" s="303" t="s">
        <v>931</v>
      </c>
      <c r="G137" s="316">
        <v>16</v>
      </c>
      <c r="H137" s="316">
        <f t="shared" ref="H137:H139" si="9">I137/G137</f>
        <v>32.200000000000003</v>
      </c>
      <c r="I137" s="316">
        <v>515.20000000000005</v>
      </c>
      <c r="J137" s="381"/>
    </row>
    <row r="138" spans="1:10 16362:16362" s="297" customFormat="1" ht="18" customHeight="1">
      <c r="A138" s="369"/>
      <c r="B138" s="369"/>
      <c r="C138" s="369"/>
      <c r="D138" s="369"/>
      <c r="E138" s="318" t="s">
        <v>1054</v>
      </c>
      <c r="F138" s="303" t="s">
        <v>934</v>
      </c>
      <c r="G138" s="316">
        <v>16</v>
      </c>
      <c r="H138" s="316">
        <f t="shared" si="9"/>
        <v>145.59</v>
      </c>
      <c r="I138" s="316">
        <v>2329.44</v>
      </c>
      <c r="J138" s="381"/>
    </row>
    <row r="139" spans="1:10 16362:16362" s="297" customFormat="1" ht="18" customHeight="1">
      <c r="A139" s="369"/>
      <c r="B139" s="369"/>
      <c r="C139" s="369"/>
      <c r="D139" s="369"/>
      <c r="E139" s="318" t="s">
        <v>1020</v>
      </c>
      <c r="F139" s="303" t="s">
        <v>1021</v>
      </c>
      <c r="G139" s="316">
        <v>3.2</v>
      </c>
      <c r="H139" s="316">
        <f t="shared" si="9"/>
        <v>142.98124999999999</v>
      </c>
      <c r="I139" s="316">
        <v>457.54</v>
      </c>
      <c r="J139" s="381"/>
    </row>
    <row r="140" spans="1:10 16362:16362" s="302" customFormat="1" ht="18" customHeight="1">
      <c r="A140" s="371"/>
      <c r="B140" s="371"/>
      <c r="C140" s="371" t="s">
        <v>945</v>
      </c>
      <c r="D140" s="371"/>
      <c r="E140" s="371"/>
      <c r="F140" s="306"/>
      <c r="G140" s="301"/>
      <c r="H140" s="301"/>
      <c r="I140" s="307">
        <f>SUM(I122:I139)</f>
        <v>645808.98999999987</v>
      </c>
      <c r="J140" s="381"/>
      <c r="XEH140" s="308"/>
    </row>
    <row r="141" spans="1:10 16362:16362" s="297" customFormat="1" ht="18" customHeight="1">
      <c r="A141" s="369"/>
      <c r="B141" s="369"/>
      <c r="C141" s="373" t="s">
        <v>935</v>
      </c>
      <c r="D141" s="373"/>
      <c r="E141" s="373"/>
      <c r="F141" s="369" t="s">
        <v>932</v>
      </c>
      <c r="G141" s="372">
        <v>1</v>
      </c>
      <c r="H141" s="368">
        <f>I140*0.1</f>
        <v>64580.89899999999</v>
      </c>
      <c r="I141" s="374">
        <f>G141*H141</f>
        <v>64580.89899999999</v>
      </c>
      <c r="J141" s="381"/>
    </row>
    <row r="142" spans="1:10 16362:16362" s="297" customFormat="1" ht="18" customHeight="1">
      <c r="A142" s="369"/>
      <c r="B142" s="369"/>
      <c r="C142" s="373" t="s">
        <v>946</v>
      </c>
      <c r="D142" s="373"/>
      <c r="E142" s="373"/>
      <c r="F142" s="369"/>
      <c r="G142" s="372"/>
      <c r="H142" s="368"/>
      <c r="I142" s="374"/>
      <c r="J142" s="381"/>
    </row>
    <row r="143" spans="1:10 16362:16362" s="297" customFormat="1" ht="18" customHeight="1">
      <c r="A143" s="369"/>
      <c r="B143" s="369"/>
      <c r="C143" s="373" t="s">
        <v>936</v>
      </c>
      <c r="D143" s="373"/>
      <c r="E143" s="373"/>
      <c r="F143" s="369"/>
      <c r="G143" s="372"/>
      <c r="H143" s="368"/>
      <c r="I143" s="374"/>
      <c r="J143" s="381"/>
    </row>
    <row r="144" spans="1:10 16362:16362" s="297" customFormat="1" ht="18" customHeight="1">
      <c r="A144" s="369"/>
      <c r="B144" s="369"/>
      <c r="C144" s="373" t="s">
        <v>937</v>
      </c>
      <c r="D144" s="373"/>
      <c r="E144" s="373"/>
      <c r="F144" s="369"/>
      <c r="G144" s="372"/>
      <c r="H144" s="368"/>
      <c r="I144" s="374"/>
      <c r="J144" s="381"/>
    </row>
    <row r="145" spans="1:10 16362:16362" s="297" customFormat="1" ht="18" customHeight="1">
      <c r="A145" s="369"/>
      <c r="B145" s="369"/>
      <c r="C145" s="373" t="s">
        <v>1055</v>
      </c>
      <c r="D145" s="373"/>
      <c r="E145" s="373"/>
      <c r="F145" s="303" t="s">
        <v>932</v>
      </c>
      <c r="G145" s="305">
        <v>1</v>
      </c>
      <c r="H145" s="304">
        <f>I145</f>
        <v>200000</v>
      </c>
      <c r="I145" s="304">
        <v>200000</v>
      </c>
      <c r="J145" s="381"/>
    </row>
    <row r="146" spans="1:10 16362:16362" s="297" customFormat="1" ht="18" customHeight="1">
      <c r="A146" s="369"/>
      <c r="B146" s="369"/>
      <c r="C146" s="371" t="s">
        <v>948</v>
      </c>
      <c r="D146" s="371"/>
      <c r="E146" s="371"/>
      <c r="F146" s="303"/>
      <c r="G146" s="301"/>
      <c r="H146" s="301"/>
      <c r="I146" s="301">
        <f>SUM(I141:I145)</f>
        <v>264580.89899999998</v>
      </c>
      <c r="J146" s="381"/>
    </row>
    <row r="147" spans="1:10 16362:16362" s="297" customFormat="1" ht="18" customHeight="1">
      <c r="A147" s="303"/>
      <c r="B147" s="303"/>
      <c r="C147" s="371" t="s">
        <v>949</v>
      </c>
      <c r="D147" s="371"/>
      <c r="E147" s="371"/>
      <c r="F147" s="303"/>
      <c r="G147" s="301"/>
      <c r="H147" s="301"/>
      <c r="I147" s="301">
        <f>SUM(I146,I140)</f>
        <v>910389.88899999985</v>
      </c>
      <c r="J147" s="381"/>
    </row>
    <row r="148" spans="1:10 16362:16362" s="297" customFormat="1" ht="18" customHeight="1">
      <c r="A148" s="369">
        <v>7</v>
      </c>
      <c r="B148" s="369" t="s">
        <v>1056</v>
      </c>
      <c r="C148" s="369" t="s">
        <v>942</v>
      </c>
      <c r="D148" s="369" t="s">
        <v>1057</v>
      </c>
      <c r="E148" s="314" t="s">
        <v>1058</v>
      </c>
      <c r="F148" s="303" t="s">
        <v>931</v>
      </c>
      <c r="G148" s="304">
        <v>2006.5</v>
      </c>
      <c r="H148" s="304">
        <v>9.9132020931971105</v>
      </c>
      <c r="I148" s="309">
        <v>19890.84</v>
      </c>
      <c r="J148" s="370">
        <f>ROUND(I158*0.8,0)</f>
        <v>544734</v>
      </c>
      <c r="XEH148" s="298"/>
    </row>
    <row r="149" spans="1:10 16362:16362" s="297" customFormat="1" ht="18" customHeight="1">
      <c r="A149" s="369"/>
      <c r="B149" s="369"/>
      <c r="C149" s="369"/>
      <c r="D149" s="369"/>
      <c r="E149" s="314" t="s">
        <v>1059</v>
      </c>
      <c r="F149" s="303" t="s">
        <v>931</v>
      </c>
      <c r="G149" s="375">
        <v>2006.5</v>
      </c>
      <c r="H149" s="375">
        <v>285</v>
      </c>
      <c r="I149" s="375">
        <v>571852.5</v>
      </c>
      <c r="J149" s="370"/>
      <c r="XEH149" s="298"/>
    </row>
    <row r="150" spans="1:10 16362:16362" s="297" customFormat="1" ht="18" customHeight="1">
      <c r="A150" s="369"/>
      <c r="B150" s="369"/>
      <c r="C150" s="369"/>
      <c r="D150" s="369"/>
      <c r="E150" s="314" t="s">
        <v>1060</v>
      </c>
      <c r="F150" s="303" t="s">
        <v>931</v>
      </c>
      <c r="G150" s="376"/>
      <c r="H150" s="376"/>
      <c r="I150" s="376"/>
      <c r="J150" s="370"/>
      <c r="XEH150" s="298"/>
    </row>
    <row r="151" spans="1:10 16362:16362" s="297" customFormat="1" ht="18" customHeight="1">
      <c r="A151" s="369"/>
      <c r="B151" s="369"/>
      <c r="C151" s="371" t="s">
        <v>945</v>
      </c>
      <c r="D151" s="371"/>
      <c r="E151" s="371"/>
      <c r="F151" s="303"/>
      <c r="G151" s="301"/>
      <c r="H151" s="301"/>
      <c r="I151" s="301">
        <f>SUM(I148:I149)</f>
        <v>591743.34</v>
      </c>
      <c r="J151" s="370"/>
      <c r="XEH151" s="298"/>
    </row>
    <row r="152" spans="1:10 16362:16362" s="297" customFormat="1" ht="18" customHeight="1">
      <c r="A152" s="369"/>
      <c r="B152" s="369"/>
      <c r="C152" s="377" t="s">
        <v>935</v>
      </c>
      <c r="D152" s="377"/>
      <c r="E152" s="377"/>
      <c r="F152" s="303" t="s">
        <v>932</v>
      </c>
      <c r="G152" s="375">
        <v>1</v>
      </c>
      <c r="H152" s="375">
        <f>I151*0.1</f>
        <v>59174.334000000003</v>
      </c>
      <c r="I152" s="375">
        <f>G152*H152</f>
        <v>59174.334000000003</v>
      </c>
      <c r="J152" s="370"/>
      <c r="XEH152" s="298"/>
    </row>
    <row r="153" spans="1:10 16362:16362" s="297" customFormat="1" ht="18" customHeight="1">
      <c r="A153" s="369"/>
      <c r="B153" s="369"/>
      <c r="C153" s="377" t="s">
        <v>946</v>
      </c>
      <c r="D153" s="377"/>
      <c r="E153" s="377"/>
      <c r="F153" s="303" t="s">
        <v>932</v>
      </c>
      <c r="G153" s="375"/>
      <c r="H153" s="375"/>
      <c r="I153" s="375"/>
      <c r="J153" s="370"/>
      <c r="XEH153" s="298"/>
    </row>
    <row r="154" spans="1:10 16362:16362" s="297" customFormat="1" ht="18" customHeight="1">
      <c r="A154" s="369"/>
      <c r="B154" s="369"/>
      <c r="C154" s="377" t="s">
        <v>936</v>
      </c>
      <c r="D154" s="377"/>
      <c r="E154" s="377"/>
      <c r="F154" s="303" t="s">
        <v>932</v>
      </c>
      <c r="G154" s="375"/>
      <c r="H154" s="375"/>
      <c r="I154" s="375"/>
      <c r="J154" s="370"/>
      <c r="XEH154" s="298"/>
    </row>
    <row r="155" spans="1:10 16362:16362" s="297" customFormat="1" ht="18" customHeight="1">
      <c r="A155" s="369"/>
      <c r="B155" s="369"/>
      <c r="C155" s="377" t="s">
        <v>937</v>
      </c>
      <c r="D155" s="377"/>
      <c r="E155" s="377"/>
      <c r="F155" s="303" t="s">
        <v>932</v>
      </c>
      <c r="G155" s="375"/>
      <c r="H155" s="375"/>
      <c r="I155" s="375"/>
      <c r="J155" s="370"/>
      <c r="XEH155" s="298"/>
    </row>
    <row r="156" spans="1:10 16362:16362" s="297" customFormat="1" ht="18" customHeight="1">
      <c r="A156" s="369"/>
      <c r="B156" s="369"/>
      <c r="C156" s="377" t="s">
        <v>947</v>
      </c>
      <c r="D156" s="377"/>
      <c r="E156" s="377"/>
      <c r="F156" s="303" t="s">
        <v>932</v>
      </c>
      <c r="G156" s="304">
        <v>1</v>
      </c>
      <c r="H156" s="304">
        <v>30000</v>
      </c>
      <c r="I156" s="304">
        <v>30000</v>
      </c>
      <c r="J156" s="370"/>
      <c r="XEH156" s="298"/>
    </row>
    <row r="157" spans="1:10 16362:16362" s="297" customFormat="1" ht="18" customHeight="1">
      <c r="A157" s="369"/>
      <c r="B157" s="369"/>
      <c r="C157" s="371" t="s">
        <v>948</v>
      </c>
      <c r="D157" s="371"/>
      <c r="E157" s="371"/>
      <c r="F157" s="301"/>
      <c r="G157" s="301"/>
      <c r="H157" s="301"/>
      <c r="I157" s="301">
        <f>SUM(I152:I156)</f>
        <v>89174.334000000003</v>
      </c>
      <c r="J157" s="370"/>
      <c r="XEH157" s="298"/>
    </row>
    <row r="158" spans="1:10 16362:16362" s="297" customFormat="1" ht="18" customHeight="1">
      <c r="A158" s="303"/>
      <c r="B158" s="303"/>
      <c r="C158" s="371" t="s">
        <v>949</v>
      </c>
      <c r="D158" s="371"/>
      <c r="E158" s="371"/>
      <c r="F158" s="301"/>
      <c r="G158" s="301"/>
      <c r="H158" s="301"/>
      <c r="I158" s="301">
        <f>I151+I157</f>
        <v>680917.674</v>
      </c>
      <c r="J158" s="370"/>
      <c r="XEH158" s="298"/>
    </row>
    <row r="159" spans="1:10 16362:16362" ht="18" customHeight="1">
      <c r="A159" s="314"/>
      <c r="B159" s="314"/>
      <c r="C159" s="378" t="s">
        <v>1061</v>
      </c>
      <c r="D159" s="378"/>
      <c r="E159" s="378"/>
      <c r="F159" s="321"/>
      <c r="G159" s="322"/>
      <c r="H159" s="322"/>
      <c r="I159" s="322"/>
      <c r="J159" s="299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J23"/>
  <sheetViews>
    <sheetView topLeftCell="A3" workbookViewId="0">
      <selection activeCell="A24" sqref="A24:XFD100"/>
    </sheetView>
  </sheetViews>
  <sheetFormatPr defaultRowHeight="13.5" outlineLevelRow="2"/>
  <cols>
    <col min="1" max="1" width="10.25" style="191" customWidth="1"/>
    <col min="2" max="2" width="24.125" style="191" customWidth="1"/>
    <col min="3" max="3" width="9.5" style="191" customWidth="1"/>
    <col min="4" max="4" width="18.875" style="194" customWidth="1"/>
    <col min="5" max="5" width="23.375" style="194" customWidth="1"/>
    <col min="6" max="6" width="28.5" style="194" customWidth="1"/>
    <col min="7" max="7" width="8.125" style="194" customWidth="1"/>
    <col min="8" max="8" width="11.375" style="194" customWidth="1"/>
    <col min="9" max="9" width="10.125" style="194" customWidth="1"/>
    <col min="10" max="16384" width="9" style="194"/>
  </cols>
  <sheetData>
    <row r="1" spans="1:9" s="191" customFormat="1" ht="22.5">
      <c r="A1" s="384" t="s">
        <v>737</v>
      </c>
      <c r="B1" s="385"/>
      <c r="C1" s="385"/>
      <c r="D1" s="385"/>
      <c r="E1" s="385"/>
      <c r="F1" s="385"/>
      <c r="G1" s="385"/>
      <c r="H1" s="385"/>
      <c r="I1" s="385"/>
    </row>
    <row r="2" spans="1:9">
      <c r="A2" s="192" t="s">
        <v>556</v>
      </c>
      <c r="B2" s="192" t="s">
        <v>594</v>
      </c>
      <c r="C2" s="192" t="s">
        <v>738</v>
      </c>
      <c r="D2" s="193" t="s">
        <v>2</v>
      </c>
      <c r="E2" s="193" t="s">
        <v>690</v>
      </c>
      <c r="F2" s="193" t="s">
        <v>691</v>
      </c>
      <c r="G2" s="192" t="s">
        <v>693</v>
      </c>
      <c r="H2" s="192" t="s">
        <v>694</v>
      </c>
      <c r="I2" s="192" t="s">
        <v>695</v>
      </c>
    </row>
    <row r="3" spans="1:9">
      <c r="A3" s="198" t="s">
        <v>549</v>
      </c>
      <c r="B3" s="196" t="s">
        <v>754</v>
      </c>
      <c r="C3" s="195" t="s">
        <v>739</v>
      </c>
      <c r="D3" s="197" t="s">
        <v>740</v>
      </c>
      <c r="E3" s="197" t="s">
        <v>741</v>
      </c>
      <c r="F3" s="197" t="s">
        <v>755</v>
      </c>
      <c r="G3" s="198">
        <v>1</v>
      </c>
      <c r="H3" s="199">
        <v>50000</v>
      </c>
      <c r="I3" s="199">
        <f t="shared" ref="I3:I22" si="0">G3*H3</f>
        <v>50000</v>
      </c>
    </row>
    <row r="4" spans="1:9">
      <c r="A4" s="198" t="s">
        <v>549</v>
      </c>
      <c r="B4" s="196" t="s">
        <v>756</v>
      </c>
      <c r="C4" s="195" t="s">
        <v>739</v>
      </c>
      <c r="D4" s="197" t="s">
        <v>740</v>
      </c>
      <c r="E4" s="197" t="s">
        <v>741</v>
      </c>
      <c r="F4" s="197" t="s">
        <v>755</v>
      </c>
      <c r="G4" s="198">
        <v>1</v>
      </c>
      <c r="H4" s="199">
        <v>50000</v>
      </c>
      <c r="I4" s="199">
        <f t="shared" si="0"/>
        <v>50000</v>
      </c>
    </row>
    <row r="5" spans="1:9">
      <c r="A5" s="198" t="s">
        <v>549</v>
      </c>
      <c r="B5" s="196" t="s">
        <v>757</v>
      </c>
      <c r="C5" s="195" t="s">
        <v>749</v>
      </c>
      <c r="D5" s="197" t="s">
        <v>740</v>
      </c>
      <c r="E5" s="197" t="s">
        <v>741</v>
      </c>
      <c r="F5" s="197" t="s">
        <v>755</v>
      </c>
      <c r="G5" s="198">
        <v>1</v>
      </c>
      <c r="H5" s="199">
        <v>50000</v>
      </c>
      <c r="I5" s="199">
        <f t="shared" si="0"/>
        <v>50000</v>
      </c>
    </row>
    <row r="6" spans="1:9">
      <c r="A6" s="198" t="s">
        <v>549</v>
      </c>
      <c r="B6" s="196" t="s">
        <v>758</v>
      </c>
      <c r="C6" s="195" t="s">
        <v>739</v>
      </c>
      <c r="D6" s="197" t="s">
        <v>740</v>
      </c>
      <c r="E6" s="197" t="s">
        <v>741</v>
      </c>
      <c r="F6" s="197" t="s">
        <v>742</v>
      </c>
      <c r="G6" s="198">
        <v>1</v>
      </c>
      <c r="H6" s="199">
        <v>100000</v>
      </c>
      <c r="I6" s="199">
        <f t="shared" si="0"/>
        <v>100000</v>
      </c>
    </row>
    <row r="7" spans="1:9">
      <c r="A7" s="198" t="s">
        <v>549</v>
      </c>
      <c r="B7" s="196" t="s">
        <v>759</v>
      </c>
      <c r="C7" s="195" t="s">
        <v>749</v>
      </c>
      <c r="D7" s="197" t="s">
        <v>740</v>
      </c>
      <c r="E7" s="197" t="s">
        <v>741</v>
      </c>
      <c r="F7" s="197" t="s">
        <v>743</v>
      </c>
      <c r="G7" s="198">
        <v>1</v>
      </c>
      <c r="H7" s="199">
        <v>100000</v>
      </c>
      <c r="I7" s="199">
        <f t="shared" si="0"/>
        <v>100000</v>
      </c>
    </row>
    <row r="8" spans="1:9">
      <c r="A8" s="198" t="s">
        <v>549</v>
      </c>
      <c r="B8" s="196" t="s">
        <v>759</v>
      </c>
      <c r="C8" s="195" t="s">
        <v>749</v>
      </c>
      <c r="D8" s="197" t="s">
        <v>740</v>
      </c>
      <c r="E8" s="197" t="s">
        <v>744</v>
      </c>
      <c r="F8" s="197" t="s">
        <v>745</v>
      </c>
      <c r="G8" s="198">
        <v>1</v>
      </c>
      <c r="H8" s="199">
        <v>100000</v>
      </c>
      <c r="I8" s="199">
        <f t="shared" si="0"/>
        <v>100000</v>
      </c>
    </row>
    <row r="9" spans="1:9">
      <c r="A9" s="198" t="s">
        <v>549</v>
      </c>
      <c r="B9" s="196" t="s">
        <v>759</v>
      </c>
      <c r="C9" s="195" t="s">
        <v>749</v>
      </c>
      <c r="D9" s="197" t="s">
        <v>751</v>
      </c>
      <c r="E9" s="197" t="s">
        <v>752</v>
      </c>
      <c r="F9" s="197" t="s">
        <v>753</v>
      </c>
      <c r="G9" s="198">
        <v>1</v>
      </c>
      <c r="H9" s="199">
        <v>50000</v>
      </c>
      <c r="I9" s="199">
        <f t="shared" si="0"/>
        <v>50000</v>
      </c>
    </row>
    <row r="10" spans="1:9">
      <c r="A10" s="198" t="s">
        <v>549</v>
      </c>
      <c r="B10" s="196" t="s">
        <v>760</v>
      </c>
      <c r="C10" s="195" t="s">
        <v>749</v>
      </c>
      <c r="D10" s="197" t="s">
        <v>751</v>
      </c>
      <c r="E10" s="197" t="s">
        <v>752</v>
      </c>
      <c r="F10" s="197" t="s">
        <v>753</v>
      </c>
      <c r="G10" s="198">
        <v>1</v>
      </c>
      <c r="H10" s="199">
        <v>50000</v>
      </c>
      <c r="I10" s="199">
        <f t="shared" si="0"/>
        <v>50000</v>
      </c>
    </row>
    <row r="11" spans="1:9">
      <c r="A11" s="198" t="s">
        <v>549</v>
      </c>
      <c r="B11" s="196" t="s">
        <v>761</v>
      </c>
      <c r="C11" s="195" t="s">
        <v>749</v>
      </c>
      <c r="D11" s="197" t="s">
        <v>751</v>
      </c>
      <c r="E11" s="197" t="s">
        <v>752</v>
      </c>
      <c r="F11" s="197" t="s">
        <v>753</v>
      </c>
      <c r="G11" s="198">
        <v>1</v>
      </c>
      <c r="H11" s="199">
        <v>50000</v>
      </c>
      <c r="I11" s="199">
        <f t="shared" si="0"/>
        <v>50000</v>
      </c>
    </row>
    <row r="12" spans="1:9">
      <c r="A12" s="198" t="s">
        <v>549</v>
      </c>
      <c r="B12" s="200" t="s">
        <v>762</v>
      </c>
      <c r="C12" s="195" t="s">
        <v>749</v>
      </c>
      <c r="D12" s="197" t="s">
        <v>750</v>
      </c>
      <c r="E12" s="197" t="s">
        <v>750</v>
      </c>
      <c r="F12" s="197" t="s">
        <v>750</v>
      </c>
      <c r="G12" s="198">
        <v>1</v>
      </c>
      <c r="H12" s="199">
        <v>45131</v>
      </c>
      <c r="I12" s="199">
        <f t="shared" si="0"/>
        <v>45131</v>
      </c>
    </row>
    <row r="13" spans="1:9">
      <c r="A13" s="198" t="s">
        <v>549</v>
      </c>
      <c r="B13" s="200" t="s">
        <v>763</v>
      </c>
      <c r="C13" s="195" t="s">
        <v>749</v>
      </c>
      <c r="D13" s="197" t="s">
        <v>750</v>
      </c>
      <c r="E13" s="197" t="s">
        <v>750</v>
      </c>
      <c r="F13" s="197" t="s">
        <v>750</v>
      </c>
      <c r="G13" s="198">
        <v>1</v>
      </c>
      <c r="H13" s="199">
        <v>46675.4</v>
      </c>
      <c r="I13" s="199">
        <f t="shared" si="0"/>
        <v>46675.4</v>
      </c>
    </row>
    <row r="14" spans="1:9">
      <c r="A14" s="198" t="s">
        <v>549</v>
      </c>
      <c r="B14" s="200" t="s">
        <v>764</v>
      </c>
      <c r="C14" s="195" t="s">
        <v>749</v>
      </c>
      <c r="D14" s="197" t="s">
        <v>750</v>
      </c>
      <c r="E14" s="197" t="s">
        <v>750</v>
      </c>
      <c r="F14" s="197" t="s">
        <v>750</v>
      </c>
      <c r="G14" s="198">
        <v>1</v>
      </c>
      <c r="H14" s="199">
        <v>27102.799999999999</v>
      </c>
      <c r="I14" s="199">
        <f t="shared" si="0"/>
        <v>27102.799999999999</v>
      </c>
    </row>
    <row r="15" spans="1:9">
      <c r="A15" s="198" t="s">
        <v>549</v>
      </c>
      <c r="B15" s="200" t="s">
        <v>765</v>
      </c>
      <c r="C15" s="195" t="s">
        <v>749</v>
      </c>
      <c r="D15" s="197" t="s">
        <v>750</v>
      </c>
      <c r="E15" s="197" t="s">
        <v>750</v>
      </c>
      <c r="F15" s="197" t="s">
        <v>750</v>
      </c>
      <c r="G15" s="198">
        <v>1</v>
      </c>
      <c r="H15" s="199">
        <v>46799.6</v>
      </c>
      <c r="I15" s="199">
        <f t="shared" si="0"/>
        <v>46799.6</v>
      </c>
    </row>
    <row r="16" spans="1:9">
      <c r="A16" s="198" t="s">
        <v>549</v>
      </c>
      <c r="B16" s="200" t="s">
        <v>766</v>
      </c>
      <c r="C16" s="195" t="s">
        <v>749</v>
      </c>
      <c r="D16" s="197" t="s">
        <v>750</v>
      </c>
      <c r="E16" s="197" t="s">
        <v>750</v>
      </c>
      <c r="F16" s="197" t="s">
        <v>750</v>
      </c>
      <c r="G16" s="198">
        <v>1</v>
      </c>
      <c r="H16" s="199">
        <v>23544.6</v>
      </c>
      <c r="I16" s="199">
        <f t="shared" si="0"/>
        <v>23544.6</v>
      </c>
    </row>
    <row r="17" spans="1:10">
      <c r="A17" s="198" t="s">
        <v>549</v>
      </c>
      <c r="B17" s="200" t="s">
        <v>767</v>
      </c>
      <c r="C17" s="195" t="s">
        <v>749</v>
      </c>
      <c r="D17" s="197" t="s">
        <v>750</v>
      </c>
      <c r="E17" s="197" t="s">
        <v>750</v>
      </c>
      <c r="F17" s="197" t="s">
        <v>750</v>
      </c>
      <c r="G17" s="198">
        <v>1</v>
      </c>
      <c r="H17" s="199">
        <v>83001.600000000006</v>
      </c>
      <c r="I17" s="199">
        <f t="shared" si="0"/>
        <v>83001.600000000006</v>
      </c>
    </row>
    <row r="18" spans="1:10">
      <c r="A18" s="198" t="s">
        <v>549</v>
      </c>
      <c r="B18" s="200" t="s">
        <v>768</v>
      </c>
      <c r="C18" s="195" t="s">
        <v>749</v>
      </c>
      <c r="D18" s="197" t="s">
        <v>750</v>
      </c>
      <c r="E18" s="197" t="s">
        <v>750</v>
      </c>
      <c r="F18" s="197" t="s">
        <v>750</v>
      </c>
      <c r="G18" s="198">
        <v>1</v>
      </c>
      <c r="H18" s="199">
        <v>39652.800000000003</v>
      </c>
      <c r="I18" s="199">
        <f t="shared" si="0"/>
        <v>39652.800000000003</v>
      </c>
    </row>
    <row r="19" spans="1:10">
      <c r="A19" s="198" t="s">
        <v>549</v>
      </c>
      <c r="B19" s="196" t="s">
        <v>769</v>
      </c>
      <c r="C19" s="195" t="s">
        <v>739</v>
      </c>
      <c r="D19" s="197" t="s">
        <v>740</v>
      </c>
      <c r="E19" s="197" t="s">
        <v>744</v>
      </c>
      <c r="F19" s="197" t="s">
        <v>745</v>
      </c>
      <c r="G19" s="198">
        <v>1</v>
      </c>
      <c r="H19" s="199">
        <v>100000</v>
      </c>
      <c r="I19" s="199">
        <f t="shared" si="0"/>
        <v>100000</v>
      </c>
    </row>
    <row r="20" spans="1:10" outlineLevel="2">
      <c r="A20" s="198" t="s">
        <v>549</v>
      </c>
      <c r="B20" s="196" t="s">
        <v>769</v>
      </c>
      <c r="C20" s="195" t="s">
        <v>739</v>
      </c>
      <c r="D20" s="197" t="s">
        <v>746</v>
      </c>
      <c r="E20" s="197" t="s">
        <v>747</v>
      </c>
      <c r="F20" s="197" t="s">
        <v>748</v>
      </c>
      <c r="G20" s="198">
        <v>1</v>
      </c>
      <c r="H20" s="199">
        <v>40000</v>
      </c>
      <c r="I20" s="199">
        <f t="shared" si="0"/>
        <v>40000</v>
      </c>
    </row>
    <row r="21" spans="1:10" outlineLevel="2">
      <c r="A21" s="198" t="s">
        <v>549</v>
      </c>
      <c r="B21" s="196" t="s">
        <v>770</v>
      </c>
      <c r="C21" s="195" t="s">
        <v>739</v>
      </c>
      <c r="D21" s="197" t="s">
        <v>746</v>
      </c>
      <c r="E21" s="197" t="s">
        <v>747</v>
      </c>
      <c r="F21" s="197" t="s">
        <v>748</v>
      </c>
      <c r="G21" s="198">
        <v>1</v>
      </c>
      <c r="H21" s="199">
        <v>40000</v>
      </c>
      <c r="I21" s="199">
        <f t="shared" si="0"/>
        <v>40000</v>
      </c>
    </row>
    <row r="22" spans="1:10" outlineLevel="2">
      <c r="A22" s="198" t="s">
        <v>549</v>
      </c>
      <c r="B22" s="202" t="s">
        <v>771</v>
      </c>
      <c r="C22" s="195" t="s">
        <v>739</v>
      </c>
      <c r="D22" s="203" t="s">
        <v>772</v>
      </c>
      <c r="E22" s="203" t="s">
        <v>773</v>
      </c>
      <c r="F22" s="203" t="s">
        <v>773</v>
      </c>
      <c r="G22" s="198">
        <v>1</v>
      </c>
      <c r="H22" s="199">
        <v>600000</v>
      </c>
      <c r="I22" s="199">
        <f t="shared" si="0"/>
        <v>600000</v>
      </c>
      <c r="J22" s="204" t="s">
        <v>774</v>
      </c>
    </row>
    <row r="23" spans="1:10" outlineLevel="1">
      <c r="A23" s="201" t="s">
        <v>561</v>
      </c>
      <c r="B23" s="202"/>
      <c r="C23" s="195"/>
      <c r="D23" s="203"/>
      <c r="E23" s="203"/>
      <c r="F23" s="203"/>
      <c r="G23" s="198"/>
      <c r="H23" s="199"/>
      <c r="I23" s="199">
        <f>SUBTOTAL(9,I3:I22)</f>
        <v>1691907.8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J28"/>
  <sheetViews>
    <sheetView topLeftCell="A14" workbookViewId="0">
      <selection activeCell="A29" sqref="A29:XFD68"/>
    </sheetView>
  </sheetViews>
  <sheetFormatPr defaultRowHeight="13.5" outlineLevelRow="2"/>
  <cols>
    <col min="1" max="1" width="8" style="214" customWidth="1"/>
    <col min="2" max="2" width="29.5" style="205" customWidth="1"/>
    <col min="3" max="3" width="20.125" style="205" customWidth="1"/>
    <col min="4" max="4" width="34.5" style="205" customWidth="1"/>
    <col min="5" max="5" width="8.125" style="205" customWidth="1"/>
    <col min="6" max="6" width="7.75" style="205" customWidth="1"/>
    <col min="7" max="7" width="10" style="205" customWidth="1"/>
    <col min="8" max="8" width="13.625" style="205" customWidth="1"/>
    <col min="9" max="16384" width="9" style="205"/>
  </cols>
  <sheetData>
    <row r="1" spans="1:7" ht="18.75">
      <c r="A1" s="386" t="s">
        <v>775</v>
      </c>
      <c r="B1" s="386"/>
      <c r="C1" s="386"/>
      <c r="D1" s="386"/>
      <c r="E1" s="386"/>
      <c r="F1" s="386"/>
      <c r="G1" s="386"/>
    </row>
    <row r="2" spans="1:7" s="207" customFormat="1" ht="18" customHeight="1">
      <c r="A2" s="206" t="s">
        <v>556</v>
      </c>
      <c r="B2" s="206" t="s">
        <v>776</v>
      </c>
      <c r="C2" s="206" t="s">
        <v>690</v>
      </c>
      <c r="D2" s="206" t="s">
        <v>691</v>
      </c>
      <c r="E2" s="206" t="s">
        <v>693</v>
      </c>
      <c r="F2" s="206" t="s">
        <v>694</v>
      </c>
      <c r="G2" s="206" t="s">
        <v>695</v>
      </c>
    </row>
    <row r="3" spans="1:7" s="207" customFormat="1" ht="18" customHeight="1">
      <c r="A3" s="208" t="s">
        <v>536</v>
      </c>
      <c r="B3" s="208" t="s">
        <v>444</v>
      </c>
      <c r="C3" s="208" t="s">
        <v>777</v>
      </c>
      <c r="D3" s="208" t="s">
        <v>778</v>
      </c>
      <c r="E3" s="208">
        <v>311</v>
      </c>
      <c r="F3" s="208">
        <v>46</v>
      </c>
      <c r="G3" s="196">
        <f t="shared" ref="G3:G27" si="0">E3*F3</f>
        <v>14306</v>
      </c>
    </row>
    <row r="4" spans="1:7" s="207" customFormat="1" ht="18" customHeight="1">
      <c r="A4" s="212" t="s">
        <v>549</v>
      </c>
      <c r="B4" s="212" t="s">
        <v>444</v>
      </c>
      <c r="C4" s="212" t="s">
        <v>787</v>
      </c>
      <c r="D4" s="212" t="s">
        <v>785</v>
      </c>
      <c r="E4" s="212">
        <v>1</v>
      </c>
      <c r="F4" s="212">
        <v>80000</v>
      </c>
      <c r="G4" s="196">
        <f t="shared" si="0"/>
        <v>80000</v>
      </c>
    </row>
    <row r="5" spans="1:7" s="207" customFormat="1" ht="18" customHeight="1">
      <c r="A5" s="208" t="s">
        <v>536</v>
      </c>
      <c r="B5" s="208" t="s">
        <v>446</v>
      </c>
      <c r="C5" s="208" t="s">
        <v>777</v>
      </c>
      <c r="D5" s="208" t="s">
        <v>778</v>
      </c>
      <c r="E5" s="208">
        <v>392</v>
      </c>
      <c r="F5" s="208">
        <v>46</v>
      </c>
      <c r="G5" s="196">
        <f t="shared" si="0"/>
        <v>18032</v>
      </c>
    </row>
    <row r="6" spans="1:7" s="207" customFormat="1" ht="18" customHeight="1">
      <c r="A6" s="211" t="s">
        <v>549</v>
      </c>
      <c r="B6" s="211" t="s">
        <v>446</v>
      </c>
      <c r="C6" s="210" t="s">
        <v>779</v>
      </c>
      <c r="D6" s="210" t="s">
        <v>780</v>
      </c>
      <c r="E6" s="210">
        <v>1</v>
      </c>
      <c r="F6" s="210">
        <v>50000</v>
      </c>
      <c r="G6" s="196">
        <f t="shared" si="0"/>
        <v>50000</v>
      </c>
    </row>
    <row r="7" spans="1:7" s="207" customFormat="1" ht="18" customHeight="1">
      <c r="A7" s="212" t="s">
        <v>549</v>
      </c>
      <c r="B7" s="212" t="s">
        <v>446</v>
      </c>
      <c r="C7" s="212" t="s">
        <v>782</v>
      </c>
      <c r="D7" s="212" t="s">
        <v>783</v>
      </c>
      <c r="E7" s="212">
        <v>1</v>
      </c>
      <c r="F7" s="212">
        <v>80000</v>
      </c>
      <c r="G7" s="196">
        <f t="shared" si="0"/>
        <v>80000</v>
      </c>
    </row>
    <row r="8" spans="1:7" s="207" customFormat="1" ht="18" customHeight="1">
      <c r="A8" s="212" t="s">
        <v>549</v>
      </c>
      <c r="B8" s="212" t="s">
        <v>446</v>
      </c>
      <c r="C8" s="212" t="s">
        <v>787</v>
      </c>
      <c r="D8" s="212" t="s">
        <v>785</v>
      </c>
      <c r="E8" s="212">
        <v>1</v>
      </c>
      <c r="F8" s="212">
        <v>80000</v>
      </c>
      <c r="G8" s="196">
        <f t="shared" si="0"/>
        <v>80000</v>
      </c>
    </row>
    <row r="9" spans="1:7" s="207" customFormat="1" ht="18" customHeight="1">
      <c r="A9" s="208" t="s">
        <v>536</v>
      </c>
      <c r="B9" s="208" t="s">
        <v>788</v>
      </c>
      <c r="C9" s="208" t="s">
        <v>777</v>
      </c>
      <c r="D9" s="208" t="s">
        <v>786</v>
      </c>
      <c r="E9" s="208">
        <v>1</v>
      </c>
      <c r="F9" s="208">
        <v>75000</v>
      </c>
      <c r="G9" s="196">
        <f t="shared" si="0"/>
        <v>75000</v>
      </c>
    </row>
    <row r="10" spans="1:7" s="207" customFormat="1" ht="18" customHeight="1">
      <c r="A10" s="208" t="s">
        <v>536</v>
      </c>
      <c r="B10" s="208" t="s">
        <v>788</v>
      </c>
      <c r="C10" s="208" t="s">
        <v>777</v>
      </c>
      <c r="D10" s="208" t="s">
        <v>778</v>
      </c>
      <c r="E10" s="208">
        <v>2352</v>
      </c>
      <c r="F10" s="208">
        <v>46</v>
      </c>
      <c r="G10" s="196">
        <f t="shared" si="0"/>
        <v>108192</v>
      </c>
    </row>
    <row r="11" spans="1:7" s="207" customFormat="1" ht="18" customHeight="1" outlineLevel="2">
      <c r="A11" s="208" t="s">
        <v>536</v>
      </c>
      <c r="B11" s="208" t="s">
        <v>789</v>
      </c>
      <c r="C11" s="208" t="s">
        <v>777</v>
      </c>
      <c r="D11" s="208" t="s">
        <v>778</v>
      </c>
      <c r="E11" s="208">
        <v>1127</v>
      </c>
      <c r="F11" s="208">
        <v>46</v>
      </c>
      <c r="G11" s="196">
        <f t="shared" si="0"/>
        <v>51842</v>
      </c>
    </row>
    <row r="12" spans="1:7" s="207" customFormat="1" ht="18" customHeight="1" outlineLevel="2">
      <c r="A12" s="208" t="s">
        <v>536</v>
      </c>
      <c r="B12" s="208" t="s">
        <v>790</v>
      </c>
      <c r="C12" s="208" t="s">
        <v>777</v>
      </c>
      <c r="D12" s="208" t="s">
        <v>778</v>
      </c>
      <c r="E12" s="208">
        <v>732</v>
      </c>
      <c r="F12" s="208">
        <v>46</v>
      </c>
      <c r="G12" s="196">
        <f t="shared" si="0"/>
        <v>33672</v>
      </c>
    </row>
    <row r="13" spans="1:7" s="207" customFormat="1" ht="18" customHeight="1" outlineLevel="2">
      <c r="A13" s="210" t="s">
        <v>549</v>
      </c>
      <c r="B13" s="210" t="s">
        <v>445</v>
      </c>
      <c r="C13" s="210" t="s">
        <v>779</v>
      </c>
      <c r="D13" s="210" t="s">
        <v>780</v>
      </c>
      <c r="E13" s="210">
        <v>1</v>
      </c>
      <c r="F13" s="210">
        <v>50000</v>
      </c>
      <c r="G13" s="196">
        <f t="shared" si="0"/>
        <v>50000</v>
      </c>
    </row>
    <row r="14" spans="1:7" s="207" customFormat="1" ht="18" customHeight="1" outlineLevel="2">
      <c r="A14" s="208" t="s">
        <v>536</v>
      </c>
      <c r="B14" s="208" t="s">
        <v>445</v>
      </c>
      <c r="C14" s="208" t="s">
        <v>777</v>
      </c>
      <c r="D14" s="208" t="s">
        <v>786</v>
      </c>
      <c r="E14" s="208">
        <v>1</v>
      </c>
      <c r="F14" s="208">
        <v>75000</v>
      </c>
      <c r="G14" s="196">
        <f t="shared" si="0"/>
        <v>75000</v>
      </c>
    </row>
    <row r="15" spans="1:7" s="207" customFormat="1" ht="18" customHeight="1" outlineLevel="2">
      <c r="A15" s="212" t="s">
        <v>549</v>
      </c>
      <c r="B15" s="212" t="s">
        <v>445</v>
      </c>
      <c r="C15" s="212" t="s">
        <v>782</v>
      </c>
      <c r="D15" s="212" t="s">
        <v>783</v>
      </c>
      <c r="E15" s="212">
        <v>1</v>
      </c>
      <c r="F15" s="212">
        <v>80000</v>
      </c>
      <c r="G15" s="196">
        <f t="shared" si="0"/>
        <v>80000</v>
      </c>
    </row>
    <row r="16" spans="1:7" s="207" customFormat="1" ht="18" customHeight="1" outlineLevel="2">
      <c r="A16" s="212" t="s">
        <v>549</v>
      </c>
      <c r="B16" s="212" t="s">
        <v>445</v>
      </c>
      <c r="C16" s="208" t="s">
        <v>781</v>
      </c>
      <c r="D16" s="208" t="s">
        <v>781</v>
      </c>
      <c r="E16" s="212">
        <v>1</v>
      </c>
      <c r="F16" s="212">
        <v>300000</v>
      </c>
      <c r="G16" s="196">
        <f t="shared" si="0"/>
        <v>300000</v>
      </c>
    </row>
    <row r="17" spans="1:10" s="207" customFormat="1" ht="18" customHeight="1" outlineLevel="2">
      <c r="A17" s="208" t="s">
        <v>536</v>
      </c>
      <c r="B17" s="208" t="s">
        <v>445</v>
      </c>
      <c r="C17" s="208" t="s">
        <v>777</v>
      </c>
      <c r="D17" s="208" t="s">
        <v>778</v>
      </c>
      <c r="E17" s="208">
        <v>2022</v>
      </c>
      <c r="F17" s="208">
        <v>46</v>
      </c>
      <c r="G17" s="196">
        <f t="shared" si="0"/>
        <v>93012</v>
      </c>
    </row>
    <row r="18" spans="1:10" s="207" customFormat="1" ht="18" customHeight="1" outlineLevel="2">
      <c r="A18" s="208" t="s">
        <v>536</v>
      </c>
      <c r="B18" s="208" t="s">
        <v>791</v>
      </c>
      <c r="C18" s="208" t="s">
        <v>777</v>
      </c>
      <c r="D18" s="208" t="s">
        <v>778</v>
      </c>
      <c r="E18" s="208">
        <v>521</v>
      </c>
      <c r="F18" s="208">
        <v>46</v>
      </c>
      <c r="G18" s="196">
        <f t="shared" si="0"/>
        <v>23966</v>
      </c>
    </row>
    <row r="19" spans="1:10" s="207" customFormat="1" ht="18" customHeight="1" outlineLevel="2">
      <c r="A19" s="208" t="s">
        <v>536</v>
      </c>
      <c r="B19" s="208" t="s">
        <v>438</v>
      </c>
      <c r="C19" s="208" t="s">
        <v>777</v>
      </c>
      <c r="D19" s="208" t="s">
        <v>778</v>
      </c>
      <c r="E19" s="208">
        <v>728</v>
      </c>
      <c r="F19" s="208">
        <v>46</v>
      </c>
      <c r="G19" s="196">
        <f t="shared" si="0"/>
        <v>33488</v>
      </c>
    </row>
    <row r="20" spans="1:10" s="207" customFormat="1" ht="18" customHeight="1" outlineLevel="2">
      <c r="A20" s="212" t="s">
        <v>549</v>
      </c>
      <c r="B20" s="212" t="s">
        <v>448</v>
      </c>
      <c r="C20" s="212" t="s">
        <v>784</v>
      </c>
      <c r="D20" s="212" t="s">
        <v>785</v>
      </c>
      <c r="E20" s="212">
        <v>1</v>
      </c>
      <c r="F20" s="212">
        <v>80000</v>
      </c>
      <c r="G20" s="196">
        <f t="shared" si="0"/>
        <v>80000</v>
      </c>
    </row>
    <row r="21" spans="1:10" s="207" customFormat="1" ht="18" customHeight="1" outlineLevel="2">
      <c r="A21" s="212" t="s">
        <v>549</v>
      </c>
      <c r="B21" s="212" t="s">
        <v>792</v>
      </c>
      <c r="C21" s="212" t="s">
        <v>784</v>
      </c>
      <c r="D21" s="212" t="s">
        <v>785</v>
      </c>
      <c r="E21" s="212">
        <v>1</v>
      </c>
      <c r="F21" s="212">
        <v>80000</v>
      </c>
      <c r="G21" s="196">
        <f t="shared" si="0"/>
        <v>80000</v>
      </c>
    </row>
    <row r="22" spans="1:10" s="207" customFormat="1" ht="18" customHeight="1" outlineLevel="2">
      <c r="A22" s="208" t="s">
        <v>536</v>
      </c>
      <c r="B22" s="208" t="s">
        <v>447</v>
      </c>
      <c r="C22" s="208" t="s">
        <v>777</v>
      </c>
      <c r="D22" s="208" t="s">
        <v>778</v>
      </c>
      <c r="E22" s="208">
        <v>803</v>
      </c>
      <c r="F22" s="208">
        <v>46</v>
      </c>
      <c r="G22" s="196">
        <f t="shared" si="0"/>
        <v>36938</v>
      </c>
      <c r="J22" s="208"/>
    </row>
    <row r="23" spans="1:10" s="207" customFormat="1" ht="18" customHeight="1" outlineLevel="2">
      <c r="A23" s="208" t="s">
        <v>536</v>
      </c>
      <c r="B23" s="208" t="s">
        <v>793</v>
      </c>
      <c r="C23" s="208" t="s">
        <v>777</v>
      </c>
      <c r="D23" s="208" t="s">
        <v>778</v>
      </c>
      <c r="E23" s="208">
        <v>868</v>
      </c>
      <c r="F23" s="208">
        <v>46</v>
      </c>
      <c r="G23" s="196">
        <f t="shared" si="0"/>
        <v>39928</v>
      </c>
    </row>
    <row r="24" spans="1:10" s="207" customFormat="1" ht="18" customHeight="1" outlineLevel="2">
      <c r="A24" s="208" t="s">
        <v>536</v>
      </c>
      <c r="B24" s="208" t="s">
        <v>794</v>
      </c>
      <c r="C24" s="208" t="s">
        <v>777</v>
      </c>
      <c r="D24" s="208" t="s">
        <v>786</v>
      </c>
      <c r="E24" s="208">
        <v>1</v>
      </c>
      <c r="F24" s="208">
        <v>75000</v>
      </c>
      <c r="G24" s="196">
        <f t="shared" si="0"/>
        <v>75000</v>
      </c>
    </row>
    <row r="25" spans="1:10" s="207" customFormat="1" ht="18" customHeight="1" outlineLevel="2">
      <c r="A25" s="212" t="s">
        <v>549</v>
      </c>
      <c r="B25" s="212" t="s">
        <v>794</v>
      </c>
      <c r="C25" s="212" t="s">
        <v>782</v>
      </c>
      <c r="D25" s="212" t="s">
        <v>783</v>
      </c>
      <c r="E25" s="212">
        <v>1</v>
      </c>
      <c r="F25" s="212">
        <v>80000</v>
      </c>
      <c r="G25" s="196">
        <f t="shared" si="0"/>
        <v>80000</v>
      </c>
    </row>
    <row r="26" spans="1:10" s="207" customFormat="1" ht="18" customHeight="1">
      <c r="A26" s="212" t="s">
        <v>549</v>
      </c>
      <c r="B26" s="212" t="s">
        <v>795</v>
      </c>
      <c r="C26" s="212" t="s">
        <v>796</v>
      </c>
      <c r="D26" s="212" t="s">
        <v>797</v>
      </c>
      <c r="E26" s="212">
        <v>1</v>
      </c>
      <c r="F26" s="212">
        <v>100000</v>
      </c>
      <c r="G26" s="213">
        <f t="shared" si="0"/>
        <v>100000</v>
      </c>
    </row>
    <row r="27" spans="1:10" s="207" customFormat="1" ht="18" customHeight="1">
      <c r="A27" s="212" t="s">
        <v>549</v>
      </c>
      <c r="B27" s="212" t="s">
        <v>795</v>
      </c>
      <c r="C27" s="212" t="s">
        <v>798</v>
      </c>
      <c r="D27" s="212" t="s">
        <v>799</v>
      </c>
      <c r="E27" s="212">
        <v>1</v>
      </c>
      <c r="F27" s="212">
        <v>100000</v>
      </c>
      <c r="G27" s="196">
        <f t="shared" si="0"/>
        <v>100000</v>
      </c>
    </row>
    <row r="28" spans="1:10" s="207" customFormat="1" ht="18" customHeight="1">
      <c r="A28" s="209" t="s">
        <v>561</v>
      </c>
      <c r="B28" s="212"/>
      <c r="C28" s="212"/>
      <c r="D28" s="212"/>
      <c r="E28" s="212"/>
      <c r="F28" s="212"/>
      <c r="G28" s="196">
        <f>SUBTOTAL(9,G3:G27)</f>
        <v>1838376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D10" sqref="A10:XFD31"/>
    </sheetView>
  </sheetViews>
  <sheetFormatPr defaultRowHeight="12"/>
  <cols>
    <col min="1" max="1" width="8.75" style="230" customWidth="1"/>
    <col min="2" max="2" width="23.5" style="215" customWidth="1"/>
    <col min="3" max="3" width="28.125" style="215" customWidth="1"/>
    <col min="4" max="4" width="20.25" style="215" customWidth="1"/>
    <col min="5" max="5" width="40.875" style="215" customWidth="1"/>
    <col min="6" max="6" width="7.625" style="215" customWidth="1"/>
    <col min="7" max="7" width="9.375" style="215" customWidth="1"/>
    <col min="8" max="8" width="11.5" style="215" customWidth="1"/>
    <col min="9" max="9" width="15.875" style="218" customWidth="1"/>
    <col min="10" max="10" width="11.625" style="215" customWidth="1"/>
    <col min="11" max="256" width="9" style="215"/>
    <col min="257" max="257" width="13.25" style="215" customWidth="1"/>
    <col min="258" max="258" width="29" style="215" customWidth="1"/>
    <col min="259" max="259" width="26" style="215" customWidth="1"/>
    <col min="260" max="260" width="20.25" style="215" customWidth="1"/>
    <col min="261" max="261" width="40.875" style="215" customWidth="1"/>
    <col min="262" max="263" width="13.125" style="215" customWidth="1"/>
    <col min="264" max="264" width="11.5" style="215" customWidth="1"/>
    <col min="265" max="265" width="15.875" style="215" customWidth="1"/>
    <col min="266" max="266" width="11.625" style="215" customWidth="1"/>
    <col min="267" max="512" width="9" style="215"/>
    <col min="513" max="513" width="13.25" style="215" customWidth="1"/>
    <col min="514" max="514" width="29" style="215" customWidth="1"/>
    <col min="515" max="515" width="26" style="215" customWidth="1"/>
    <col min="516" max="516" width="20.25" style="215" customWidth="1"/>
    <col min="517" max="517" width="40.875" style="215" customWidth="1"/>
    <col min="518" max="519" width="13.125" style="215" customWidth="1"/>
    <col min="520" max="520" width="11.5" style="215" customWidth="1"/>
    <col min="521" max="521" width="15.875" style="215" customWidth="1"/>
    <col min="522" max="522" width="11.625" style="215" customWidth="1"/>
    <col min="523" max="768" width="9" style="215"/>
    <col min="769" max="769" width="13.25" style="215" customWidth="1"/>
    <col min="770" max="770" width="29" style="215" customWidth="1"/>
    <col min="771" max="771" width="26" style="215" customWidth="1"/>
    <col min="772" max="772" width="20.25" style="215" customWidth="1"/>
    <col min="773" max="773" width="40.875" style="215" customWidth="1"/>
    <col min="774" max="775" width="13.125" style="215" customWidth="1"/>
    <col min="776" max="776" width="11.5" style="215" customWidth="1"/>
    <col min="777" max="777" width="15.875" style="215" customWidth="1"/>
    <col min="778" max="778" width="11.625" style="215" customWidth="1"/>
    <col min="779" max="1024" width="9" style="215"/>
    <col min="1025" max="1025" width="13.25" style="215" customWidth="1"/>
    <col min="1026" max="1026" width="29" style="215" customWidth="1"/>
    <col min="1027" max="1027" width="26" style="215" customWidth="1"/>
    <col min="1028" max="1028" width="20.25" style="215" customWidth="1"/>
    <col min="1029" max="1029" width="40.875" style="215" customWidth="1"/>
    <col min="1030" max="1031" width="13.125" style="215" customWidth="1"/>
    <col min="1032" max="1032" width="11.5" style="215" customWidth="1"/>
    <col min="1033" max="1033" width="15.875" style="215" customWidth="1"/>
    <col min="1034" max="1034" width="11.625" style="215" customWidth="1"/>
    <col min="1035" max="1280" width="9" style="215"/>
    <col min="1281" max="1281" width="13.25" style="215" customWidth="1"/>
    <col min="1282" max="1282" width="29" style="215" customWidth="1"/>
    <col min="1283" max="1283" width="26" style="215" customWidth="1"/>
    <col min="1284" max="1284" width="20.25" style="215" customWidth="1"/>
    <col min="1285" max="1285" width="40.875" style="215" customWidth="1"/>
    <col min="1286" max="1287" width="13.125" style="215" customWidth="1"/>
    <col min="1288" max="1288" width="11.5" style="215" customWidth="1"/>
    <col min="1289" max="1289" width="15.875" style="215" customWidth="1"/>
    <col min="1290" max="1290" width="11.625" style="215" customWidth="1"/>
    <col min="1291" max="1536" width="9" style="215"/>
    <col min="1537" max="1537" width="13.25" style="215" customWidth="1"/>
    <col min="1538" max="1538" width="29" style="215" customWidth="1"/>
    <col min="1539" max="1539" width="26" style="215" customWidth="1"/>
    <col min="1540" max="1540" width="20.25" style="215" customWidth="1"/>
    <col min="1541" max="1541" width="40.875" style="215" customWidth="1"/>
    <col min="1542" max="1543" width="13.125" style="215" customWidth="1"/>
    <col min="1544" max="1544" width="11.5" style="215" customWidth="1"/>
    <col min="1545" max="1545" width="15.875" style="215" customWidth="1"/>
    <col min="1546" max="1546" width="11.625" style="215" customWidth="1"/>
    <col min="1547" max="1792" width="9" style="215"/>
    <col min="1793" max="1793" width="13.25" style="215" customWidth="1"/>
    <col min="1794" max="1794" width="29" style="215" customWidth="1"/>
    <col min="1795" max="1795" width="26" style="215" customWidth="1"/>
    <col min="1796" max="1796" width="20.25" style="215" customWidth="1"/>
    <col min="1797" max="1797" width="40.875" style="215" customWidth="1"/>
    <col min="1798" max="1799" width="13.125" style="215" customWidth="1"/>
    <col min="1800" max="1800" width="11.5" style="215" customWidth="1"/>
    <col min="1801" max="1801" width="15.875" style="215" customWidth="1"/>
    <col min="1802" max="1802" width="11.625" style="215" customWidth="1"/>
    <col min="1803" max="2048" width="9" style="215"/>
    <col min="2049" max="2049" width="13.25" style="215" customWidth="1"/>
    <col min="2050" max="2050" width="29" style="215" customWidth="1"/>
    <col min="2051" max="2051" width="26" style="215" customWidth="1"/>
    <col min="2052" max="2052" width="20.25" style="215" customWidth="1"/>
    <col min="2053" max="2053" width="40.875" style="215" customWidth="1"/>
    <col min="2054" max="2055" width="13.125" style="215" customWidth="1"/>
    <col min="2056" max="2056" width="11.5" style="215" customWidth="1"/>
    <col min="2057" max="2057" width="15.875" style="215" customWidth="1"/>
    <col min="2058" max="2058" width="11.625" style="215" customWidth="1"/>
    <col min="2059" max="2304" width="9" style="215"/>
    <col min="2305" max="2305" width="13.25" style="215" customWidth="1"/>
    <col min="2306" max="2306" width="29" style="215" customWidth="1"/>
    <col min="2307" max="2307" width="26" style="215" customWidth="1"/>
    <col min="2308" max="2308" width="20.25" style="215" customWidth="1"/>
    <col min="2309" max="2309" width="40.875" style="215" customWidth="1"/>
    <col min="2310" max="2311" width="13.125" style="215" customWidth="1"/>
    <col min="2312" max="2312" width="11.5" style="215" customWidth="1"/>
    <col min="2313" max="2313" width="15.875" style="215" customWidth="1"/>
    <col min="2314" max="2314" width="11.625" style="215" customWidth="1"/>
    <col min="2315" max="2560" width="9" style="215"/>
    <col min="2561" max="2561" width="13.25" style="215" customWidth="1"/>
    <col min="2562" max="2562" width="29" style="215" customWidth="1"/>
    <col min="2563" max="2563" width="26" style="215" customWidth="1"/>
    <col min="2564" max="2564" width="20.25" style="215" customWidth="1"/>
    <col min="2565" max="2565" width="40.875" style="215" customWidth="1"/>
    <col min="2566" max="2567" width="13.125" style="215" customWidth="1"/>
    <col min="2568" max="2568" width="11.5" style="215" customWidth="1"/>
    <col min="2569" max="2569" width="15.875" style="215" customWidth="1"/>
    <col min="2570" max="2570" width="11.625" style="215" customWidth="1"/>
    <col min="2571" max="2816" width="9" style="215"/>
    <col min="2817" max="2817" width="13.25" style="215" customWidth="1"/>
    <col min="2818" max="2818" width="29" style="215" customWidth="1"/>
    <col min="2819" max="2819" width="26" style="215" customWidth="1"/>
    <col min="2820" max="2820" width="20.25" style="215" customWidth="1"/>
    <col min="2821" max="2821" width="40.875" style="215" customWidth="1"/>
    <col min="2822" max="2823" width="13.125" style="215" customWidth="1"/>
    <col min="2824" max="2824" width="11.5" style="215" customWidth="1"/>
    <col min="2825" max="2825" width="15.875" style="215" customWidth="1"/>
    <col min="2826" max="2826" width="11.625" style="215" customWidth="1"/>
    <col min="2827" max="3072" width="9" style="215"/>
    <col min="3073" max="3073" width="13.25" style="215" customWidth="1"/>
    <col min="3074" max="3074" width="29" style="215" customWidth="1"/>
    <col min="3075" max="3075" width="26" style="215" customWidth="1"/>
    <col min="3076" max="3076" width="20.25" style="215" customWidth="1"/>
    <col min="3077" max="3077" width="40.875" style="215" customWidth="1"/>
    <col min="3078" max="3079" width="13.125" style="215" customWidth="1"/>
    <col min="3080" max="3080" width="11.5" style="215" customWidth="1"/>
    <col min="3081" max="3081" width="15.875" style="215" customWidth="1"/>
    <col min="3082" max="3082" width="11.625" style="215" customWidth="1"/>
    <col min="3083" max="3328" width="9" style="215"/>
    <col min="3329" max="3329" width="13.25" style="215" customWidth="1"/>
    <col min="3330" max="3330" width="29" style="215" customWidth="1"/>
    <col min="3331" max="3331" width="26" style="215" customWidth="1"/>
    <col min="3332" max="3332" width="20.25" style="215" customWidth="1"/>
    <col min="3333" max="3333" width="40.875" style="215" customWidth="1"/>
    <col min="3334" max="3335" width="13.125" style="215" customWidth="1"/>
    <col min="3336" max="3336" width="11.5" style="215" customWidth="1"/>
    <col min="3337" max="3337" width="15.875" style="215" customWidth="1"/>
    <col min="3338" max="3338" width="11.625" style="215" customWidth="1"/>
    <col min="3339" max="3584" width="9" style="215"/>
    <col min="3585" max="3585" width="13.25" style="215" customWidth="1"/>
    <col min="3586" max="3586" width="29" style="215" customWidth="1"/>
    <col min="3587" max="3587" width="26" style="215" customWidth="1"/>
    <col min="3588" max="3588" width="20.25" style="215" customWidth="1"/>
    <col min="3589" max="3589" width="40.875" style="215" customWidth="1"/>
    <col min="3590" max="3591" width="13.125" style="215" customWidth="1"/>
    <col min="3592" max="3592" width="11.5" style="215" customWidth="1"/>
    <col min="3593" max="3593" width="15.875" style="215" customWidth="1"/>
    <col min="3594" max="3594" width="11.625" style="215" customWidth="1"/>
    <col min="3595" max="3840" width="9" style="215"/>
    <col min="3841" max="3841" width="13.25" style="215" customWidth="1"/>
    <col min="3842" max="3842" width="29" style="215" customWidth="1"/>
    <col min="3843" max="3843" width="26" style="215" customWidth="1"/>
    <col min="3844" max="3844" width="20.25" style="215" customWidth="1"/>
    <col min="3845" max="3845" width="40.875" style="215" customWidth="1"/>
    <col min="3846" max="3847" width="13.125" style="215" customWidth="1"/>
    <col min="3848" max="3848" width="11.5" style="215" customWidth="1"/>
    <col min="3849" max="3849" width="15.875" style="215" customWidth="1"/>
    <col min="3850" max="3850" width="11.625" style="215" customWidth="1"/>
    <col min="3851" max="4096" width="9" style="215"/>
    <col min="4097" max="4097" width="13.25" style="215" customWidth="1"/>
    <col min="4098" max="4098" width="29" style="215" customWidth="1"/>
    <col min="4099" max="4099" width="26" style="215" customWidth="1"/>
    <col min="4100" max="4100" width="20.25" style="215" customWidth="1"/>
    <col min="4101" max="4101" width="40.875" style="215" customWidth="1"/>
    <col min="4102" max="4103" width="13.125" style="215" customWidth="1"/>
    <col min="4104" max="4104" width="11.5" style="215" customWidth="1"/>
    <col min="4105" max="4105" width="15.875" style="215" customWidth="1"/>
    <col min="4106" max="4106" width="11.625" style="215" customWidth="1"/>
    <col min="4107" max="4352" width="9" style="215"/>
    <col min="4353" max="4353" width="13.25" style="215" customWidth="1"/>
    <col min="4354" max="4354" width="29" style="215" customWidth="1"/>
    <col min="4355" max="4355" width="26" style="215" customWidth="1"/>
    <col min="4356" max="4356" width="20.25" style="215" customWidth="1"/>
    <col min="4357" max="4357" width="40.875" style="215" customWidth="1"/>
    <col min="4358" max="4359" width="13.125" style="215" customWidth="1"/>
    <col min="4360" max="4360" width="11.5" style="215" customWidth="1"/>
    <col min="4361" max="4361" width="15.875" style="215" customWidth="1"/>
    <col min="4362" max="4362" width="11.625" style="215" customWidth="1"/>
    <col min="4363" max="4608" width="9" style="215"/>
    <col min="4609" max="4609" width="13.25" style="215" customWidth="1"/>
    <col min="4610" max="4610" width="29" style="215" customWidth="1"/>
    <col min="4611" max="4611" width="26" style="215" customWidth="1"/>
    <col min="4612" max="4612" width="20.25" style="215" customWidth="1"/>
    <col min="4613" max="4613" width="40.875" style="215" customWidth="1"/>
    <col min="4614" max="4615" width="13.125" style="215" customWidth="1"/>
    <col min="4616" max="4616" width="11.5" style="215" customWidth="1"/>
    <col min="4617" max="4617" width="15.875" style="215" customWidth="1"/>
    <col min="4618" max="4618" width="11.625" style="215" customWidth="1"/>
    <col min="4619" max="4864" width="9" style="215"/>
    <col min="4865" max="4865" width="13.25" style="215" customWidth="1"/>
    <col min="4866" max="4866" width="29" style="215" customWidth="1"/>
    <col min="4867" max="4867" width="26" style="215" customWidth="1"/>
    <col min="4868" max="4868" width="20.25" style="215" customWidth="1"/>
    <col min="4869" max="4869" width="40.875" style="215" customWidth="1"/>
    <col min="4870" max="4871" width="13.125" style="215" customWidth="1"/>
    <col min="4872" max="4872" width="11.5" style="215" customWidth="1"/>
    <col min="4873" max="4873" width="15.875" style="215" customWidth="1"/>
    <col min="4874" max="4874" width="11.625" style="215" customWidth="1"/>
    <col min="4875" max="5120" width="9" style="215"/>
    <col min="5121" max="5121" width="13.25" style="215" customWidth="1"/>
    <col min="5122" max="5122" width="29" style="215" customWidth="1"/>
    <col min="5123" max="5123" width="26" style="215" customWidth="1"/>
    <col min="5124" max="5124" width="20.25" style="215" customWidth="1"/>
    <col min="5125" max="5125" width="40.875" style="215" customWidth="1"/>
    <col min="5126" max="5127" width="13.125" style="215" customWidth="1"/>
    <col min="5128" max="5128" width="11.5" style="215" customWidth="1"/>
    <col min="5129" max="5129" width="15.875" style="215" customWidth="1"/>
    <col min="5130" max="5130" width="11.625" style="215" customWidth="1"/>
    <col min="5131" max="5376" width="9" style="215"/>
    <col min="5377" max="5377" width="13.25" style="215" customWidth="1"/>
    <col min="5378" max="5378" width="29" style="215" customWidth="1"/>
    <col min="5379" max="5379" width="26" style="215" customWidth="1"/>
    <col min="5380" max="5380" width="20.25" style="215" customWidth="1"/>
    <col min="5381" max="5381" width="40.875" style="215" customWidth="1"/>
    <col min="5382" max="5383" width="13.125" style="215" customWidth="1"/>
    <col min="5384" max="5384" width="11.5" style="215" customWidth="1"/>
    <col min="5385" max="5385" width="15.875" style="215" customWidth="1"/>
    <col min="5386" max="5386" width="11.625" style="215" customWidth="1"/>
    <col min="5387" max="5632" width="9" style="215"/>
    <col min="5633" max="5633" width="13.25" style="215" customWidth="1"/>
    <col min="5634" max="5634" width="29" style="215" customWidth="1"/>
    <col min="5635" max="5635" width="26" style="215" customWidth="1"/>
    <col min="5636" max="5636" width="20.25" style="215" customWidth="1"/>
    <col min="5637" max="5637" width="40.875" style="215" customWidth="1"/>
    <col min="5638" max="5639" width="13.125" style="215" customWidth="1"/>
    <col min="5640" max="5640" width="11.5" style="215" customWidth="1"/>
    <col min="5641" max="5641" width="15.875" style="215" customWidth="1"/>
    <col min="5642" max="5642" width="11.625" style="215" customWidth="1"/>
    <col min="5643" max="5888" width="9" style="215"/>
    <col min="5889" max="5889" width="13.25" style="215" customWidth="1"/>
    <col min="5890" max="5890" width="29" style="215" customWidth="1"/>
    <col min="5891" max="5891" width="26" style="215" customWidth="1"/>
    <col min="5892" max="5892" width="20.25" style="215" customWidth="1"/>
    <col min="5893" max="5893" width="40.875" style="215" customWidth="1"/>
    <col min="5894" max="5895" width="13.125" style="215" customWidth="1"/>
    <col min="5896" max="5896" width="11.5" style="215" customWidth="1"/>
    <col min="5897" max="5897" width="15.875" style="215" customWidth="1"/>
    <col min="5898" max="5898" width="11.625" style="215" customWidth="1"/>
    <col min="5899" max="6144" width="9" style="215"/>
    <col min="6145" max="6145" width="13.25" style="215" customWidth="1"/>
    <col min="6146" max="6146" width="29" style="215" customWidth="1"/>
    <col min="6147" max="6147" width="26" style="215" customWidth="1"/>
    <col min="6148" max="6148" width="20.25" style="215" customWidth="1"/>
    <col min="6149" max="6149" width="40.875" style="215" customWidth="1"/>
    <col min="6150" max="6151" width="13.125" style="215" customWidth="1"/>
    <col min="6152" max="6152" width="11.5" style="215" customWidth="1"/>
    <col min="6153" max="6153" width="15.875" style="215" customWidth="1"/>
    <col min="6154" max="6154" width="11.625" style="215" customWidth="1"/>
    <col min="6155" max="6400" width="9" style="215"/>
    <col min="6401" max="6401" width="13.25" style="215" customWidth="1"/>
    <col min="6402" max="6402" width="29" style="215" customWidth="1"/>
    <col min="6403" max="6403" width="26" style="215" customWidth="1"/>
    <col min="6404" max="6404" width="20.25" style="215" customWidth="1"/>
    <col min="6405" max="6405" width="40.875" style="215" customWidth="1"/>
    <col min="6406" max="6407" width="13.125" style="215" customWidth="1"/>
    <col min="6408" max="6408" width="11.5" style="215" customWidth="1"/>
    <col min="6409" max="6409" width="15.875" style="215" customWidth="1"/>
    <col min="6410" max="6410" width="11.625" style="215" customWidth="1"/>
    <col min="6411" max="6656" width="9" style="215"/>
    <col min="6657" max="6657" width="13.25" style="215" customWidth="1"/>
    <col min="6658" max="6658" width="29" style="215" customWidth="1"/>
    <col min="6659" max="6659" width="26" style="215" customWidth="1"/>
    <col min="6660" max="6660" width="20.25" style="215" customWidth="1"/>
    <col min="6661" max="6661" width="40.875" style="215" customWidth="1"/>
    <col min="6662" max="6663" width="13.125" style="215" customWidth="1"/>
    <col min="6664" max="6664" width="11.5" style="215" customWidth="1"/>
    <col min="6665" max="6665" width="15.875" style="215" customWidth="1"/>
    <col min="6666" max="6666" width="11.625" style="215" customWidth="1"/>
    <col min="6667" max="6912" width="9" style="215"/>
    <col min="6913" max="6913" width="13.25" style="215" customWidth="1"/>
    <col min="6914" max="6914" width="29" style="215" customWidth="1"/>
    <col min="6915" max="6915" width="26" style="215" customWidth="1"/>
    <col min="6916" max="6916" width="20.25" style="215" customWidth="1"/>
    <col min="6917" max="6917" width="40.875" style="215" customWidth="1"/>
    <col min="6918" max="6919" width="13.125" style="215" customWidth="1"/>
    <col min="6920" max="6920" width="11.5" style="215" customWidth="1"/>
    <col min="6921" max="6921" width="15.875" style="215" customWidth="1"/>
    <col min="6922" max="6922" width="11.625" style="215" customWidth="1"/>
    <col min="6923" max="7168" width="9" style="215"/>
    <col min="7169" max="7169" width="13.25" style="215" customWidth="1"/>
    <col min="7170" max="7170" width="29" style="215" customWidth="1"/>
    <col min="7171" max="7171" width="26" style="215" customWidth="1"/>
    <col min="7172" max="7172" width="20.25" style="215" customWidth="1"/>
    <col min="7173" max="7173" width="40.875" style="215" customWidth="1"/>
    <col min="7174" max="7175" width="13.125" style="215" customWidth="1"/>
    <col min="7176" max="7176" width="11.5" style="215" customWidth="1"/>
    <col min="7177" max="7177" width="15.875" style="215" customWidth="1"/>
    <col min="7178" max="7178" width="11.625" style="215" customWidth="1"/>
    <col min="7179" max="7424" width="9" style="215"/>
    <col min="7425" max="7425" width="13.25" style="215" customWidth="1"/>
    <col min="7426" max="7426" width="29" style="215" customWidth="1"/>
    <col min="7427" max="7427" width="26" style="215" customWidth="1"/>
    <col min="7428" max="7428" width="20.25" style="215" customWidth="1"/>
    <col min="7429" max="7429" width="40.875" style="215" customWidth="1"/>
    <col min="7430" max="7431" width="13.125" style="215" customWidth="1"/>
    <col min="7432" max="7432" width="11.5" style="215" customWidth="1"/>
    <col min="7433" max="7433" width="15.875" style="215" customWidth="1"/>
    <col min="7434" max="7434" width="11.625" style="215" customWidth="1"/>
    <col min="7435" max="7680" width="9" style="215"/>
    <col min="7681" max="7681" width="13.25" style="215" customWidth="1"/>
    <col min="7682" max="7682" width="29" style="215" customWidth="1"/>
    <col min="7683" max="7683" width="26" style="215" customWidth="1"/>
    <col min="7684" max="7684" width="20.25" style="215" customWidth="1"/>
    <col min="7685" max="7685" width="40.875" style="215" customWidth="1"/>
    <col min="7686" max="7687" width="13.125" style="215" customWidth="1"/>
    <col min="7688" max="7688" width="11.5" style="215" customWidth="1"/>
    <col min="7689" max="7689" width="15.875" style="215" customWidth="1"/>
    <col min="7690" max="7690" width="11.625" style="215" customWidth="1"/>
    <col min="7691" max="7936" width="9" style="215"/>
    <col min="7937" max="7937" width="13.25" style="215" customWidth="1"/>
    <col min="7938" max="7938" width="29" style="215" customWidth="1"/>
    <col min="7939" max="7939" width="26" style="215" customWidth="1"/>
    <col min="7940" max="7940" width="20.25" style="215" customWidth="1"/>
    <col min="7941" max="7941" width="40.875" style="215" customWidth="1"/>
    <col min="7942" max="7943" width="13.125" style="215" customWidth="1"/>
    <col min="7944" max="7944" width="11.5" style="215" customWidth="1"/>
    <col min="7945" max="7945" width="15.875" style="215" customWidth="1"/>
    <col min="7946" max="7946" width="11.625" style="215" customWidth="1"/>
    <col min="7947" max="8192" width="9" style="215"/>
    <col min="8193" max="8193" width="13.25" style="215" customWidth="1"/>
    <col min="8194" max="8194" width="29" style="215" customWidth="1"/>
    <col min="8195" max="8195" width="26" style="215" customWidth="1"/>
    <col min="8196" max="8196" width="20.25" style="215" customWidth="1"/>
    <col min="8197" max="8197" width="40.875" style="215" customWidth="1"/>
    <col min="8198" max="8199" width="13.125" style="215" customWidth="1"/>
    <col min="8200" max="8200" width="11.5" style="215" customWidth="1"/>
    <col min="8201" max="8201" width="15.875" style="215" customWidth="1"/>
    <col min="8202" max="8202" width="11.625" style="215" customWidth="1"/>
    <col min="8203" max="8448" width="9" style="215"/>
    <col min="8449" max="8449" width="13.25" style="215" customWidth="1"/>
    <col min="8450" max="8450" width="29" style="215" customWidth="1"/>
    <col min="8451" max="8451" width="26" style="215" customWidth="1"/>
    <col min="8452" max="8452" width="20.25" style="215" customWidth="1"/>
    <col min="8453" max="8453" width="40.875" style="215" customWidth="1"/>
    <col min="8454" max="8455" width="13.125" style="215" customWidth="1"/>
    <col min="8456" max="8456" width="11.5" style="215" customWidth="1"/>
    <col min="8457" max="8457" width="15.875" style="215" customWidth="1"/>
    <col min="8458" max="8458" width="11.625" style="215" customWidth="1"/>
    <col min="8459" max="8704" width="9" style="215"/>
    <col min="8705" max="8705" width="13.25" style="215" customWidth="1"/>
    <col min="8706" max="8706" width="29" style="215" customWidth="1"/>
    <col min="8707" max="8707" width="26" style="215" customWidth="1"/>
    <col min="8708" max="8708" width="20.25" style="215" customWidth="1"/>
    <col min="8709" max="8709" width="40.875" style="215" customWidth="1"/>
    <col min="8710" max="8711" width="13.125" style="215" customWidth="1"/>
    <col min="8712" max="8712" width="11.5" style="215" customWidth="1"/>
    <col min="8713" max="8713" width="15.875" style="215" customWidth="1"/>
    <col min="8714" max="8714" width="11.625" style="215" customWidth="1"/>
    <col min="8715" max="8960" width="9" style="215"/>
    <col min="8961" max="8961" width="13.25" style="215" customWidth="1"/>
    <col min="8962" max="8962" width="29" style="215" customWidth="1"/>
    <col min="8963" max="8963" width="26" style="215" customWidth="1"/>
    <col min="8964" max="8964" width="20.25" style="215" customWidth="1"/>
    <col min="8965" max="8965" width="40.875" style="215" customWidth="1"/>
    <col min="8966" max="8967" width="13.125" style="215" customWidth="1"/>
    <col min="8968" max="8968" width="11.5" style="215" customWidth="1"/>
    <col min="8969" max="8969" width="15.875" style="215" customWidth="1"/>
    <col min="8970" max="8970" width="11.625" style="215" customWidth="1"/>
    <col min="8971" max="9216" width="9" style="215"/>
    <col min="9217" max="9217" width="13.25" style="215" customWidth="1"/>
    <col min="9218" max="9218" width="29" style="215" customWidth="1"/>
    <col min="9219" max="9219" width="26" style="215" customWidth="1"/>
    <col min="9220" max="9220" width="20.25" style="215" customWidth="1"/>
    <col min="9221" max="9221" width="40.875" style="215" customWidth="1"/>
    <col min="9222" max="9223" width="13.125" style="215" customWidth="1"/>
    <col min="9224" max="9224" width="11.5" style="215" customWidth="1"/>
    <col min="9225" max="9225" width="15.875" style="215" customWidth="1"/>
    <col min="9226" max="9226" width="11.625" style="215" customWidth="1"/>
    <col min="9227" max="9472" width="9" style="215"/>
    <col min="9473" max="9473" width="13.25" style="215" customWidth="1"/>
    <col min="9474" max="9474" width="29" style="215" customWidth="1"/>
    <col min="9475" max="9475" width="26" style="215" customWidth="1"/>
    <col min="9476" max="9476" width="20.25" style="215" customWidth="1"/>
    <col min="9477" max="9477" width="40.875" style="215" customWidth="1"/>
    <col min="9478" max="9479" width="13.125" style="215" customWidth="1"/>
    <col min="9480" max="9480" width="11.5" style="215" customWidth="1"/>
    <col min="9481" max="9481" width="15.875" style="215" customWidth="1"/>
    <col min="9482" max="9482" width="11.625" style="215" customWidth="1"/>
    <col min="9483" max="9728" width="9" style="215"/>
    <col min="9729" max="9729" width="13.25" style="215" customWidth="1"/>
    <col min="9730" max="9730" width="29" style="215" customWidth="1"/>
    <col min="9731" max="9731" width="26" style="215" customWidth="1"/>
    <col min="9732" max="9732" width="20.25" style="215" customWidth="1"/>
    <col min="9733" max="9733" width="40.875" style="215" customWidth="1"/>
    <col min="9734" max="9735" width="13.125" style="215" customWidth="1"/>
    <col min="9736" max="9736" width="11.5" style="215" customWidth="1"/>
    <col min="9737" max="9737" width="15.875" style="215" customWidth="1"/>
    <col min="9738" max="9738" width="11.625" style="215" customWidth="1"/>
    <col min="9739" max="9984" width="9" style="215"/>
    <col min="9985" max="9985" width="13.25" style="215" customWidth="1"/>
    <col min="9986" max="9986" width="29" style="215" customWidth="1"/>
    <col min="9987" max="9987" width="26" style="215" customWidth="1"/>
    <col min="9988" max="9988" width="20.25" style="215" customWidth="1"/>
    <col min="9989" max="9989" width="40.875" style="215" customWidth="1"/>
    <col min="9990" max="9991" width="13.125" style="215" customWidth="1"/>
    <col min="9992" max="9992" width="11.5" style="215" customWidth="1"/>
    <col min="9993" max="9993" width="15.875" style="215" customWidth="1"/>
    <col min="9994" max="9994" width="11.625" style="215" customWidth="1"/>
    <col min="9995" max="10240" width="9" style="215"/>
    <col min="10241" max="10241" width="13.25" style="215" customWidth="1"/>
    <col min="10242" max="10242" width="29" style="215" customWidth="1"/>
    <col min="10243" max="10243" width="26" style="215" customWidth="1"/>
    <col min="10244" max="10244" width="20.25" style="215" customWidth="1"/>
    <col min="10245" max="10245" width="40.875" style="215" customWidth="1"/>
    <col min="10246" max="10247" width="13.125" style="215" customWidth="1"/>
    <col min="10248" max="10248" width="11.5" style="215" customWidth="1"/>
    <col min="10249" max="10249" width="15.875" style="215" customWidth="1"/>
    <col min="10250" max="10250" width="11.625" style="215" customWidth="1"/>
    <col min="10251" max="10496" width="9" style="215"/>
    <col min="10497" max="10497" width="13.25" style="215" customWidth="1"/>
    <col min="10498" max="10498" width="29" style="215" customWidth="1"/>
    <col min="10499" max="10499" width="26" style="215" customWidth="1"/>
    <col min="10500" max="10500" width="20.25" style="215" customWidth="1"/>
    <col min="10501" max="10501" width="40.875" style="215" customWidth="1"/>
    <col min="10502" max="10503" width="13.125" style="215" customWidth="1"/>
    <col min="10504" max="10504" width="11.5" style="215" customWidth="1"/>
    <col min="10505" max="10505" width="15.875" style="215" customWidth="1"/>
    <col min="10506" max="10506" width="11.625" style="215" customWidth="1"/>
    <col min="10507" max="10752" width="9" style="215"/>
    <col min="10753" max="10753" width="13.25" style="215" customWidth="1"/>
    <col min="10754" max="10754" width="29" style="215" customWidth="1"/>
    <col min="10755" max="10755" width="26" style="215" customWidth="1"/>
    <col min="10756" max="10756" width="20.25" style="215" customWidth="1"/>
    <col min="10757" max="10757" width="40.875" style="215" customWidth="1"/>
    <col min="10758" max="10759" width="13.125" style="215" customWidth="1"/>
    <col min="10760" max="10760" width="11.5" style="215" customWidth="1"/>
    <col min="10761" max="10761" width="15.875" style="215" customWidth="1"/>
    <col min="10762" max="10762" width="11.625" style="215" customWidth="1"/>
    <col min="10763" max="11008" width="9" style="215"/>
    <col min="11009" max="11009" width="13.25" style="215" customWidth="1"/>
    <col min="11010" max="11010" width="29" style="215" customWidth="1"/>
    <col min="11011" max="11011" width="26" style="215" customWidth="1"/>
    <col min="11012" max="11012" width="20.25" style="215" customWidth="1"/>
    <col min="11013" max="11013" width="40.875" style="215" customWidth="1"/>
    <col min="11014" max="11015" width="13.125" style="215" customWidth="1"/>
    <col min="11016" max="11016" width="11.5" style="215" customWidth="1"/>
    <col min="11017" max="11017" width="15.875" style="215" customWidth="1"/>
    <col min="11018" max="11018" width="11.625" style="215" customWidth="1"/>
    <col min="11019" max="11264" width="9" style="215"/>
    <col min="11265" max="11265" width="13.25" style="215" customWidth="1"/>
    <col min="11266" max="11266" width="29" style="215" customWidth="1"/>
    <col min="11267" max="11267" width="26" style="215" customWidth="1"/>
    <col min="11268" max="11268" width="20.25" style="215" customWidth="1"/>
    <col min="11269" max="11269" width="40.875" style="215" customWidth="1"/>
    <col min="11270" max="11271" width="13.125" style="215" customWidth="1"/>
    <col min="11272" max="11272" width="11.5" style="215" customWidth="1"/>
    <col min="11273" max="11273" width="15.875" style="215" customWidth="1"/>
    <col min="11274" max="11274" width="11.625" style="215" customWidth="1"/>
    <col min="11275" max="11520" width="9" style="215"/>
    <col min="11521" max="11521" width="13.25" style="215" customWidth="1"/>
    <col min="11522" max="11522" width="29" style="215" customWidth="1"/>
    <col min="11523" max="11523" width="26" style="215" customWidth="1"/>
    <col min="11524" max="11524" width="20.25" style="215" customWidth="1"/>
    <col min="11525" max="11525" width="40.875" style="215" customWidth="1"/>
    <col min="11526" max="11527" width="13.125" style="215" customWidth="1"/>
    <col min="11528" max="11528" width="11.5" style="215" customWidth="1"/>
    <col min="11529" max="11529" width="15.875" style="215" customWidth="1"/>
    <col min="11530" max="11530" width="11.625" style="215" customWidth="1"/>
    <col min="11531" max="11776" width="9" style="215"/>
    <col min="11777" max="11777" width="13.25" style="215" customWidth="1"/>
    <col min="11778" max="11778" width="29" style="215" customWidth="1"/>
    <col min="11779" max="11779" width="26" style="215" customWidth="1"/>
    <col min="11780" max="11780" width="20.25" style="215" customWidth="1"/>
    <col min="11781" max="11781" width="40.875" style="215" customWidth="1"/>
    <col min="11782" max="11783" width="13.125" style="215" customWidth="1"/>
    <col min="11784" max="11784" width="11.5" style="215" customWidth="1"/>
    <col min="11785" max="11785" width="15.875" style="215" customWidth="1"/>
    <col min="11786" max="11786" width="11.625" style="215" customWidth="1"/>
    <col min="11787" max="12032" width="9" style="215"/>
    <col min="12033" max="12033" width="13.25" style="215" customWidth="1"/>
    <col min="12034" max="12034" width="29" style="215" customWidth="1"/>
    <col min="12035" max="12035" width="26" style="215" customWidth="1"/>
    <col min="12036" max="12036" width="20.25" style="215" customWidth="1"/>
    <col min="12037" max="12037" width="40.875" style="215" customWidth="1"/>
    <col min="12038" max="12039" width="13.125" style="215" customWidth="1"/>
    <col min="12040" max="12040" width="11.5" style="215" customWidth="1"/>
    <col min="12041" max="12041" width="15.875" style="215" customWidth="1"/>
    <col min="12042" max="12042" width="11.625" style="215" customWidth="1"/>
    <col min="12043" max="12288" width="9" style="215"/>
    <col min="12289" max="12289" width="13.25" style="215" customWidth="1"/>
    <col min="12290" max="12290" width="29" style="215" customWidth="1"/>
    <col min="12291" max="12291" width="26" style="215" customWidth="1"/>
    <col min="12292" max="12292" width="20.25" style="215" customWidth="1"/>
    <col min="12293" max="12293" width="40.875" style="215" customWidth="1"/>
    <col min="12294" max="12295" width="13.125" style="215" customWidth="1"/>
    <col min="12296" max="12296" width="11.5" style="215" customWidth="1"/>
    <col min="12297" max="12297" width="15.875" style="215" customWidth="1"/>
    <col min="12298" max="12298" width="11.625" style="215" customWidth="1"/>
    <col min="12299" max="12544" width="9" style="215"/>
    <col min="12545" max="12545" width="13.25" style="215" customWidth="1"/>
    <col min="12546" max="12546" width="29" style="215" customWidth="1"/>
    <col min="12547" max="12547" width="26" style="215" customWidth="1"/>
    <col min="12548" max="12548" width="20.25" style="215" customWidth="1"/>
    <col min="12549" max="12549" width="40.875" style="215" customWidth="1"/>
    <col min="12550" max="12551" width="13.125" style="215" customWidth="1"/>
    <col min="12552" max="12552" width="11.5" style="215" customWidth="1"/>
    <col min="12553" max="12553" width="15.875" style="215" customWidth="1"/>
    <col min="12554" max="12554" width="11.625" style="215" customWidth="1"/>
    <col min="12555" max="12800" width="9" style="215"/>
    <col min="12801" max="12801" width="13.25" style="215" customWidth="1"/>
    <col min="12802" max="12802" width="29" style="215" customWidth="1"/>
    <col min="12803" max="12803" width="26" style="215" customWidth="1"/>
    <col min="12804" max="12804" width="20.25" style="215" customWidth="1"/>
    <col min="12805" max="12805" width="40.875" style="215" customWidth="1"/>
    <col min="12806" max="12807" width="13.125" style="215" customWidth="1"/>
    <col min="12808" max="12808" width="11.5" style="215" customWidth="1"/>
    <col min="12809" max="12809" width="15.875" style="215" customWidth="1"/>
    <col min="12810" max="12810" width="11.625" style="215" customWidth="1"/>
    <col min="12811" max="13056" width="9" style="215"/>
    <col min="13057" max="13057" width="13.25" style="215" customWidth="1"/>
    <col min="13058" max="13058" width="29" style="215" customWidth="1"/>
    <col min="13059" max="13059" width="26" style="215" customWidth="1"/>
    <col min="13060" max="13060" width="20.25" style="215" customWidth="1"/>
    <col min="13061" max="13061" width="40.875" style="215" customWidth="1"/>
    <col min="13062" max="13063" width="13.125" style="215" customWidth="1"/>
    <col min="13064" max="13064" width="11.5" style="215" customWidth="1"/>
    <col min="13065" max="13065" width="15.875" style="215" customWidth="1"/>
    <col min="13066" max="13066" width="11.625" style="215" customWidth="1"/>
    <col min="13067" max="13312" width="9" style="215"/>
    <col min="13313" max="13313" width="13.25" style="215" customWidth="1"/>
    <col min="13314" max="13314" width="29" style="215" customWidth="1"/>
    <col min="13315" max="13315" width="26" style="215" customWidth="1"/>
    <col min="13316" max="13316" width="20.25" style="215" customWidth="1"/>
    <col min="13317" max="13317" width="40.875" style="215" customWidth="1"/>
    <col min="13318" max="13319" width="13.125" style="215" customWidth="1"/>
    <col min="13320" max="13320" width="11.5" style="215" customWidth="1"/>
    <col min="13321" max="13321" width="15.875" style="215" customWidth="1"/>
    <col min="13322" max="13322" width="11.625" style="215" customWidth="1"/>
    <col min="13323" max="13568" width="9" style="215"/>
    <col min="13569" max="13569" width="13.25" style="215" customWidth="1"/>
    <col min="13570" max="13570" width="29" style="215" customWidth="1"/>
    <col min="13571" max="13571" width="26" style="215" customWidth="1"/>
    <col min="13572" max="13572" width="20.25" style="215" customWidth="1"/>
    <col min="13573" max="13573" width="40.875" style="215" customWidth="1"/>
    <col min="13574" max="13575" width="13.125" style="215" customWidth="1"/>
    <col min="13576" max="13576" width="11.5" style="215" customWidth="1"/>
    <col min="13577" max="13577" width="15.875" style="215" customWidth="1"/>
    <col min="13578" max="13578" width="11.625" style="215" customWidth="1"/>
    <col min="13579" max="13824" width="9" style="215"/>
    <col min="13825" max="13825" width="13.25" style="215" customWidth="1"/>
    <col min="13826" max="13826" width="29" style="215" customWidth="1"/>
    <col min="13827" max="13827" width="26" style="215" customWidth="1"/>
    <col min="13828" max="13828" width="20.25" style="215" customWidth="1"/>
    <col min="13829" max="13829" width="40.875" style="215" customWidth="1"/>
    <col min="13830" max="13831" width="13.125" style="215" customWidth="1"/>
    <col min="13832" max="13832" width="11.5" style="215" customWidth="1"/>
    <col min="13833" max="13833" width="15.875" style="215" customWidth="1"/>
    <col min="13834" max="13834" width="11.625" style="215" customWidth="1"/>
    <col min="13835" max="14080" width="9" style="215"/>
    <col min="14081" max="14081" width="13.25" style="215" customWidth="1"/>
    <col min="14082" max="14082" width="29" style="215" customWidth="1"/>
    <col min="14083" max="14083" width="26" style="215" customWidth="1"/>
    <col min="14084" max="14084" width="20.25" style="215" customWidth="1"/>
    <col min="14085" max="14085" width="40.875" style="215" customWidth="1"/>
    <col min="14086" max="14087" width="13.125" style="215" customWidth="1"/>
    <col min="14088" max="14088" width="11.5" style="215" customWidth="1"/>
    <col min="14089" max="14089" width="15.875" style="215" customWidth="1"/>
    <col min="14090" max="14090" width="11.625" style="215" customWidth="1"/>
    <col min="14091" max="14336" width="9" style="215"/>
    <col min="14337" max="14337" width="13.25" style="215" customWidth="1"/>
    <col min="14338" max="14338" width="29" style="215" customWidth="1"/>
    <col min="14339" max="14339" width="26" style="215" customWidth="1"/>
    <col min="14340" max="14340" width="20.25" style="215" customWidth="1"/>
    <col min="14341" max="14341" width="40.875" style="215" customWidth="1"/>
    <col min="14342" max="14343" width="13.125" style="215" customWidth="1"/>
    <col min="14344" max="14344" width="11.5" style="215" customWidth="1"/>
    <col min="14345" max="14345" width="15.875" style="215" customWidth="1"/>
    <col min="14346" max="14346" width="11.625" style="215" customWidth="1"/>
    <col min="14347" max="14592" width="9" style="215"/>
    <col min="14593" max="14593" width="13.25" style="215" customWidth="1"/>
    <col min="14594" max="14594" width="29" style="215" customWidth="1"/>
    <col min="14595" max="14595" width="26" style="215" customWidth="1"/>
    <col min="14596" max="14596" width="20.25" style="215" customWidth="1"/>
    <col min="14597" max="14597" width="40.875" style="215" customWidth="1"/>
    <col min="14598" max="14599" width="13.125" style="215" customWidth="1"/>
    <col min="14600" max="14600" width="11.5" style="215" customWidth="1"/>
    <col min="14601" max="14601" width="15.875" style="215" customWidth="1"/>
    <col min="14602" max="14602" width="11.625" style="215" customWidth="1"/>
    <col min="14603" max="14848" width="9" style="215"/>
    <col min="14849" max="14849" width="13.25" style="215" customWidth="1"/>
    <col min="14850" max="14850" width="29" style="215" customWidth="1"/>
    <col min="14851" max="14851" width="26" style="215" customWidth="1"/>
    <col min="14852" max="14852" width="20.25" style="215" customWidth="1"/>
    <col min="14853" max="14853" width="40.875" style="215" customWidth="1"/>
    <col min="14854" max="14855" width="13.125" style="215" customWidth="1"/>
    <col min="14856" max="14856" width="11.5" style="215" customWidth="1"/>
    <col min="14857" max="14857" width="15.875" style="215" customWidth="1"/>
    <col min="14858" max="14858" width="11.625" style="215" customWidth="1"/>
    <col min="14859" max="15104" width="9" style="215"/>
    <col min="15105" max="15105" width="13.25" style="215" customWidth="1"/>
    <col min="15106" max="15106" width="29" style="215" customWidth="1"/>
    <col min="15107" max="15107" width="26" style="215" customWidth="1"/>
    <col min="15108" max="15108" width="20.25" style="215" customWidth="1"/>
    <col min="15109" max="15109" width="40.875" style="215" customWidth="1"/>
    <col min="15110" max="15111" width="13.125" style="215" customWidth="1"/>
    <col min="15112" max="15112" width="11.5" style="215" customWidth="1"/>
    <col min="15113" max="15113" width="15.875" style="215" customWidth="1"/>
    <col min="15114" max="15114" width="11.625" style="215" customWidth="1"/>
    <col min="15115" max="15360" width="9" style="215"/>
    <col min="15361" max="15361" width="13.25" style="215" customWidth="1"/>
    <col min="15362" max="15362" width="29" style="215" customWidth="1"/>
    <col min="15363" max="15363" width="26" style="215" customWidth="1"/>
    <col min="15364" max="15364" width="20.25" style="215" customWidth="1"/>
    <col min="15365" max="15365" width="40.875" style="215" customWidth="1"/>
    <col min="15366" max="15367" width="13.125" style="215" customWidth="1"/>
    <col min="15368" max="15368" width="11.5" style="215" customWidth="1"/>
    <col min="15369" max="15369" width="15.875" style="215" customWidth="1"/>
    <col min="15370" max="15370" width="11.625" style="215" customWidth="1"/>
    <col min="15371" max="15616" width="9" style="215"/>
    <col min="15617" max="15617" width="13.25" style="215" customWidth="1"/>
    <col min="15618" max="15618" width="29" style="215" customWidth="1"/>
    <col min="15619" max="15619" width="26" style="215" customWidth="1"/>
    <col min="15620" max="15620" width="20.25" style="215" customWidth="1"/>
    <col min="15621" max="15621" width="40.875" style="215" customWidth="1"/>
    <col min="15622" max="15623" width="13.125" style="215" customWidth="1"/>
    <col min="15624" max="15624" width="11.5" style="215" customWidth="1"/>
    <col min="15625" max="15625" width="15.875" style="215" customWidth="1"/>
    <col min="15626" max="15626" width="11.625" style="215" customWidth="1"/>
    <col min="15627" max="15872" width="9" style="215"/>
    <col min="15873" max="15873" width="13.25" style="215" customWidth="1"/>
    <col min="15874" max="15874" width="29" style="215" customWidth="1"/>
    <col min="15875" max="15875" width="26" style="215" customWidth="1"/>
    <col min="15876" max="15876" width="20.25" style="215" customWidth="1"/>
    <col min="15877" max="15877" width="40.875" style="215" customWidth="1"/>
    <col min="15878" max="15879" width="13.125" style="215" customWidth="1"/>
    <col min="15880" max="15880" width="11.5" style="215" customWidth="1"/>
    <col min="15881" max="15881" width="15.875" style="215" customWidth="1"/>
    <col min="15882" max="15882" width="11.625" style="215" customWidth="1"/>
    <col min="15883" max="16128" width="9" style="215"/>
    <col min="16129" max="16129" width="13.25" style="215" customWidth="1"/>
    <col min="16130" max="16130" width="29" style="215" customWidth="1"/>
    <col min="16131" max="16131" width="26" style="215" customWidth="1"/>
    <col min="16132" max="16132" width="20.25" style="215" customWidth="1"/>
    <col min="16133" max="16133" width="40.875" style="215" customWidth="1"/>
    <col min="16134" max="16135" width="13.125" style="215" customWidth="1"/>
    <col min="16136" max="16136" width="11.5" style="215" customWidth="1"/>
    <col min="16137" max="16137" width="15.875" style="215" customWidth="1"/>
    <col min="16138" max="16138" width="11.625" style="215" customWidth="1"/>
    <col min="16139" max="16384" width="9" style="215"/>
  </cols>
  <sheetData>
    <row r="1" spans="1:9" ht="18.75">
      <c r="A1" s="387" t="s">
        <v>800</v>
      </c>
      <c r="B1" s="388"/>
      <c r="C1" s="388"/>
      <c r="D1" s="388"/>
      <c r="E1" s="388"/>
      <c r="F1" s="388"/>
      <c r="G1" s="388"/>
      <c r="H1" s="388"/>
      <c r="I1" s="215"/>
    </row>
    <row r="2" spans="1:9" ht="20.100000000000001" customHeight="1">
      <c r="A2" s="216" t="s">
        <v>801</v>
      </c>
      <c r="B2" s="216" t="s">
        <v>594</v>
      </c>
      <c r="C2" s="216" t="s">
        <v>2</v>
      </c>
      <c r="D2" s="216" t="s">
        <v>690</v>
      </c>
      <c r="E2" s="216" t="s">
        <v>691</v>
      </c>
      <c r="F2" s="216" t="s">
        <v>693</v>
      </c>
      <c r="G2" s="216" t="s">
        <v>694</v>
      </c>
      <c r="H2" s="217" t="s">
        <v>802</v>
      </c>
    </row>
    <row r="3" spans="1:9" s="223" customFormat="1" ht="20.100000000000001" customHeight="1">
      <c r="A3" s="389" t="s">
        <v>807</v>
      </c>
      <c r="B3" s="392" t="s">
        <v>808</v>
      </c>
      <c r="C3" s="392" t="s">
        <v>803</v>
      </c>
      <c r="D3" s="220" t="s">
        <v>809</v>
      </c>
      <c r="E3" s="220" t="s">
        <v>809</v>
      </c>
      <c r="F3" s="219">
        <v>1</v>
      </c>
      <c r="G3" s="219">
        <v>300000</v>
      </c>
      <c r="H3" s="221">
        <v>300000</v>
      </c>
      <c r="I3" s="222" t="s">
        <v>804</v>
      </c>
    </row>
    <row r="4" spans="1:9" s="223" customFormat="1" ht="20.100000000000001" customHeight="1">
      <c r="A4" s="390" t="s">
        <v>807</v>
      </c>
      <c r="B4" s="393" t="s">
        <v>808</v>
      </c>
      <c r="C4" s="393"/>
      <c r="D4" s="220" t="s">
        <v>810</v>
      </c>
      <c r="E4" s="220" t="s">
        <v>810</v>
      </c>
      <c r="F4" s="219">
        <v>1</v>
      </c>
      <c r="G4" s="219">
        <v>300000</v>
      </c>
      <c r="H4" s="221">
        <v>300000</v>
      </c>
      <c r="I4" s="227"/>
    </row>
    <row r="5" spans="1:9" s="223" customFormat="1" ht="20.100000000000001" customHeight="1">
      <c r="A5" s="391" t="s">
        <v>807</v>
      </c>
      <c r="B5" s="394" t="s">
        <v>808</v>
      </c>
      <c r="C5" s="394"/>
      <c r="D5" s="220" t="s">
        <v>811</v>
      </c>
      <c r="E5" s="220" t="s">
        <v>811</v>
      </c>
      <c r="F5" s="219">
        <v>1</v>
      </c>
      <c r="G5" s="219">
        <v>300000</v>
      </c>
      <c r="H5" s="221">
        <v>300000</v>
      </c>
      <c r="I5" s="227"/>
    </row>
    <row r="6" spans="1:9" s="223" customFormat="1" ht="20.100000000000001" customHeight="1">
      <c r="A6" s="228" t="s">
        <v>807</v>
      </c>
      <c r="B6" s="220" t="s">
        <v>445</v>
      </c>
      <c r="C6" s="220" t="s">
        <v>812</v>
      </c>
      <c r="D6" s="220" t="s">
        <v>813</v>
      </c>
      <c r="E6" s="220" t="s">
        <v>805</v>
      </c>
      <c r="F6" s="219">
        <v>1</v>
      </c>
      <c r="G6" s="219">
        <v>40000</v>
      </c>
      <c r="H6" s="221">
        <v>40000</v>
      </c>
      <c r="I6" s="224" t="s">
        <v>806</v>
      </c>
    </row>
    <row r="7" spans="1:9" s="223" customFormat="1" ht="20.100000000000001" customHeight="1">
      <c r="A7" s="228" t="s">
        <v>807</v>
      </c>
      <c r="B7" s="220" t="s">
        <v>443</v>
      </c>
      <c r="C7" s="220" t="s">
        <v>812</v>
      </c>
      <c r="D7" s="220" t="s">
        <v>813</v>
      </c>
      <c r="E7" s="220" t="s">
        <v>805</v>
      </c>
      <c r="F7" s="219">
        <v>1</v>
      </c>
      <c r="G7" s="219">
        <v>40000</v>
      </c>
      <c r="H7" s="221">
        <v>40000</v>
      </c>
      <c r="I7" s="224" t="s">
        <v>806</v>
      </c>
    </row>
    <row r="8" spans="1:9" s="223" customFormat="1" ht="20.100000000000001" customHeight="1">
      <c r="A8" s="228" t="s">
        <v>807</v>
      </c>
      <c r="B8" s="220" t="s">
        <v>447</v>
      </c>
      <c r="C8" s="220" t="s">
        <v>812</v>
      </c>
      <c r="D8" s="220" t="s">
        <v>813</v>
      </c>
      <c r="E8" s="220" t="s">
        <v>805</v>
      </c>
      <c r="F8" s="219">
        <v>1</v>
      </c>
      <c r="G8" s="219">
        <v>40000</v>
      </c>
      <c r="H8" s="221">
        <v>40000</v>
      </c>
      <c r="I8" s="224" t="s">
        <v>806</v>
      </c>
    </row>
    <row r="9" spans="1:9" s="223" customFormat="1" ht="20.100000000000001" customHeight="1">
      <c r="A9" s="229" t="s">
        <v>561</v>
      </c>
      <c r="B9" s="225"/>
      <c r="C9" s="226"/>
      <c r="D9" s="220"/>
      <c r="E9" s="220"/>
      <c r="F9" s="219"/>
      <c r="G9" s="219"/>
      <c r="H9" s="221">
        <f>SUBTOTAL(9,H3:H8)</f>
        <v>1020000</v>
      </c>
      <c r="I9" s="224"/>
    </row>
  </sheetData>
  <mergeCells count="4">
    <mergeCell ref="A1:H1"/>
    <mergeCell ref="A3:A5"/>
    <mergeCell ref="B3:B5"/>
    <mergeCell ref="C3:C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P5"/>
  <sheetViews>
    <sheetView workbookViewId="0">
      <selection activeCell="A6" sqref="A6:XFD15"/>
    </sheetView>
  </sheetViews>
  <sheetFormatPr defaultRowHeight="13.5" outlineLevelRow="2"/>
  <cols>
    <col min="1" max="1" width="12" style="170" customWidth="1"/>
    <col min="2" max="2" width="28.25" style="170" customWidth="1"/>
    <col min="3" max="3" width="36.25" style="170" customWidth="1"/>
    <col min="4" max="4" width="38.25" style="170" customWidth="1"/>
    <col min="5" max="5" width="22" style="190" customWidth="1"/>
    <col min="6" max="6" width="14.375" style="170" hidden="1" customWidth="1"/>
    <col min="7" max="7" width="8.125" style="170" customWidth="1"/>
    <col min="8" max="8" width="8.375" style="170" customWidth="1"/>
    <col min="9" max="9" width="10.75" style="170" customWidth="1"/>
    <col min="10" max="11" width="17.5" style="170" hidden="1" customWidth="1"/>
    <col min="12" max="21" width="16.875" style="170" hidden="1" customWidth="1"/>
    <col min="22" max="22" width="13.5" style="170" hidden="1" customWidth="1"/>
    <col min="23" max="26" width="16.875" style="170" hidden="1" customWidth="1"/>
    <col min="27" max="27" width="24.625" style="190" hidden="1" customWidth="1"/>
    <col min="28" max="33" width="16.875" style="170" hidden="1" customWidth="1"/>
    <col min="34" max="34" width="12.25" style="170" hidden="1" customWidth="1"/>
    <col min="35" max="35" width="13.5" style="170" hidden="1" customWidth="1"/>
    <col min="36" max="42" width="12.25" style="170" hidden="1" customWidth="1"/>
    <col min="43" max="43" width="9" style="170"/>
    <col min="44" max="44" width="15.375" style="170" bestFit="1" customWidth="1"/>
    <col min="45" max="45" width="13.25" style="170" bestFit="1" customWidth="1"/>
    <col min="46" max="16384" width="9" style="170"/>
  </cols>
  <sheetData>
    <row r="1" spans="1:42" ht="22.5">
      <c r="A1" s="395" t="s">
        <v>687</v>
      </c>
      <c r="B1" s="395"/>
      <c r="C1" s="395"/>
      <c r="D1" s="395"/>
      <c r="E1" s="395"/>
      <c r="F1" s="395"/>
      <c r="G1" s="395"/>
      <c r="H1" s="395"/>
      <c r="I1" s="395"/>
      <c r="J1" s="395"/>
      <c r="K1" s="395"/>
      <c r="L1" s="395"/>
      <c r="M1" s="395"/>
      <c r="N1" s="395"/>
      <c r="O1" s="395"/>
      <c r="P1" s="395"/>
      <c r="Q1" s="395"/>
      <c r="R1" s="395"/>
      <c r="S1" s="395"/>
      <c r="T1" s="395"/>
      <c r="U1" s="395"/>
      <c r="V1" s="395"/>
      <c r="W1" s="395"/>
      <c r="X1" s="395"/>
      <c r="Y1" s="395"/>
      <c r="Z1" s="395"/>
      <c r="AA1" s="395"/>
      <c r="AB1" s="395"/>
      <c r="AC1" s="395"/>
    </row>
    <row r="2" spans="1:42" ht="30" customHeight="1">
      <c r="A2" s="171" t="s">
        <v>688</v>
      </c>
      <c r="B2" s="172" t="s">
        <v>689</v>
      </c>
      <c r="C2" s="172" t="s">
        <v>2</v>
      </c>
      <c r="D2" s="172" t="s">
        <v>690</v>
      </c>
      <c r="E2" s="173" t="s">
        <v>691</v>
      </c>
      <c r="F2" s="172" t="s">
        <v>692</v>
      </c>
      <c r="G2" s="172" t="s">
        <v>693</v>
      </c>
      <c r="H2" s="172" t="s">
        <v>694</v>
      </c>
      <c r="I2" s="172" t="s">
        <v>695</v>
      </c>
      <c r="J2" s="172" t="s">
        <v>696</v>
      </c>
      <c r="K2" s="172" t="s">
        <v>697</v>
      </c>
      <c r="L2" s="172" t="s">
        <v>698</v>
      </c>
      <c r="M2" s="172" t="s">
        <v>699</v>
      </c>
      <c r="N2" s="172" t="s">
        <v>700</v>
      </c>
      <c r="O2" s="172" t="s">
        <v>701</v>
      </c>
      <c r="P2" s="172" t="s">
        <v>702</v>
      </c>
      <c r="Q2" s="172" t="s">
        <v>703</v>
      </c>
      <c r="R2" s="172" t="s">
        <v>704</v>
      </c>
      <c r="S2" s="172" t="s">
        <v>705</v>
      </c>
      <c r="T2" s="172" t="s">
        <v>706</v>
      </c>
      <c r="U2" s="172" t="s">
        <v>707</v>
      </c>
      <c r="V2" s="172" t="s">
        <v>708</v>
      </c>
      <c r="W2" s="172" t="s">
        <v>709</v>
      </c>
      <c r="X2" s="172" t="s">
        <v>710</v>
      </c>
      <c r="Y2" s="172" t="s">
        <v>711</v>
      </c>
      <c r="Z2" s="172" t="s">
        <v>712</v>
      </c>
      <c r="AA2" s="173" t="s">
        <v>713</v>
      </c>
      <c r="AB2" s="174" t="s">
        <v>714</v>
      </c>
      <c r="AC2" s="175" t="s">
        <v>715</v>
      </c>
      <c r="AD2" s="175" t="s">
        <v>716</v>
      </c>
      <c r="AE2" s="175" t="s">
        <v>717</v>
      </c>
      <c r="AF2" s="175" t="s">
        <v>697</v>
      </c>
      <c r="AG2" s="175" t="s">
        <v>718</v>
      </c>
      <c r="AH2" s="175" t="s">
        <v>719</v>
      </c>
      <c r="AI2" s="175" t="s">
        <v>720</v>
      </c>
      <c r="AJ2" s="175" t="s">
        <v>721</v>
      </c>
      <c r="AK2" s="175" t="s">
        <v>722</v>
      </c>
      <c r="AL2" s="175" t="s">
        <v>723</v>
      </c>
      <c r="AM2" s="175" t="s">
        <v>724</v>
      </c>
      <c r="AN2" s="175" t="s">
        <v>368</v>
      </c>
      <c r="AO2" s="175" t="s">
        <v>725</v>
      </c>
      <c r="AP2" s="175" t="s">
        <v>726</v>
      </c>
    </row>
    <row r="3" spans="1:42" ht="30" customHeight="1" outlineLevel="2">
      <c r="A3" s="176" t="s">
        <v>522</v>
      </c>
      <c r="B3" s="177" t="s">
        <v>729</v>
      </c>
      <c r="C3" s="177" t="s">
        <v>730</v>
      </c>
      <c r="D3" s="177" t="s">
        <v>730</v>
      </c>
      <c r="E3" s="177" t="s">
        <v>730</v>
      </c>
      <c r="F3" s="173"/>
      <c r="G3" s="178">
        <v>1</v>
      </c>
      <c r="H3" s="179">
        <v>3340469</v>
      </c>
      <c r="I3" s="179">
        <f>G3*H3</f>
        <v>3340469</v>
      </c>
      <c r="J3" s="180"/>
      <c r="K3" s="180"/>
      <c r="L3" s="180"/>
      <c r="M3" s="180"/>
      <c r="N3" s="180"/>
      <c r="O3" s="180"/>
      <c r="P3" s="180"/>
      <c r="Q3" s="181"/>
      <c r="R3" s="180"/>
      <c r="S3" s="180"/>
      <c r="T3" s="180"/>
      <c r="U3" s="180"/>
      <c r="V3" s="180"/>
      <c r="W3" s="180"/>
      <c r="X3" s="180"/>
      <c r="Y3" s="182"/>
      <c r="Z3" s="182" t="s">
        <v>727</v>
      </c>
      <c r="AA3" s="173" t="s">
        <v>728</v>
      </c>
      <c r="AB3" s="183"/>
      <c r="AC3" s="184"/>
      <c r="AD3" s="184"/>
      <c r="AE3" s="184"/>
      <c r="AF3" s="184"/>
      <c r="AG3" s="184"/>
      <c r="AH3" s="185"/>
      <c r="AI3" s="185"/>
      <c r="AJ3" s="185"/>
      <c r="AK3" s="185"/>
      <c r="AL3" s="185"/>
      <c r="AM3" s="185"/>
      <c r="AN3" s="185"/>
      <c r="AO3" s="185"/>
      <c r="AP3" s="185"/>
    </row>
    <row r="4" spans="1:42" ht="30" customHeight="1" outlineLevel="2">
      <c r="A4" s="176" t="s">
        <v>522</v>
      </c>
      <c r="B4" s="177" t="s">
        <v>731</v>
      </c>
      <c r="C4" s="177" t="s">
        <v>732</v>
      </c>
      <c r="D4" s="177" t="s">
        <v>732</v>
      </c>
      <c r="E4" s="177" t="s">
        <v>732</v>
      </c>
      <c r="F4" s="187"/>
      <c r="G4" s="178">
        <v>1</v>
      </c>
      <c r="H4" s="179">
        <v>280000</v>
      </c>
      <c r="I4" s="179">
        <f>G4*H4</f>
        <v>280000</v>
      </c>
      <c r="J4" s="180">
        <v>0</v>
      </c>
      <c r="K4" s="180"/>
      <c r="L4" s="180" t="s">
        <v>733</v>
      </c>
      <c r="M4" s="180"/>
      <c r="N4" s="180"/>
      <c r="O4" s="180"/>
      <c r="P4" s="180"/>
      <c r="Q4" s="181"/>
      <c r="R4" s="188"/>
      <c r="S4" s="180"/>
      <c r="T4" s="180"/>
      <c r="U4" s="180"/>
      <c r="V4" s="180"/>
      <c r="W4" s="180"/>
      <c r="X4" s="180"/>
      <c r="Y4" s="188"/>
      <c r="Z4" s="180" t="s">
        <v>734</v>
      </c>
      <c r="AA4" s="180" t="s">
        <v>735</v>
      </c>
      <c r="AB4" s="183"/>
      <c r="AC4" s="184"/>
      <c r="AD4" s="184"/>
      <c r="AE4" s="184"/>
      <c r="AF4" s="184"/>
      <c r="AG4" s="184"/>
      <c r="AH4" s="185"/>
      <c r="AI4" s="185"/>
      <c r="AJ4" s="185"/>
      <c r="AK4" s="185"/>
      <c r="AL4" s="185"/>
      <c r="AM4" s="185"/>
      <c r="AN4" s="185"/>
      <c r="AO4" s="189"/>
      <c r="AP4" s="189"/>
    </row>
    <row r="5" spans="1:42" ht="30" customHeight="1" outlineLevel="1">
      <c r="A5" s="186" t="s">
        <v>736</v>
      </c>
      <c r="B5" s="177"/>
      <c r="C5" s="177"/>
      <c r="D5" s="177"/>
      <c r="E5" s="177"/>
      <c r="F5" s="187"/>
      <c r="G5" s="178"/>
      <c r="H5" s="179"/>
      <c r="I5" s="179">
        <f>SUBTOTAL(9,I3:I4)</f>
        <v>3620469</v>
      </c>
      <c r="J5" s="180"/>
      <c r="K5" s="180"/>
      <c r="L5" s="180"/>
      <c r="M5" s="180"/>
      <c r="N5" s="180"/>
      <c r="O5" s="180"/>
      <c r="P5" s="180"/>
      <c r="Q5" s="181"/>
      <c r="R5" s="188"/>
      <c r="S5" s="180"/>
      <c r="T5" s="180"/>
      <c r="U5" s="180"/>
      <c r="V5" s="180"/>
      <c r="W5" s="180"/>
      <c r="X5" s="180"/>
      <c r="Y5" s="188"/>
      <c r="Z5" s="180"/>
      <c r="AA5" s="180"/>
      <c r="AB5" s="183"/>
      <c r="AC5" s="184"/>
      <c r="AD5" s="184"/>
      <c r="AE5" s="184"/>
      <c r="AF5" s="184"/>
      <c r="AG5" s="184"/>
      <c r="AH5" s="185"/>
      <c r="AI5" s="185"/>
      <c r="AJ5" s="185"/>
      <c r="AK5" s="185"/>
      <c r="AL5" s="185"/>
      <c r="AM5" s="185"/>
      <c r="AN5" s="185"/>
      <c r="AO5" s="189"/>
      <c r="AP5" s="189">
        <f>SUBTOTAL(9,AP3:AP4)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activeCell="A8" sqref="A8:XFD20"/>
    </sheetView>
  </sheetViews>
  <sheetFormatPr defaultRowHeight="13.5" outlineLevelRow="2"/>
  <cols>
    <col min="1" max="1" width="9.75" style="241" customWidth="1"/>
    <col min="2" max="2" width="12.75" style="241" customWidth="1"/>
    <col min="3" max="3" width="6.625" style="241" customWidth="1"/>
    <col min="4" max="4" width="30" style="241" customWidth="1"/>
    <col min="5" max="5" width="30.5" style="241" customWidth="1"/>
    <col min="6" max="6" width="30" style="241" customWidth="1"/>
    <col min="7" max="7" width="8.875" style="241" customWidth="1"/>
    <col min="8" max="8" width="9" style="241" customWidth="1"/>
    <col min="9" max="9" width="12.75" style="241" customWidth="1"/>
    <col min="10" max="16384" width="9" style="241"/>
  </cols>
  <sheetData>
    <row r="1" spans="1:9" s="231" customFormat="1" ht="30" customHeight="1">
      <c r="A1" s="396" t="s">
        <v>814</v>
      </c>
      <c r="B1" s="396"/>
      <c r="C1" s="396"/>
      <c r="D1" s="396"/>
      <c r="E1" s="396"/>
      <c r="F1" s="396"/>
      <c r="G1" s="396"/>
      <c r="H1" s="396"/>
      <c r="I1" s="396"/>
    </row>
    <row r="2" spans="1:9" s="235" customFormat="1" ht="24.6" customHeight="1">
      <c r="A2" s="232" t="s">
        <v>594</v>
      </c>
      <c r="B2" s="232" t="s">
        <v>556</v>
      </c>
      <c r="C2" s="232" t="s">
        <v>636</v>
      </c>
      <c r="D2" s="232" t="s">
        <v>2</v>
      </c>
      <c r="E2" s="232" t="s">
        <v>690</v>
      </c>
      <c r="F2" s="233" t="s">
        <v>691</v>
      </c>
      <c r="G2" s="232" t="s">
        <v>693</v>
      </c>
      <c r="H2" s="234" t="s">
        <v>694</v>
      </c>
      <c r="I2" s="234" t="s">
        <v>695</v>
      </c>
    </row>
    <row r="3" spans="1:9" s="235" customFormat="1" ht="24.6" customHeight="1" outlineLevel="2">
      <c r="A3" s="236" t="s">
        <v>818</v>
      </c>
      <c r="B3" s="236" t="s">
        <v>549</v>
      </c>
      <c r="C3" s="236" t="s">
        <v>819</v>
      </c>
      <c r="D3" s="237" t="s">
        <v>815</v>
      </c>
      <c r="E3" s="237" t="s">
        <v>815</v>
      </c>
      <c r="F3" s="237" t="s">
        <v>816</v>
      </c>
      <c r="G3" s="238">
        <v>1</v>
      </c>
      <c r="H3" s="239">
        <v>5000</v>
      </c>
      <c r="I3" s="234">
        <f t="shared" ref="I3:I6" si="0">G3*H3</f>
        <v>5000</v>
      </c>
    </row>
    <row r="4" spans="1:9" s="235" customFormat="1" ht="24.6" customHeight="1" outlineLevel="2">
      <c r="A4" s="236" t="s">
        <v>818</v>
      </c>
      <c r="B4" s="236" t="s">
        <v>549</v>
      </c>
      <c r="C4" s="236" t="s">
        <v>819</v>
      </c>
      <c r="D4" s="237" t="s">
        <v>817</v>
      </c>
      <c r="E4" s="237" t="s">
        <v>817</v>
      </c>
      <c r="F4" s="237" t="s">
        <v>817</v>
      </c>
      <c r="G4" s="238">
        <v>1</v>
      </c>
      <c r="H4" s="239">
        <v>29500</v>
      </c>
      <c r="I4" s="234">
        <v>29500</v>
      </c>
    </row>
    <row r="5" spans="1:9" s="235" customFormat="1" ht="24.6" customHeight="1" outlineLevel="2">
      <c r="A5" s="236" t="s">
        <v>820</v>
      </c>
      <c r="B5" s="236" t="s">
        <v>549</v>
      </c>
      <c r="C5" s="236" t="s">
        <v>819</v>
      </c>
      <c r="D5" s="237" t="s">
        <v>815</v>
      </c>
      <c r="E5" s="237" t="s">
        <v>815</v>
      </c>
      <c r="F5" s="237" t="s">
        <v>816</v>
      </c>
      <c r="G5" s="238">
        <v>1</v>
      </c>
      <c r="H5" s="239">
        <v>5000</v>
      </c>
      <c r="I5" s="234">
        <f t="shared" si="0"/>
        <v>5000</v>
      </c>
    </row>
    <row r="6" spans="1:9" s="235" customFormat="1" ht="24.6" customHeight="1" outlineLevel="2">
      <c r="A6" s="236" t="s">
        <v>821</v>
      </c>
      <c r="B6" s="236" t="s">
        <v>549</v>
      </c>
      <c r="C6" s="236" t="s">
        <v>819</v>
      </c>
      <c r="D6" s="237" t="s">
        <v>815</v>
      </c>
      <c r="E6" s="237" t="s">
        <v>815</v>
      </c>
      <c r="F6" s="237" t="s">
        <v>816</v>
      </c>
      <c r="G6" s="238">
        <v>1</v>
      </c>
      <c r="H6" s="239">
        <v>5000</v>
      </c>
      <c r="I6" s="234">
        <f t="shared" si="0"/>
        <v>5000</v>
      </c>
    </row>
    <row r="7" spans="1:9" s="235" customFormat="1" ht="24.6" customHeight="1" outlineLevel="1">
      <c r="A7" s="233"/>
      <c r="B7" s="233" t="s">
        <v>561</v>
      </c>
      <c r="C7" s="233"/>
      <c r="D7" s="240"/>
      <c r="E7" s="240"/>
      <c r="F7" s="240"/>
      <c r="G7" s="232"/>
      <c r="H7" s="234"/>
      <c r="I7" s="234">
        <f>SUBTOTAL(9,I3:I6)</f>
        <v>44500</v>
      </c>
    </row>
    <row r="8" spans="1:9" ht="24.95" customHeight="1"/>
    <row r="9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G22"/>
  <sheetViews>
    <sheetView topLeftCell="A3" workbookViewId="0">
      <selection activeCell="A23" sqref="A23:XFD46"/>
    </sheetView>
  </sheetViews>
  <sheetFormatPr defaultRowHeight="13.5" outlineLevelRow="2"/>
  <cols>
    <col min="1" max="1" width="16.75" style="204" customWidth="1"/>
    <col min="2" max="2" width="19.75" style="204" customWidth="1"/>
    <col min="3" max="3" width="17.375" style="204" customWidth="1"/>
    <col min="4" max="4" width="29" style="204" customWidth="1"/>
    <col min="5" max="5" width="9" style="204"/>
    <col min="6" max="6" width="12.625" style="204" customWidth="1"/>
    <col min="7" max="7" width="14.625" style="204" customWidth="1"/>
    <col min="8" max="16384" width="9" style="204"/>
  </cols>
  <sheetData>
    <row r="1" spans="1:7" ht="24" customHeight="1">
      <c r="A1" s="397" t="s">
        <v>900</v>
      </c>
      <c r="B1" s="398"/>
      <c r="C1" s="398"/>
      <c r="D1" s="398"/>
      <c r="E1" s="398"/>
      <c r="F1" s="398"/>
      <c r="G1" s="398"/>
    </row>
    <row r="2" spans="1:7" s="245" customFormat="1" ht="18" customHeight="1">
      <c r="A2" s="242" t="s">
        <v>556</v>
      </c>
      <c r="B2" s="243" t="s">
        <v>594</v>
      </c>
      <c r="C2" s="243" t="s">
        <v>2</v>
      </c>
      <c r="D2" s="243" t="s">
        <v>822</v>
      </c>
      <c r="E2" s="243" t="s">
        <v>693</v>
      </c>
      <c r="F2" s="244" t="s">
        <v>694</v>
      </c>
      <c r="G2" s="244" t="s">
        <v>823</v>
      </c>
    </row>
    <row r="3" spans="1:7" s="245" customFormat="1" ht="18" customHeight="1" outlineLevel="2">
      <c r="A3" s="242" t="s">
        <v>549</v>
      </c>
      <c r="B3" s="246" t="s">
        <v>827</v>
      </c>
      <c r="C3" s="246" t="s">
        <v>824</v>
      </c>
      <c r="D3" s="246" t="s">
        <v>828</v>
      </c>
      <c r="E3" s="248">
        <v>1</v>
      </c>
      <c r="F3" s="249">
        <v>30000</v>
      </c>
      <c r="G3" s="249">
        <f t="shared" ref="G3:G21" si="0">E3*F3</f>
        <v>30000</v>
      </c>
    </row>
    <row r="4" spans="1:7" s="245" customFormat="1" ht="18" customHeight="1" outlineLevel="2">
      <c r="A4" s="242" t="s">
        <v>549</v>
      </c>
      <c r="B4" s="246" t="s">
        <v>829</v>
      </c>
      <c r="C4" s="247" t="s">
        <v>824</v>
      </c>
      <c r="D4" s="247" t="s">
        <v>825</v>
      </c>
      <c r="E4" s="248">
        <v>1</v>
      </c>
      <c r="F4" s="249">
        <v>20000</v>
      </c>
      <c r="G4" s="249">
        <f t="shared" si="0"/>
        <v>20000</v>
      </c>
    </row>
    <row r="5" spans="1:7" s="245" customFormat="1" ht="18" customHeight="1" outlineLevel="2">
      <c r="A5" s="242" t="s">
        <v>549</v>
      </c>
      <c r="B5" s="246" t="s">
        <v>830</v>
      </c>
      <c r="C5" s="246" t="s">
        <v>831</v>
      </c>
      <c r="D5" s="246" t="s">
        <v>832</v>
      </c>
      <c r="E5" s="248">
        <v>1</v>
      </c>
      <c r="F5" s="249">
        <v>40000</v>
      </c>
      <c r="G5" s="249">
        <f t="shared" si="0"/>
        <v>40000</v>
      </c>
    </row>
    <row r="6" spans="1:7" s="245" customFormat="1" ht="18" customHeight="1" outlineLevel="2">
      <c r="A6" s="242" t="s">
        <v>549</v>
      </c>
      <c r="B6" s="246" t="s">
        <v>833</v>
      </c>
      <c r="C6" s="246" t="s">
        <v>831</v>
      </c>
      <c r="D6" s="246" t="s">
        <v>832</v>
      </c>
      <c r="E6" s="248">
        <v>1</v>
      </c>
      <c r="F6" s="249">
        <v>40000</v>
      </c>
      <c r="G6" s="249">
        <f t="shared" si="0"/>
        <v>40000</v>
      </c>
    </row>
    <row r="7" spans="1:7" s="245" customFormat="1" ht="18" customHeight="1" outlineLevel="2">
      <c r="A7" s="242" t="s">
        <v>549</v>
      </c>
      <c r="B7" s="246" t="s">
        <v>834</v>
      </c>
      <c r="C7" s="246" t="s">
        <v>835</v>
      </c>
      <c r="D7" s="246" t="s">
        <v>836</v>
      </c>
      <c r="E7" s="248">
        <v>1</v>
      </c>
      <c r="F7" s="249">
        <v>20000</v>
      </c>
      <c r="G7" s="249">
        <f t="shared" si="0"/>
        <v>20000</v>
      </c>
    </row>
    <row r="8" spans="1:7" s="245" customFormat="1" ht="18" customHeight="1" outlineLevel="2">
      <c r="A8" s="242" t="s">
        <v>549</v>
      </c>
      <c r="B8" s="246" t="s">
        <v>837</v>
      </c>
      <c r="C8" s="247" t="s">
        <v>824</v>
      </c>
      <c r="D8" s="247" t="s">
        <v>825</v>
      </c>
      <c r="E8" s="248">
        <v>1</v>
      </c>
      <c r="F8" s="249">
        <v>20000</v>
      </c>
      <c r="G8" s="249">
        <f t="shared" si="0"/>
        <v>20000</v>
      </c>
    </row>
    <row r="9" spans="1:7" s="245" customFormat="1" ht="18" customHeight="1" outlineLevel="2">
      <c r="A9" s="242" t="s">
        <v>549</v>
      </c>
      <c r="B9" s="246" t="s">
        <v>837</v>
      </c>
      <c r="C9" s="247" t="s">
        <v>824</v>
      </c>
      <c r="D9" s="247" t="s">
        <v>825</v>
      </c>
      <c r="E9" s="248">
        <v>1</v>
      </c>
      <c r="F9" s="249">
        <v>20000</v>
      </c>
      <c r="G9" s="249">
        <f t="shared" si="0"/>
        <v>20000</v>
      </c>
    </row>
    <row r="10" spans="1:7" s="245" customFormat="1" ht="18" customHeight="1" outlineLevel="2">
      <c r="A10" s="242" t="s">
        <v>549</v>
      </c>
      <c r="B10" s="246" t="s">
        <v>837</v>
      </c>
      <c r="C10" s="247" t="s">
        <v>824</v>
      </c>
      <c r="D10" s="247" t="s">
        <v>826</v>
      </c>
      <c r="E10" s="250">
        <v>1</v>
      </c>
      <c r="F10" s="250">
        <v>20000</v>
      </c>
      <c r="G10" s="250">
        <f t="shared" si="0"/>
        <v>20000</v>
      </c>
    </row>
    <row r="11" spans="1:7" s="245" customFormat="1" ht="18" customHeight="1" outlineLevel="2">
      <c r="A11" s="242" t="s">
        <v>549</v>
      </c>
      <c r="B11" s="246" t="s">
        <v>837</v>
      </c>
      <c r="C11" s="247" t="s">
        <v>835</v>
      </c>
      <c r="D11" s="247" t="s">
        <v>838</v>
      </c>
      <c r="E11" s="250">
        <v>1</v>
      </c>
      <c r="F11" s="250">
        <v>20000</v>
      </c>
      <c r="G11" s="250">
        <f t="shared" si="0"/>
        <v>20000</v>
      </c>
    </row>
    <row r="12" spans="1:7" s="245" customFormat="1" ht="18" customHeight="1" outlineLevel="2">
      <c r="A12" s="242" t="s">
        <v>549</v>
      </c>
      <c r="B12" s="246" t="s">
        <v>837</v>
      </c>
      <c r="C12" s="247" t="s">
        <v>835</v>
      </c>
      <c r="D12" s="247" t="s">
        <v>839</v>
      </c>
      <c r="E12" s="250">
        <v>1</v>
      </c>
      <c r="F12" s="250">
        <v>10000</v>
      </c>
      <c r="G12" s="250">
        <f t="shared" si="0"/>
        <v>10000</v>
      </c>
    </row>
    <row r="13" spans="1:7" s="245" customFormat="1" ht="18" customHeight="1" outlineLevel="2">
      <c r="A13" s="242" t="s">
        <v>549</v>
      </c>
      <c r="B13" s="246" t="s">
        <v>837</v>
      </c>
      <c r="C13" s="247" t="s">
        <v>824</v>
      </c>
      <c r="D13" s="247" t="s">
        <v>826</v>
      </c>
      <c r="E13" s="250">
        <v>1</v>
      </c>
      <c r="F13" s="250">
        <v>20000</v>
      </c>
      <c r="G13" s="250">
        <f t="shared" si="0"/>
        <v>20000</v>
      </c>
    </row>
    <row r="14" spans="1:7" s="245" customFormat="1" ht="18" customHeight="1" outlineLevel="2">
      <c r="A14" s="242" t="s">
        <v>549</v>
      </c>
      <c r="B14" s="246" t="s">
        <v>840</v>
      </c>
      <c r="C14" s="247" t="s">
        <v>824</v>
      </c>
      <c r="D14" s="247" t="s">
        <v>826</v>
      </c>
      <c r="E14" s="250">
        <v>1</v>
      </c>
      <c r="F14" s="250">
        <v>20000</v>
      </c>
      <c r="G14" s="250">
        <f t="shared" si="0"/>
        <v>20000</v>
      </c>
    </row>
    <row r="15" spans="1:7" s="245" customFormat="1" ht="18" customHeight="1" outlineLevel="2">
      <c r="A15" s="242" t="s">
        <v>549</v>
      </c>
      <c r="B15" s="246" t="s">
        <v>818</v>
      </c>
      <c r="C15" s="247" t="s">
        <v>835</v>
      </c>
      <c r="D15" s="247" t="s">
        <v>841</v>
      </c>
      <c r="E15" s="250">
        <v>1</v>
      </c>
      <c r="F15" s="250">
        <v>20000</v>
      </c>
      <c r="G15" s="250">
        <f t="shared" si="0"/>
        <v>20000</v>
      </c>
    </row>
    <row r="16" spans="1:7" s="245" customFormat="1" ht="18" customHeight="1" outlineLevel="2">
      <c r="A16" s="242" t="s">
        <v>549</v>
      </c>
      <c r="B16" s="246" t="s">
        <v>842</v>
      </c>
      <c r="C16" s="247" t="s">
        <v>835</v>
      </c>
      <c r="D16" s="247" t="s">
        <v>841</v>
      </c>
      <c r="E16" s="250">
        <v>1</v>
      </c>
      <c r="F16" s="250">
        <v>20000</v>
      </c>
      <c r="G16" s="250">
        <f t="shared" si="0"/>
        <v>20000</v>
      </c>
    </row>
    <row r="17" spans="1:7" s="245" customFormat="1" ht="18" customHeight="1" outlineLevel="2">
      <c r="A17" s="242" t="s">
        <v>549</v>
      </c>
      <c r="B17" s="246" t="s">
        <v>842</v>
      </c>
      <c r="C17" s="247" t="s">
        <v>824</v>
      </c>
      <c r="D17" s="247" t="s">
        <v>825</v>
      </c>
      <c r="E17" s="250">
        <v>1</v>
      </c>
      <c r="F17" s="250">
        <v>20000</v>
      </c>
      <c r="G17" s="249">
        <f t="shared" si="0"/>
        <v>20000</v>
      </c>
    </row>
    <row r="18" spans="1:7" s="245" customFormat="1" ht="18" customHeight="1" outlineLevel="2">
      <c r="A18" s="242" t="s">
        <v>549</v>
      </c>
      <c r="B18" s="246" t="s">
        <v>843</v>
      </c>
      <c r="C18" s="247" t="s">
        <v>824</v>
      </c>
      <c r="D18" s="247" t="s">
        <v>825</v>
      </c>
      <c r="E18" s="250">
        <v>1</v>
      </c>
      <c r="F18" s="250">
        <v>20000</v>
      </c>
      <c r="G18" s="249">
        <f t="shared" si="0"/>
        <v>20000</v>
      </c>
    </row>
    <row r="19" spans="1:7" s="245" customFormat="1" ht="18" customHeight="1" outlineLevel="2">
      <c r="A19" s="242" t="s">
        <v>549</v>
      </c>
      <c r="B19" s="246" t="s">
        <v>842</v>
      </c>
      <c r="C19" s="247" t="s">
        <v>824</v>
      </c>
      <c r="D19" s="247" t="s">
        <v>825</v>
      </c>
      <c r="E19" s="248">
        <v>1</v>
      </c>
      <c r="F19" s="249">
        <v>20000</v>
      </c>
      <c r="G19" s="249">
        <f t="shared" si="0"/>
        <v>20000</v>
      </c>
    </row>
    <row r="20" spans="1:7" s="245" customFormat="1" ht="18" customHeight="1" outlineLevel="2">
      <c r="A20" s="242" t="s">
        <v>549</v>
      </c>
      <c r="B20" s="246" t="s">
        <v>842</v>
      </c>
      <c r="C20" s="247" t="s">
        <v>824</v>
      </c>
      <c r="D20" s="247" t="s">
        <v>825</v>
      </c>
      <c r="E20" s="250">
        <v>1</v>
      </c>
      <c r="F20" s="250">
        <v>20000</v>
      </c>
      <c r="G20" s="249">
        <f t="shared" si="0"/>
        <v>20000</v>
      </c>
    </row>
    <row r="21" spans="1:7" s="245" customFormat="1" ht="18" customHeight="1" outlineLevel="2">
      <c r="A21" s="242" t="s">
        <v>549</v>
      </c>
      <c r="B21" s="246" t="s">
        <v>844</v>
      </c>
      <c r="C21" s="246" t="s">
        <v>824</v>
      </c>
      <c r="D21" s="246" t="s">
        <v>828</v>
      </c>
      <c r="E21" s="248">
        <v>1</v>
      </c>
      <c r="F21" s="249">
        <v>30000</v>
      </c>
      <c r="G21" s="249">
        <f t="shared" si="0"/>
        <v>30000</v>
      </c>
    </row>
    <row r="22" spans="1:7" s="245" customFormat="1" ht="18" customHeight="1" outlineLevel="1">
      <c r="A22" s="251" t="s">
        <v>561</v>
      </c>
      <c r="B22" s="246"/>
      <c r="C22" s="246"/>
      <c r="D22" s="246"/>
      <c r="E22" s="248"/>
      <c r="F22" s="249"/>
      <c r="G22" s="249">
        <f>SUBTOTAL(9,G3:G21)</f>
        <v>430000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AJ9"/>
  <sheetViews>
    <sheetView workbookViewId="0">
      <selection activeCell="A3" sqref="A3:A7"/>
    </sheetView>
  </sheetViews>
  <sheetFormatPr defaultColWidth="9" defaultRowHeight="12"/>
  <cols>
    <col min="1" max="1" width="7" style="277" customWidth="1"/>
    <col min="2" max="2" width="19" style="294" customWidth="1"/>
    <col min="3" max="3" width="12.5" style="295" customWidth="1"/>
    <col min="4" max="4" width="30.25" style="295" customWidth="1"/>
    <col min="5" max="5" width="10.25" style="294" hidden="1" customWidth="1"/>
    <col min="6" max="6" width="11.125" style="296" hidden="1" customWidth="1"/>
    <col min="7" max="7" width="10.375" style="277" hidden="1" customWidth="1"/>
    <col min="8" max="8" width="11.125" style="277" hidden="1" customWidth="1"/>
    <col min="9" max="19" width="8.875" style="277" hidden="1" customWidth="1"/>
    <col min="20" max="20" width="16.125" style="277" hidden="1" customWidth="1"/>
    <col min="21" max="25" width="8.875" style="277" hidden="1" customWidth="1"/>
    <col min="26" max="26" width="10.75" style="277" hidden="1" customWidth="1"/>
    <col min="27" max="27" width="9.75" style="277" hidden="1" customWidth="1"/>
    <col min="28" max="28" width="10.125" style="277" hidden="1" customWidth="1"/>
    <col min="29" max="29" width="11" style="277" hidden="1" customWidth="1"/>
    <col min="30" max="30" width="9.5" style="277" hidden="1" customWidth="1"/>
    <col min="31" max="31" width="11.25" style="277" hidden="1" customWidth="1"/>
    <col min="32" max="32" width="10.375" style="277" hidden="1" customWidth="1"/>
    <col min="33" max="33" width="11.875" style="277" hidden="1" customWidth="1"/>
    <col min="34" max="35" width="0" style="277" hidden="1" customWidth="1"/>
    <col min="36" max="36" width="13.125" style="277" customWidth="1"/>
    <col min="37" max="16384" width="9" style="277"/>
  </cols>
  <sheetData>
    <row r="1" spans="1:36" ht="20.25">
      <c r="A1" s="400" t="s">
        <v>901</v>
      </c>
      <c r="B1" s="401"/>
      <c r="C1" s="401"/>
      <c r="D1" s="401"/>
      <c r="E1" s="401"/>
      <c r="F1" s="401"/>
      <c r="G1" s="401"/>
      <c r="H1" s="401"/>
      <c r="I1" s="401"/>
      <c r="J1" s="401"/>
      <c r="K1" s="401"/>
      <c r="L1" s="401"/>
      <c r="M1" s="401"/>
      <c r="N1" s="401"/>
      <c r="O1" s="401"/>
      <c r="P1" s="401"/>
      <c r="Q1" s="401"/>
      <c r="R1" s="401"/>
      <c r="S1" s="401"/>
      <c r="T1" s="401"/>
      <c r="U1" s="401"/>
      <c r="V1" s="401"/>
      <c r="W1" s="401"/>
      <c r="X1" s="401"/>
      <c r="Y1" s="401"/>
      <c r="Z1" s="401"/>
      <c r="AA1" s="401"/>
      <c r="AB1" s="401"/>
      <c r="AC1" s="401"/>
      <c r="AD1" s="401"/>
      <c r="AE1" s="401"/>
      <c r="AF1" s="401"/>
      <c r="AG1" s="401"/>
      <c r="AH1" s="401"/>
      <c r="AI1" s="401"/>
      <c r="AJ1" s="401"/>
    </row>
    <row r="2" spans="1:36">
      <c r="A2" s="278" t="s">
        <v>902</v>
      </c>
      <c r="B2" s="278" t="s">
        <v>593</v>
      </c>
      <c r="C2" s="278" t="s">
        <v>903</v>
      </c>
      <c r="D2" s="279" t="s">
        <v>904</v>
      </c>
      <c r="E2" s="280" t="s">
        <v>905</v>
      </c>
      <c r="F2" s="281" t="s">
        <v>906</v>
      </c>
      <c r="G2" s="279" t="s">
        <v>907</v>
      </c>
      <c r="H2" s="279" t="s">
        <v>908</v>
      </c>
      <c r="I2" s="402" t="s">
        <v>909</v>
      </c>
      <c r="J2" s="402"/>
      <c r="K2" s="402"/>
      <c r="L2" s="402" t="s">
        <v>910</v>
      </c>
      <c r="M2" s="402"/>
      <c r="N2" s="402"/>
      <c r="O2" s="402" t="s">
        <v>911</v>
      </c>
      <c r="P2" s="402"/>
      <c r="Q2" s="402"/>
      <c r="R2" s="402" t="s">
        <v>912</v>
      </c>
      <c r="S2" s="402"/>
      <c r="T2" s="402"/>
      <c r="U2" s="402" t="s">
        <v>913</v>
      </c>
      <c r="V2" s="402"/>
      <c r="W2" s="402"/>
      <c r="X2" s="402" t="s">
        <v>914</v>
      </c>
      <c r="Y2" s="402"/>
      <c r="Z2" s="282" t="s">
        <v>915</v>
      </c>
      <c r="AA2" s="282" t="s">
        <v>916</v>
      </c>
      <c r="AB2" s="282" t="s">
        <v>917</v>
      </c>
      <c r="AC2" s="282" t="s">
        <v>918</v>
      </c>
      <c r="AD2" s="280" t="s">
        <v>919</v>
      </c>
      <c r="AE2" s="283" t="s">
        <v>920</v>
      </c>
      <c r="AF2" s="284" t="s">
        <v>921</v>
      </c>
      <c r="AG2" s="280" t="s">
        <v>922</v>
      </c>
      <c r="AH2" s="278" t="s">
        <v>923</v>
      </c>
      <c r="AI2" s="280" t="s">
        <v>924</v>
      </c>
      <c r="AJ2" s="280" t="s">
        <v>925</v>
      </c>
    </row>
    <row r="3" spans="1:36" ht="12.75">
      <c r="A3" s="278">
        <v>1</v>
      </c>
      <c r="B3" s="278" t="s">
        <v>536</v>
      </c>
      <c r="C3" s="285" t="s">
        <v>379</v>
      </c>
      <c r="D3" s="286" t="s">
        <v>445</v>
      </c>
      <c r="E3" s="278"/>
      <c r="F3" s="278"/>
      <c r="G3" s="278">
        <f>SUM(I3+L3+O3+R3+U3+X3)</f>
        <v>94</v>
      </c>
      <c r="H3" s="278">
        <f>SUM(J3,M3,P3,S3,V3,Y3)</f>
        <v>4423</v>
      </c>
      <c r="I3" s="278">
        <v>18</v>
      </c>
      <c r="J3" s="278">
        <v>883</v>
      </c>
      <c r="K3" s="292">
        <f>J3/I3</f>
        <v>49.055555555555557</v>
      </c>
      <c r="L3" s="278">
        <v>19</v>
      </c>
      <c r="M3" s="278">
        <v>899</v>
      </c>
      <c r="N3" s="292">
        <f>M3/L3</f>
        <v>47.315789473684212</v>
      </c>
      <c r="O3" s="278">
        <v>19</v>
      </c>
      <c r="P3" s="278">
        <v>857</v>
      </c>
      <c r="Q3" s="292">
        <f>P3/O3</f>
        <v>45.10526315789474</v>
      </c>
      <c r="R3" s="278">
        <v>18</v>
      </c>
      <c r="S3" s="278">
        <v>833</v>
      </c>
      <c r="T3" s="292">
        <f>S3/R3</f>
        <v>46.277777777777779</v>
      </c>
      <c r="U3" s="278">
        <v>20</v>
      </c>
      <c r="V3" s="278">
        <v>951</v>
      </c>
      <c r="W3" s="292">
        <f>V3/U3</f>
        <v>47.55</v>
      </c>
      <c r="X3" s="278"/>
      <c r="Y3" s="278"/>
      <c r="Z3" s="278"/>
      <c r="AA3" s="278"/>
      <c r="AB3" s="278"/>
      <c r="AC3" s="288"/>
      <c r="AD3" s="288">
        <f t="shared" ref="AD3:AD7" si="0">F3+H3+AA3+AC3</f>
        <v>4423</v>
      </c>
      <c r="AE3" s="288">
        <f>[2]教职工数!C59</f>
        <v>272</v>
      </c>
      <c r="AF3" s="288"/>
      <c r="AG3" s="289">
        <v>29475000</v>
      </c>
      <c r="AH3" s="290">
        <v>2</v>
      </c>
      <c r="AI3" s="290">
        <v>1</v>
      </c>
      <c r="AJ3" s="291">
        <v>101402</v>
      </c>
    </row>
    <row r="4" spans="1:36" ht="12.75">
      <c r="A4" s="278">
        <v>2</v>
      </c>
      <c r="B4" s="278" t="s">
        <v>536</v>
      </c>
      <c r="C4" s="285" t="s">
        <v>379</v>
      </c>
      <c r="D4" s="286" t="s">
        <v>446</v>
      </c>
      <c r="E4" s="278"/>
      <c r="F4" s="278"/>
      <c r="G4" s="278">
        <f>SUM(I4+L4+O4+R4+U4+X4)</f>
        <v>21</v>
      </c>
      <c r="H4" s="278">
        <f>SUM(J4,M4,P4,S4,V4,Y4)</f>
        <v>806</v>
      </c>
      <c r="I4" s="278">
        <v>4</v>
      </c>
      <c r="J4" s="278">
        <v>133</v>
      </c>
      <c r="K4" s="287">
        <f>J4/I4</f>
        <v>33.25</v>
      </c>
      <c r="L4" s="278">
        <v>4</v>
      </c>
      <c r="M4" s="278">
        <v>158</v>
      </c>
      <c r="N4" s="287">
        <f>M4/L4</f>
        <v>39.5</v>
      </c>
      <c r="O4" s="278">
        <v>4</v>
      </c>
      <c r="P4" s="278">
        <v>150</v>
      </c>
      <c r="Q4" s="287">
        <f>P4/O4</f>
        <v>37.5</v>
      </c>
      <c r="R4" s="278">
        <v>4</v>
      </c>
      <c r="S4" s="278">
        <v>177</v>
      </c>
      <c r="T4" s="287">
        <f>S4/R4</f>
        <v>44.25</v>
      </c>
      <c r="U4" s="278">
        <v>5</v>
      </c>
      <c r="V4" s="278">
        <v>188</v>
      </c>
      <c r="W4" s="287">
        <f>V4/U4</f>
        <v>37.6</v>
      </c>
      <c r="X4" s="278"/>
      <c r="Y4" s="278"/>
      <c r="Z4" s="278"/>
      <c r="AA4" s="278"/>
      <c r="AB4" s="278"/>
      <c r="AC4" s="288"/>
      <c r="AD4" s="288">
        <f t="shared" si="0"/>
        <v>806</v>
      </c>
      <c r="AE4" s="288">
        <f>[2]教职工数!C60</f>
        <v>61</v>
      </c>
      <c r="AF4" s="288"/>
      <c r="AG4" s="289">
        <v>6758000</v>
      </c>
      <c r="AH4" s="290"/>
      <c r="AI4" s="290">
        <v>1</v>
      </c>
      <c r="AJ4" s="291">
        <v>105818</v>
      </c>
    </row>
    <row r="5" spans="1:36" ht="12.75">
      <c r="A5" s="278">
        <v>3</v>
      </c>
      <c r="B5" s="278" t="s">
        <v>536</v>
      </c>
      <c r="C5" s="285" t="s">
        <v>926</v>
      </c>
      <c r="D5" s="286" t="s">
        <v>438</v>
      </c>
      <c r="E5" s="278"/>
      <c r="F5" s="278"/>
      <c r="G5" s="278"/>
      <c r="H5" s="278"/>
      <c r="I5" s="278"/>
      <c r="J5" s="278"/>
      <c r="K5" s="292"/>
      <c r="L5" s="278"/>
      <c r="M5" s="278"/>
      <c r="N5" s="292"/>
      <c r="O5" s="278"/>
      <c r="P5" s="278"/>
      <c r="Q5" s="292"/>
      <c r="R5" s="278"/>
      <c r="S5" s="278"/>
      <c r="T5" s="292"/>
      <c r="U5" s="278"/>
      <c r="V5" s="278"/>
      <c r="W5" s="292"/>
      <c r="X5" s="278"/>
      <c r="Y5" s="278"/>
      <c r="Z5" s="278">
        <f>[2]中学学生数统计!Q4</f>
        <v>24</v>
      </c>
      <c r="AA5" s="278">
        <f>[2]中学学生数统计!R4</f>
        <v>510</v>
      </c>
      <c r="AB5" s="278"/>
      <c r="AC5" s="288"/>
      <c r="AD5" s="288">
        <f t="shared" si="0"/>
        <v>510</v>
      </c>
      <c r="AE5" s="288">
        <f>[2]教职工数!C2</f>
        <v>86</v>
      </c>
      <c r="AF5" s="288"/>
      <c r="AG5" s="289">
        <v>9699762</v>
      </c>
      <c r="AH5" s="290"/>
      <c r="AI5" s="290">
        <v>1</v>
      </c>
      <c r="AJ5" s="291">
        <v>109932</v>
      </c>
    </row>
    <row r="6" spans="1:36" ht="12.75">
      <c r="A6" s="330">
        <v>4</v>
      </c>
      <c r="B6" s="278" t="s">
        <v>536</v>
      </c>
      <c r="C6" s="285" t="s">
        <v>926</v>
      </c>
      <c r="D6" s="286" t="s">
        <v>441</v>
      </c>
      <c r="E6" s="278"/>
      <c r="F6" s="278"/>
      <c r="G6" s="278"/>
      <c r="H6" s="278"/>
      <c r="I6" s="278"/>
      <c r="J6" s="278"/>
      <c r="K6" s="292"/>
      <c r="L6" s="278"/>
      <c r="M6" s="278"/>
      <c r="N6" s="292"/>
      <c r="O6" s="278"/>
      <c r="P6" s="278"/>
      <c r="Q6" s="292"/>
      <c r="R6" s="278"/>
      <c r="S6" s="278"/>
      <c r="T6" s="292"/>
      <c r="U6" s="278"/>
      <c r="V6" s="278"/>
      <c r="W6" s="292"/>
      <c r="X6" s="278"/>
      <c r="Y6" s="278"/>
      <c r="Z6" s="278">
        <f>[2]中学学生数统计!Q7</f>
        <v>44</v>
      </c>
      <c r="AA6" s="278">
        <f>[2]中学学生数统计!R7</f>
        <v>1665</v>
      </c>
      <c r="AB6" s="278"/>
      <c r="AC6" s="288"/>
      <c r="AD6" s="288">
        <f t="shared" si="0"/>
        <v>1665</v>
      </c>
      <c r="AE6" s="288">
        <f>[2]教职工数!C6</f>
        <v>164</v>
      </c>
      <c r="AF6" s="288"/>
      <c r="AG6" s="289">
        <v>17893500</v>
      </c>
      <c r="AH6" s="290"/>
      <c r="AI6" s="290">
        <v>2</v>
      </c>
      <c r="AJ6" s="291">
        <v>336046</v>
      </c>
    </row>
    <row r="7" spans="1:36" ht="12.75">
      <c r="A7" s="330">
        <v>5</v>
      </c>
      <c r="B7" s="278" t="s">
        <v>536</v>
      </c>
      <c r="C7" s="285" t="s">
        <v>926</v>
      </c>
      <c r="D7" s="286" t="s">
        <v>442</v>
      </c>
      <c r="E7" s="278"/>
      <c r="F7" s="278"/>
      <c r="G7" s="278"/>
      <c r="H7" s="278"/>
      <c r="I7" s="278"/>
      <c r="J7" s="278"/>
      <c r="K7" s="292"/>
      <c r="L7" s="278"/>
      <c r="M7" s="278"/>
      <c r="N7" s="292"/>
      <c r="O7" s="278"/>
      <c r="P7" s="278"/>
      <c r="Q7" s="292"/>
      <c r="R7" s="278"/>
      <c r="S7" s="278"/>
      <c r="T7" s="292"/>
      <c r="U7" s="278"/>
      <c r="V7" s="278"/>
      <c r="W7" s="292"/>
      <c r="X7" s="278"/>
      <c r="Y7" s="278"/>
      <c r="Z7" s="278">
        <f>[2]中学学生数统计!Q24</f>
        <v>22</v>
      </c>
      <c r="AA7" s="278">
        <f>[2]中学学生数统计!R24</f>
        <v>630</v>
      </c>
      <c r="AB7" s="278"/>
      <c r="AC7" s="288"/>
      <c r="AD7" s="288">
        <f t="shared" si="0"/>
        <v>630</v>
      </c>
      <c r="AE7" s="288">
        <f>[2]教职工数!C24</f>
        <v>84</v>
      </c>
      <c r="AF7" s="288"/>
      <c r="AG7" s="289">
        <v>9835500</v>
      </c>
      <c r="AH7" s="290"/>
      <c r="AI7" s="290">
        <v>2</v>
      </c>
      <c r="AJ7" s="291">
        <v>127206</v>
      </c>
    </row>
    <row r="8" spans="1:36" ht="12.75">
      <c r="A8" s="278"/>
      <c r="B8" s="293" t="s">
        <v>561</v>
      </c>
      <c r="C8" s="285"/>
      <c r="D8" s="286"/>
      <c r="E8" s="278"/>
      <c r="F8" s="278"/>
      <c r="G8" s="278"/>
      <c r="H8" s="278"/>
      <c r="I8" s="278"/>
      <c r="J8" s="278"/>
      <c r="K8" s="292"/>
      <c r="L8" s="278"/>
      <c r="M8" s="278"/>
      <c r="N8" s="292"/>
      <c r="O8" s="278"/>
      <c r="P8" s="278"/>
      <c r="Q8" s="292"/>
      <c r="R8" s="278"/>
      <c r="S8" s="278"/>
      <c r="T8" s="292"/>
      <c r="U8" s="278"/>
      <c r="V8" s="278"/>
      <c r="W8" s="292"/>
      <c r="X8" s="278"/>
      <c r="Y8" s="278"/>
      <c r="Z8" s="278"/>
      <c r="AA8" s="278"/>
      <c r="AB8" s="278"/>
      <c r="AC8" s="288"/>
      <c r="AD8" s="288"/>
      <c r="AE8" s="288"/>
      <c r="AF8" s="288"/>
      <c r="AG8" s="289"/>
      <c r="AH8" s="290"/>
      <c r="AI8" s="290"/>
      <c r="AJ8" s="291">
        <f>SUBTOTAL(9,AJ3:AJ7)</f>
        <v>780404</v>
      </c>
    </row>
    <row r="9" spans="1:36">
      <c r="S9" s="399">
        <v>42984</v>
      </c>
      <c r="T9" s="399"/>
      <c r="U9" s="399"/>
      <c r="V9" s="399"/>
      <c r="W9" s="399"/>
      <c r="X9" s="399"/>
      <c r="Y9" s="399"/>
    </row>
  </sheetData>
  <mergeCells count="8">
    <mergeCell ref="S9:Y9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19</vt:i4>
      </vt:variant>
    </vt:vector>
  </HeadingPairs>
  <TitlesOfParts>
    <vt:vector size="44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七宝镇汇总</vt:lpstr>
      <vt:lpstr>设备购置与更新</vt:lpstr>
      <vt:lpstr>七宝维修2023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'2022年绩效清算'!Print_Area</vt:lpstr>
      <vt:lpstr>教育学院!Print_Area</vt:lpstr>
      <vt:lpstr>考试中心!Print_Area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信息化项目!Print_Area</vt:lpstr>
      <vt:lpstr>学前科!Print_Area</vt:lpstr>
      <vt:lpstr>'2022年绩效清算'!Print_Titles</vt:lpstr>
      <vt:lpstr>教育学院!Print_Titles</vt:lpstr>
      <vt:lpstr>考试中心!Print_Titles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2023-04-24T01:41:27Z</cp:lastPrinted>
  <dcterms:created xsi:type="dcterms:W3CDTF">2022-11-10T02:18:00Z</dcterms:created>
  <dcterms:modified xsi:type="dcterms:W3CDTF">2023-04-26T02:52:49Z</dcterms:modified>
</cp:coreProperties>
</file>