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iangyih\Desktop\"/>
    </mc:Choice>
  </mc:AlternateContent>
  <bookViews>
    <workbookView xWindow="0" yWindow="0" windowWidth="23040" windowHeight="9210"/>
  </bookViews>
  <sheets>
    <sheet name="区级审核" sheetId="2" r:id="rId1"/>
  </sheets>
  <definedNames>
    <definedName name="_xlnm.Print_Titles" localSheetId="0">区级审核!$1:$2</definedName>
  </definedNames>
  <calcPr calcId="152511"/>
</workbook>
</file>

<file path=xl/calcChain.xml><?xml version="1.0" encoding="utf-8"?>
<calcChain xmlns="http://schemas.openxmlformats.org/spreadsheetml/2006/main">
  <c r="K157" i="2" l="1"/>
  <c r="K158" i="2"/>
  <c r="K159" i="2"/>
  <c r="K160" i="2"/>
  <c r="K161" i="2"/>
  <c r="K162" i="2"/>
  <c r="K163" i="2"/>
  <c r="K156" i="2"/>
  <c r="J157" i="2"/>
  <c r="J158" i="2"/>
  <c r="J159" i="2"/>
  <c r="J160" i="2"/>
  <c r="J161" i="2"/>
  <c r="J162" i="2"/>
  <c r="J163" i="2"/>
  <c r="J156" i="2"/>
  <c r="F134" i="2"/>
  <c r="E134" i="2"/>
  <c r="J133" i="2"/>
  <c r="K133" i="2"/>
  <c r="J132" i="2"/>
  <c r="K132" i="2"/>
  <c r="J131" i="2"/>
  <c r="K131" i="2"/>
  <c r="J3" i="2" l="1"/>
  <c r="K198" i="2" l="1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73" i="2"/>
  <c r="K168" i="2"/>
  <c r="K169" i="2"/>
  <c r="K170" i="2"/>
  <c r="K171" i="2"/>
  <c r="K167" i="2"/>
  <c r="J168" i="2"/>
  <c r="J169" i="2"/>
  <c r="J170" i="2"/>
  <c r="J171" i="2"/>
  <c r="J167" i="2"/>
  <c r="K165" i="2"/>
  <c r="K166" i="2" s="1"/>
  <c r="J165" i="2"/>
  <c r="J166" i="2" s="1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40" i="2"/>
  <c r="K136" i="2"/>
  <c r="K137" i="2"/>
  <c r="K138" i="2"/>
  <c r="K135" i="2"/>
  <c r="J136" i="2"/>
  <c r="J137" i="2"/>
  <c r="J138" i="2"/>
  <c r="J135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K3" i="2"/>
  <c r="F198" i="2"/>
  <c r="F172" i="2"/>
  <c r="F166" i="2"/>
  <c r="F164" i="2"/>
  <c r="F155" i="2"/>
  <c r="F139" i="2"/>
  <c r="E198" i="2"/>
  <c r="E172" i="2"/>
  <c r="E166" i="2"/>
  <c r="E164" i="2"/>
  <c r="E155" i="2"/>
  <c r="E139" i="2"/>
  <c r="E199" i="2" l="1"/>
  <c r="K155" i="2"/>
  <c r="K172" i="2"/>
  <c r="K164" i="2"/>
  <c r="F199" i="2"/>
  <c r="J139" i="2"/>
  <c r="K139" i="2"/>
  <c r="J198" i="2"/>
  <c r="J172" i="2"/>
  <c r="J134" i="2"/>
  <c r="K134" i="2"/>
  <c r="J155" i="2"/>
  <c r="J164" i="2"/>
  <c r="J199" i="2" l="1"/>
  <c r="K199" i="2"/>
</calcChain>
</file>

<file path=xl/sharedStrings.xml><?xml version="1.0" encoding="utf-8"?>
<sst xmlns="http://schemas.openxmlformats.org/spreadsheetml/2006/main" count="495" uniqueCount="169">
  <si>
    <t>序号</t>
  </si>
  <si>
    <t>补贴申请人            （土地流入方）</t>
  </si>
  <si>
    <t>土地流出方</t>
  </si>
  <si>
    <t>合同面积（亩）</t>
  </si>
  <si>
    <t>光继村</t>
  </si>
  <si>
    <t>汇南村</t>
  </si>
  <si>
    <t>上海农茂粮食专业合作社</t>
  </si>
  <si>
    <t>建新村</t>
  </si>
  <si>
    <t>跃进村</t>
  </si>
  <si>
    <t>建东村</t>
  </si>
  <si>
    <t>上海航育种子有限公司</t>
  </si>
  <si>
    <t>联民村</t>
  </si>
  <si>
    <t>上海秋良稻米专业合作社</t>
  </si>
  <si>
    <t>联星村</t>
  </si>
  <si>
    <t>镇北村</t>
  </si>
  <si>
    <t>张行村</t>
  </si>
  <si>
    <t>上海汇良果蔬专业合作社</t>
  </si>
  <si>
    <t>汇中村</t>
  </si>
  <si>
    <t>上海渔耕蔬果专业合作社</t>
  </si>
  <si>
    <t>上海正义园艺有限公司</t>
  </si>
  <si>
    <t>正义村</t>
  </si>
  <si>
    <t>上海浦北粮食专业合作社</t>
  </si>
  <si>
    <t>先进村</t>
  </si>
  <si>
    <t>北徐村</t>
  </si>
  <si>
    <t>上海虹鲁蔬菜专业合作社</t>
  </si>
  <si>
    <t>建岗村</t>
  </si>
  <si>
    <t>群益村</t>
  </si>
  <si>
    <t>革新村</t>
  </si>
  <si>
    <t>上海益库农业科技有限公司</t>
  </si>
  <si>
    <t>立民村</t>
  </si>
  <si>
    <t>苏民村</t>
  </si>
  <si>
    <t>东风村</t>
  </si>
  <si>
    <t>上海乐新农产品专业合作社</t>
  </si>
  <si>
    <t>勤劳村</t>
  </si>
  <si>
    <t>上海康汇蔬果专业合作社</t>
  </si>
  <si>
    <t>汇东村</t>
  </si>
  <si>
    <t>上海宝盐果蔬专业合作社</t>
  </si>
  <si>
    <t>上海众德农产品专业合作社</t>
  </si>
  <si>
    <t>上海盛誉田农业科技有限公司</t>
  </si>
  <si>
    <t>上海亮苗稻米专业合作社</t>
  </si>
  <si>
    <t>汇北村</t>
  </si>
  <si>
    <t>上海肉翠蔬菜花卉园艺专业合作社</t>
  </si>
  <si>
    <t>上海海帝谷物专业合作社</t>
  </si>
  <si>
    <t>上海诚爱粮食专业合作社</t>
  </si>
  <si>
    <t>汇红村</t>
  </si>
  <si>
    <t>上海竟杰粮食专业合作社</t>
  </si>
  <si>
    <t>永丰村</t>
  </si>
  <si>
    <t>上海泰捷水产养殖专业合作社</t>
  </si>
  <si>
    <t>上海方圆生态农业有限公司</t>
  </si>
  <si>
    <t>智耕股份有限公司</t>
  </si>
  <si>
    <t>上海鲁奉蔬果专业合作社</t>
  </si>
  <si>
    <t>上海群立粮食专业合作社</t>
  </si>
  <si>
    <t>上海闵汇蔬果专业合作社</t>
  </si>
  <si>
    <t>永新村</t>
  </si>
  <si>
    <t>上海谷裕蔬果专业合作社</t>
  </si>
  <si>
    <t>上海浦丰粮食专业合作社</t>
  </si>
  <si>
    <t>上海明泓农业科技有限公司</t>
  </si>
  <si>
    <t>上海烁光农业科技有限公司</t>
  </si>
  <si>
    <t>新风村</t>
  </si>
  <si>
    <t>上海农勤粮食农业合作社</t>
  </si>
  <si>
    <t>上海段家水产专业合作社</t>
  </si>
  <si>
    <t>上海逸灵蔬果专业合作社</t>
  </si>
  <si>
    <t>上海毅蝉农业科技有限公司</t>
  </si>
  <si>
    <t>知新村</t>
  </si>
  <si>
    <t>上海陶缘果蔬专业合作社</t>
  </si>
  <si>
    <t>汇西村</t>
  </si>
  <si>
    <t>上海城市蔬菜产销专业合作社</t>
  </si>
  <si>
    <t>上海稻德粮食专业合作社</t>
  </si>
  <si>
    <t>上海闵行区虹桥园艺场</t>
  </si>
  <si>
    <t>上海建丰水产养殖专业合作社</t>
  </si>
  <si>
    <t>上海鲁农粮食专业合作社</t>
  </si>
  <si>
    <t>上海鲁正粮食专业合作社</t>
  </si>
  <si>
    <t>上海沿浦粮食专业合作社</t>
  </si>
  <si>
    <t>上海宏春苗木专业合作社</t>
  </si>
  <si>
    <t>上海明新水产养殖专业合作社</t>
  </si>
  <si>
    <t>上海网里农业专业合作社</t>
  </si>
  <si>
    <t>胜利村</t>
  </si>
  <si>
    <t>上海侨嘉葡萄园发展有限公司</t>
  </si>
  <si>
    <t>上海红义蔬果种植专业合作社</t>
  </si>
  <si>
    <t>上海申象蔬果专业合作社</t>
  </si>
  <si>
    <t>上海琥鼎农业科技有限公司</t>
  </si>
  <si>
    <t>上海康林农家乐专业合作社</t>
  </si>
  <si>
    <t>上海星东粮食专业合作社</t>
  </si>
  <si>
    <t>联胜村</t>
  </si>
  <si>
    <t>上海西郁粮食专业合作社</t>
  </si>
  <si>
    <t>上海谷杰粮食专业合作社</t>
  </si>
  <si>
    <t>建中村</t>
  </si>
  <si>
    <t>上海丰伟果蔬专业合作社</t>
  </si>
  <si>
    <t>上海韵洋农业科技发展有限公司</t>
  </si>
  <si>
    <t>上海沁弘种业有限公司</t>
  </si>
  <si>
    <t>上海卫闵农产品产销专业合作社</t>
  </si>
  <si>
    <t>上海交通大学</t>
  </si>
  <si>
    <t>上海雨奇农产品专业合作社</t>
  </si>
  <si>
    <t>上海阅乡农产品专业合作社</t>
  </si>
  <si>
    <t>上海颛桥农业科技试验场</t>
  </si>
  <si>
    <t>向阳村</t>
  </si>
  <si>
    <t>光明村</t>
  </si>
  <si>
    <t>灯塔村</t>
  </si>
  <si>
    <t>上海又延农业专业合作社</t>
  </si>
  <si>
    <t>民主村</t>
  </si>
  <si>
    <t>同心村</t>
  </si>
  <si>
    <t>漫田（上海）农业科技有限公司</t>
  </si>
  <si>
    <t>彭渡村</t>
  </si>
  <si>
    <t>金星村</t>
  </si>
  <si>
    <t>吴会村</t>
  </si>
  <si>
    <t>上海榜群果蔬种植专业合作社</t>
  </si>
  <si>
    <t>上海韩湘蔬菜专业合作社</t>
  </si>
  <si>
    <t>上海羊鑫果蔬专业合作社</t>
  </si>
  <si>
    <t>上海燕秀生态农业发展有限公司</t>
  </si>
  <si>
    <t>上海虹台农业科技有限公司</t>
  </si>
  <si>
    <t>上海青安农产品有限公司</t>
  </si>
  <si>
    <t>上海绿亮集团园艺有限公司</t>
  </si>
  <si>
    <t>上海花裳园艺有限公司</t>
  </si>
  <si>
    <t>上海研晶农业科技有限公司</t>
  </si>
  <si>
    <t>联明村</t>
  </si>
  <si>
    <t>上海冯氏果蔬专业合作社</t>
  </si>
  <si>
    <t>芦胜村</t>
  </si>
  <si>
    <t>浦江村</t>
  </si>
  <si>
    <t>上海杰运粮食专业合作社</t>
  </si>
  <si>
    <t>丁连村</t>
  </si>
  <si>
    <t>塘口村</t>
  </si>
  <si>
    <t>跃农村</t>
  </si>
  <si>
    <t>上海农创粮食专业合作社</t>
  </si>
  <si>
    <t>近浦村</t>
  </si>
  <si>
    <t>上海锦河农业发展有限公司</t>
  </si>
  <si>
    <t>勤俭村</t>
  </si>
  <si>
    <t>上海乐夫蔬果专业合作社</t>
  </si>
  <si>
    <t>上海农娱果蔬专业合作社</t>
  </si>
  <si>
    <t>上海浦蔬农业科技有限公司</t>
  </si>
  <si>
    <t>上海宗榆蔬果专业合作社</t>
  </si>
  <si>
    <t>上海锦丰农业有限公司</t>
  </si>
  <si>
    <t>上海富瑞蔬果专业合作社</t>
  </si>
  <si>
    <t>上海清星农产品专业合作社</t>
  </si>
  <si>
    <t>上海恒孚蔬菜种植专业合作社</t>
  </si>
  <si>
    <t>上海浙林蔬菜专业合作社</t>
  </si>
  <si>
    <t>上海司美丫果蔬种植专业合作社</t>
  </si>
  <si>
    <t>赵家村</t>
  </si>
  <si>
    <t>卫星村</t>
  </si>
  <si>
    <t>鹫山村</t>
  </si>
  <si>
    <t>红卫村</t>
  </si>
  <si>
    <t>上海增德辉蔬果专业合作社</t>
  </si>
  <si>
    <t>上海旺佳水产养殖专业合作社</t>
  </si>
  <si>
    <t>上海康铭蔬果专业合作社</t>
  </si>
  <si>
    <t>浦江镇</t>
    <phoneticPr fontId="3" type="noConversion"/>
  </si>
  <si>
    <t>A</t>
    <phoneticPr fontId="3" type="noConversion"/>
  </si>
  <si>
    <t>B</t>
    <phoneticPr fontId="3" type="noConversion"/>
  </si>
  <si>
    <t>小计</t>
    <phoneticPr fontId="3" type="noConversion"/>
  </si>
  <si>
    <t>颛桥镇</t>
    <phoneticPr fontId="3" type="noConversion"/>
  </si>
  <si>
    <t>马桥镇</t>
    <phoneticPr fontId="3" type="noConversion"/>
  </si>
  <si>
    <t>吴泾镇</t>
    <phoneticPr fontId="3" type="noConversion"/>
  </si>
  <si>
    <t>新建村</t>
    <phoneticPr fontId="3" type="noConversion"/>
  </si>
  <si>
    <t>塘湾村</t>
    <phoneticPr fontId="3" type="noConversion"/>
  </si>
  <si>
    <t>星火村</t>
    <phoneticPr fontId="3" type="noConversion"/>
  </si>
  <si>
    <t>友爱村</t>
    <phoneticPr fontId="3" type="noConversion"/>
  </si>
  <si>
    <t>共和村</t>
    <phoneticPr fontId="3" type="noConversion"/>
  </si>
  <si>
    <t>和平村</t>
    <phoneticPr fontId="3" type="noConversion"/>
  </si>
  <si>
    <t>七宝镇</t>
    <phoneticPr fontId="3" type="noConversion"/>
  </si>
  <si>
    <t>华漕镇</t>
    <phoneticPr fontId="3" type="noConversion"/>
  </si>
  <si>
    <t>浦锦街道</t>
    <phoneticPr fontId="3" type="noConversion"/>
  </si>
  <si>
    <t>上海闵优果蔬种植专业合作社</t>
    <phoneticPr fontId="3" type="noConversion"/>
  </si>
  <si>
    <t>街镇</t>
    <phoneticPr fontId="3" type="noConversion"/>
  </si>
  <si>
    <t>补贴 月数</t>
    <phoneticPr fontId="4" type="noConversion"/>
  </si>
  <si>
    <t>补贴面积（亩）</t>
    <phoneticPr fontId="4" type="noConversion"/>
  </si>
  <si>
    <t>总计</t>
    <phoneticPr fontId="3" type="noConversion"/>
  </si>
  <si>
    <t>区补贴金额（元）</t>
    <phoneticPr fontId="4" type="noConversion"/>
  </si>
  <si>
    <t>镇补贴金额（元）</t>
    <phoneticPr fontId="4" type="noConversion"/>
  </si>
  <si>
    <t>考核 等次</t>
    <phoneticPr fontId="4" type="noConversion"/>
  </si>
  <si>
    <t>区级补贴标准（元/亩/年）</t>
    <phoneticPr fontId="3" type="noConversion"/>
  </si>
  <si>
    <t>2023年度闵行区土地规模经营补贴核准名单公示表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</si>
</sst>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0.000_ "/>
    <numFmt numFmtId="178" formatCode="0.00_);[Red]\(0.00\)"/>
  </numFmts>
  <fonts count="9" x14ac:knownFonts="1">
    <font>
      <sz val="11"/>
      <color theme="1"/>
      <name val="宋体"/>
      <charset val="134"/>
      <scheme val="minor"/>
    </font>
    <font>
      <sz val="12"/>
      <color theme="1"/>
      <name val="仿宋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2"/>
      <name val="仿宋"/>
      <family val="3"/>
      <charset val="134"/>
    </font>
    <font>
      <sz val="18"/>
      <color theme="1"/>
      <name val="宋体"/>
      <family val="3"/>
      <charset val="134"/>
    </font>
    <font>
      <sz val="18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6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7" fontId="6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6" fontId="6" fillId="0" borderId="1" xfId="2" applyNumberFormat="1" applyFont="1" applyFill="1" applyBorder="1" applyAlignment="1">
      <alignment horizontal="right" vertical="center" wrapText="1"/>
    </xf>
    <xf numFmtId="0" fontId="7" fillId="0" borderId="0" xfId="0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178" fontId="7" fillId="0" borderId="0" xfId="0" applyNumberFormat="1" applyFont="1">
      <alignment vertical="center"/>
    </xf>
    <xf numFmtId="178" fontId="1" fillId="0" borderId="0" xfId="0" applyNumberFormat="1" applyFont="1">
      <alignment vertical="center"/>
    </xf>
    <xf numFmtId="178" fontId="1" fillId="0" borderId="0" xfId="0" applyNumberFormat="1" applyFont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176" fontId="6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178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好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topLeftCell="A76" workbookViewId="0">
      <selection activeCell="H171" sqref="H171"/>
    </sheetView>
  </sheetViews>
  <sheetFormatPr defaultColWidth="9" defaultRowHeight="30" customHeight="1" x14ac:dyDescent="0.15"/>
  <cols>
    <col min="1" max="1" width="8.125" style="2" customWidth="1"/>
    <col min="2" max="2" width="6" style="2" customWidth="1"/>
    <col min="3" max="3" width="15.375" style="31" customWidth="1"/>
    <col min="4" max="4" width="7.5" style="2" customWidth="1"/>
    <col min="5" max="5" width="10.5" style="2" customWidth="1"/>
    <col min="6" max="6" width="10" style="2" customWidth="1"/>
    <col min="7" max="8" width="6.625" style="2" customWidth="1"/>
    <col min="9" max="9" width="12.625" style="2" customWidth="1"/>
    <col min="10" max="10" width="13.5" style="37" customWidth="1"/>
    <col min="11" max="11" width="13.25" style="37" customWidth="1"/>
    <col min="12" max="12" width="14.5" style="33" customWidth="1"/>
    <col min="13" max="16384" width="9" style="2"/>
  </cols>
  <sheetData>
    <row r="1" spans="1:12" s="23" customFormat="1" ht="46.5" customHeight="1" x14ac:dyDescent="0.15">
      <c r="A1" s="40" t="s">
        <v>168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32"/>
    </row>
    <row r="2" spans="1:12" ht="50.1" customHeight="1" x14ac:dyDescent="0.15">
      <c r="A2" s="5" t="s">
        <v>160</v>
      </c>
      <c r="B2" s="5" t="s">
        <v>0</v>
      </c>
      <c r="C2" s="5" t="s">
        <v>1</v>
      </c>
      <c r="D2" s="5" t="s">
        <v>2</v>
      </c>
      <c r="E2" s="5" t="s">
        <v>3</v>
      </c>
      <c r="F2" s="5" t="s">
        <v>162</v>
      </c>
      <c r="G2" s="5" t="s">
        <v>161</v>
      </c>
      <c r="H2" s="5" t="s">
        <v>166</v>
      </c>
      <c r="I2" s="5" t="s">
        <v>167</v>
      </c>
      <c r="J2" s="5" t="s">
        <v>164</v>
      </c>
      <c r="K2" s="5" t="s">
        <v>165</v>
      </c>
    </row>
    <row r="3" spans="1:12" s="1" customFormat="1" ht="30" customHeight="1" x14ac:dyDescent="0.15">
      <c r="A3" s="52" t="s">
        <v>143</v>
      </c>
      <c r="B3" s="5">
        <v>1</v>
      </c>
      <c r="C3" s="46" t="s">
        <v>159</v>
      </c>
      <c r="D3" s="6" t="s">
        <v>4</v>
      </c>
      <c r="E3" s="7">
        <v>58.33</v>
      </c>
      <c r="F3" s="7">
        <v>58.33</v>
      </c>
      <c r="G3" s="6">
        <v>12</v>
      </c>
      <c r="H3" s="4" t="s">
        <v>144</v>
      </c>
      <c r="I3" s="4">
        <v>500</v>
      </c>
      <c r="J3" s="35">
        <f>F3*I3</f>
        <v>29165</v>
      </c>
      <c r="K3" s="35">
        <f>F3*I3</f>
        <v>29165</v>
      </c>
      <c r="L3" s="34"/>
    </row>
    <row r="4" spans="1:12" s="1" customFormat="1" ht="30" customHeight="1" x14ac:dyDescent="0.15">
      <c r="A4" s="52"/>
      <c r="B4" s="5">
        <v>2</v>
      </c>
      <c r="C4" s="46"/>
      <c r="D4" s="6" t="s">
        <v>5</v>
      </c>
      <c r="E4" s="7">
        <v>114.22</v>
      </c>
      <c r="F4" s="7">
        <v>114.22</v>
      </c>
      <c r="G4" s="6">
        <v>12</v>
      </c>
      <c r="H4" s="4" t="s">
        <v>144</v>
      </c>
      <c r="I4" s="4">
        <v>500</v>
      </c>
      <c r="J4" s="35">
        <f t="shared" ref="J4:J67" si="0">F4*I4</f>
        <v>57110</v>
      </c>
      <c r="K4" s="35">
        <f t="shared" ref="K4:K67" si="1">F4*I4</f>
        <v>57110</v>
      </c>
      <c r="L4" s="34"/>
    </row>
    <row r="5" spans="1:12" s="1" customFormat="1" ht="30" customHeight="1" x14ac:dyDescent="0.15">
      <c r="A5" s="52"/>
      <c r="B5" s="5">
        <v>3</v>
      </c>
      <c r="C5" s="46" t="s">
        <v>6</v>
      </c>
      <c r="D5" s="6" t="s">
        <v>7</v>
      </c>
      <c r="E5" s="7">
        <v>61.7</v>
      </c>
      <c r="F5" s="7">
        <v>61.7</v>
      </c>
      <c r="G5" s="6">
        <v>12</v>
      </c>
      <c r="H5" s="4" t="s">
        <v>144</v>
      </c>
      <c r="I5" s="4">
        <v>500</v>
      </c>
      <c r="J5" s="35">
        <f t="shared" si="0"/>
        <v>30850</v>
      </c>
      <c r="K5" s="35">
        <f t="shared" si="1"/>
        <v>30850</v>
      </c>
      <c r="L5" s="34"/>
    </row>
    <row r="6" spans="1:12" s="1" customFormat="1" ht="30" customHeight="1" x14ac:dyDescent="0.15">
      <c r="A6" s="52"/>
      <c r="B6" s="5">
        <v>4</v>
      </c>
      <c r="C6" s="46"/>
      <c r="D6" s="6" t="s">
        <v>8</v>
      </c>
      <c r="E6" s="7">
        <v>710.33</v>
      </c>
      <c r="F6" s="7">
        <v>710.33</v>
      </c>
      <c r="G6" s="6">
        <v>12</v>
      </c>
      <c r="H6" s="4" t="s">
        <v>144</v>
      </c>
      <c r="I6" s="4">
        <v>500</v>
      </c>
      <c r="J6" s="35">
        <f t="shared" si="0"/>
        <v>355165</v>
      </c>
      <c r="K6" s="35">
        <f t="shared" si="1"/>
        <v>355165</v>
      </c>
      <c r="L6" s="34"/>
    </row>
    <row r="7" spans="1:12" s="1" customFormat="1" ht="30" customHeight="1" x14ac:dyDescent="0.15">
      <c r="A7" s="52"/>
      <c r="B7" s="5">
        <v>5</v>
      </c>
      <c r="C7" s="46"/>
      <c r="D7" s="6" t="s">
        <v>9</v>
      </c>
      <c r="E7" s="7">
        <v>5.56</v>
      </c>
      <c r="F7" s="7">
        <v>5.56</v>
      </c>
      <c r="G7" s="6">
        <v>12</v>
      </c>
      <c r="H7" s="4" t="s">
        <v>144</v>
      </c>
      <c r="I7" s="4">
        <v>500</v>
      </c>
      <c r="J7" s="35">
        <f t="shared" si="0"/>
        <v>2780</v>
      </c>
      <c r="K7" s="35">
        <f t="shared" si="1"/>
        <v>2780</v>
      </c>
      <c r="L7" s="34"/>
    </row>
    <row r="8" spans="1:12" s="1" customFormat="1" ht="30" customHeight="1" x14ac:dyDescent="0.15">
      <c r="A8" s="52"/>
      <c r="B8" s="5">
        <v>6</v>
      </c>
      <c r="C8" s="46" t="s">
        <v>10</v>
      </c>
      <c r="D8" s="6" t="s">
        <v>9</v>
      </c>
      <c r="E8" s="8">
        <v>262.16800000000001</v>
      </c>
      <c r="F8" s="8">
        <v>262.16800000000001</v>
      </c>
      <c r="G8" s="6">
        <v>12</v>
      </c>
      <c r="H8" s="4" t="s">
        <v>144</v>
      </c>
      <c r="I8" s="4">
        <v>500</v>
      </c>
      <c r="J8" s="35">
        <f t="shared" si="0"/>
        <v>131084</v>
      </c>
      <c r="K8" s="35">
        <f t="shared" si="1"/>
        <v>131084</v>
      </c>
      <c r="L8" s="34"/>
    </row>
    <row r="9" spans="1:12" s="1" customFormat="1" ht="30" customHeight="1" x14ac:dyDescent="0.15">
      <c r="A9" s="52"/>
      <c r="B9" s="5">
        <v>7</v>
      </c>
      <c r="C9" s="46"/>
      <c r="D9" s="6" t="s">
        <v>11</v>
      </c>
      <c r="E9" s="8">
        <v>29.832000000000001</v>
      </c>
      <c r="F9" s="8">
        <v>29.832000000000001</v>
      </c>
      <c r="G9" s="6">
        <v>12</v>
      </c>
      <c r="H9" s="4" t="s">
        <v>144</v>
      </c>
      <c r="I9" s="4">
        <v>500</v>
      </c>
      <c r="J9" s="35">
        <f t="shared" si="0"/>
        <v>14916</v>
      </c>
      <c r="K9" s="35">
        <f t="shared" si="1"/>
        <v>14916</v>
      </c>
      <c r="L9" s="34"/>
    </row>
    <row r="10" spans="1:12" s="1" customFormat="1" ht="30" customHeight="1" x14ac:dyDescent="0.15">
      <c r="A10" s="52"/>
      <c r="B10" s="5">
        <v>8</v>
      </c>
      <c r="C10" s="46" t="s">
        <v>12</v>
      </c>
      <c r="D10" s="6" t="s">
        <v>13</v>
      </c>
      <c r="E10" s="7">
        <v>583.99</v>
      </c>
      <c r="F10" s="7">
        <v>469.89</v>
      </c>
      <c r="G10" s="6">
        <v>12</v>
      </c>
      <c r="H10" s="4" t="s">
        <v>144</v>
      </c>
      <c r="I10" s="4">
        <v>500</v>
      </c>
      <c r="J10" s="35">
        <f t="shared" si="0"/>
        <v>234945</v>
      </c>
      <c r="K10" s="35">
        <f t="shared" si="1"/>
        <v>234945</v>
      </c>
      <c r="L10" s="34"/>
    </row>
    <row r="11" spans="1:12" s="1" customFormat="1" ht="30" customHeight="1" x14ac:dyDescent="0.15">
      <c r="A11" s="52"/>
      <c r="B11" s="5">
        <v>9</v>
      </c>
      <c r="C11" s="46"/>
      <c r="D11" s="6" t="s">
        <v>14</v>
      </c>
      <c r="E11" s="7">
        <v>125.17</v>
      </c>
      <c r="F11" s="7">
        <v>125.17</v>
      </c>
      <c r="G11" s="6">
        <v>12</v>
      </c>
      <c r="H11" s="4" t="s">
        <v>144</v>
      </c>
      <c r="I11" s="4">
        <v>500</v>
      </c>
      <c r="J11" s="35">
        <f t="shared" si="0"/>
        <v>62585</v>
      </c>
      <c r="K11" s="35">
        <f t="shared" si="1"/>
        <v>62585</v>
      </c>
      <c r="L11" s="34"/>
    </row>
    <row r="12" spans="1:12" s="1" customFormat="1" ht="30" customHeight="1" x14ac:dyDescent="0.15">
      <c r="A12" s="52"/>
      <c r="B12" s="5">
        <v>10</v>
      </c>
      <c r="C12" s="46"/>
      <c r="D12" s="6" t="s">
        <v>15</v>
      </c>
      <c r="E12" s="7">
        <v>83</v>
      </c>
      <c r="F12" s="7">
        <v>83</v>
      </c>
      <c r="G12" s="6">
        <v>12</v>
      </c>
      <c r="H12" s="4" t="s">
        <v>144</v>
      </c>
      <c r="I12" s="4">
        <v>500</v>
      </c>
      <c r="J12" s="35">
        <f t="shared" si="0"/>
        <v>41500</v>
      </c>
      <c r="K12" s="35">
        <f t="shared" si="1"/>
        <v>41500</v>
      </c>
      <c r="L12" s="34"/>
    </row>
    <row r="13" spans="1:12" s="1" customFormat="1" ht="30" customHeight="1" x14ac:dyDescent="0.15">
      <c r="A13" s="52"/>
      <c r="B13" s="5">
        <v>11</v>
      </c>
      <c r="C13" s="46" t="s">
        <v>16</v>
      </c>
      <c r="D13" s="6" t="s">
        <v>5</v>
      </c>
      <c r="E13" s="7">
        <v>100.73</v>
      </c>
      <c r="F13" s="7">
        <v>100.73</v>
      </c>
      <c r="G13" s="6">
        <v>12</v>
      </c>
      <c r="H13" s="4" t="s">
        <v>144</v>
      </c>
      <c r="I13" s="4">
        <v>500</v>
      </c>
      <c r="J13" s="35">
        <f t="shared" si="0"/>
        <v>50365</v>
      </c>
      <c r="K13" s="35">
        <f t="shared" si="1"/>
        <v>50365</v>
      </c>
      <c r="L13" s="34"/>
    </row>
    <row r="14" spans="1:12" s="1" customFormat="1" ht="30" customHeight="1" x14ac:dyDescent="0.15">
      <c r="A14" s="52"/>
      <c r="B14" s="5">
        <v>12</v>
      </c>
      <c r="C14" s="46"/>
      <c r="D14" s="6" t="s">
        <v>17</v>
      </c>
      <c r="E14" s="7">
        <v>19.75</v>
      </c>
      <c r="F14" s="7">
        <v>19.75</v>
      </c>
      <c r="G14" s="6">
        <v>12</v>
      </c>
      <c r="H14" s="4" t="s">
        <v>144</v>
      </c>
      <c r="I14" s="4">
        <v>500</v>
      </c>
      <c r="J14" s="35">
        <f t="shared" si="0"/>
        <v>9875</v>
      </c>
      <c r="K14" s="35">
        <f t="shared" si="1"/>
        <v>9875</v>
      </c>
      <c r="L14" s="34"/>
    </row>
    <row r="15" spans="1:12" s="1" customFormat="1" ht="30" customHeight="1" x14ac:dyDescent="0.15">
      <c r="A15" s="52"/>
      <c r="B15" s="5">
        <v>13</v>
      </c>
      <c r="C15" s="46" t="s">
        <v>18</v>
      </c>
      <c r="D15" s="6" t="s">
        <v>5</v>
      </c>
      <c r="E15" s="7">
        <v>105</v>
      </c>
      <c r="F15" s="7">
        <v>74.5</v>
      </c>
      <c r="G15" s="6">
        <v>12</v>
      </c>
      <c r="H15" s="4" t="s">
        <v>144</v>
      </c>
      <c r="I15" s="4">
        <v>500</v>
      </c>
      <c r="J15" s="35">
        <f t="shared" si="0"/>
        <v>37250</v>
      </c>
      <c r="K15" s="35">
        <f t="shared" si="1"/>
        <v>37250</v>
      </c>
      <c r="L15" s="34"/>
    </row>
    <row r="16" spans="1:12" s="1" customFormat="1" ht="30" customHeight="1" x14ac:dyDescent="0.15">
      <c r="A16" s="52"/>
      <c r="B16" s="5">
        <v>14</v>
      </c>
      <c r="C16" s="46"/>
      <c r="D16" s="6" t="s">
        <v>17</v>
      </c>
      <c r="E16" s="7">
        <v>53</v>
      </c>
      <c r="F16" s="7">
        <v>53</v>
      </c>
      <c r="G16" s="6">
        <v>12</v>
      </c>
      <c r="H16" s="4" t="s">
        <v>144</v>
      </c>
      <c r="I16" s="4">
        <v>500</v>
      </c>
      <c r="J16" s="35">
        <f t="shared" si="0"/>
        <v>26500</v>
      </c>
      <c r="K16" s="35">
        <f t="shared" si="1"/>
        <v>26500</v>
      </c>
      <c r="L16" s="34"/>
    </row>
    <row r="17" spans="1:12" s="1" customFormat="1" ht="30" customHeight="1" x14ac:dyDescent="0.15">
      <c r="A17" s="52"/>
      <c r="B17" s="5">
        <v>15</v>
      </c>
      <c r="C17" s="46"/>
      <c r="D17" s="6" t="s">
        <v>5</v>
      </c>
      <c r="E17" s="7">
        <v>50.07</v>
      </c>
      <c r="F17" s="7">
        <v>50.07</v>
      </c>
      <c r="G17" s="6">
        <v>12</v>
      </c>
      <c r="H17" s="4" t="s">
        <v>144</v>
      </c>
      <c r="I17" s="4">
        <v>500</v>
      </c>
      <c r="J17" s="35">
        <f t="shared" si="0"/>
        <v>25035</v>
      </c>
      <c r="K17" s="35">
        <f t="shared" si="1"/>
        <v>25035</v>
      </c>
      <c r="L17" s="34"/>
    </row>
    <row r="18" spans="1:12" s="1" customFormat="1" ht="30" customHeight="1" x14ac:dyDescent="0.15">
      <c r="A18" s="52"/>
      <c r="B18" s="5">
        <v>16</v>
      </c>
      <c r="C18" s="46" t="s">
        <v>19</v>
      </c>
      <c r="D18" s="6" t="s">
        <v>20</v>
      </c>
      <c r="E18" s="9">
        <v>219.75</v>
      </c>
      <c r="F18" s="9">
        <v>219.75</v>
      </c>
      <c r="G18" s="6">
        <v>12</v>
      </c>
      <c r="H18" s="4" t="s">
        <v>144</v>
      </c>
      <c r="I18" s="4">
        <v>500</v>
      </c>
      <c r="J18" s="35">
        <f t="shared" si="0"/>
        <v>109875</v>
      </c>
      <c r="K18" s="35">
        <f t="shared" si="1"/>
        <v>109875</v>
      </c>
      <c r="L18" s="34"/>
    </row>
    <row r="19" spans="1:12" s="1" customFormat="1" ht="30" customHeight="1" x14ac:dyDescent="0.15">
      <c r="A19" s="52"/>
      <c r="B19" s="5">
        <v>17</v>
      </c>
      <c r="C19" s="46"/>
      <c r="D19" s="6" t="s">
        <v>20</v>
      </c>
      <c r="E19" s="9">
        <v>167.45</v>
      </c>
      <c r="F19" s="9">
        <v>167.45</v>
      </c>
      <c r="G19" s="6">
        <v>12</v>
      </c>
      <c r="H19" s="4" t="s">
        <v>144</v>
      </c>
      <c r="I19" s="4">
        <v>500</v>
      </c>
      <c r="J19" s="35">
        <f t="shared" si="0"/>
        <v>83725</v>
      </c>
      <c r="K19" s="35">
        <f t="shared" si="1"/>
        <v>83725</v>
      </c>
      <c r="L19" s="34"/>
    </row>
    <row r="20" spans="1:12" s="1" customFormat="1" ht="30" customHeight="1" x14ac:dyDescent="0.15">
      <c r="A20" s="52"/>
      <c r="B20" s="5">
        <v>18</v>
      </c>
      <c r="C20" s="54" t="s">
        <v>21</v>
      </c>
      <c r="D20" s="6" t="s">
        <v>22</v>
      </c>
      <c r="E20" s="7">
        <v>114.65</v>
      </c>
      <c r="F20" s="7">
        <v>114.65</v>
      </c>
      <c r="G20" s="6">
        <v>12</v>
      </c>
      <c r="H20" s="4" t="s">
        <v>144</v>
      </c>
      <c r="I20" s="4">
        <v>500</v>
      </c>
      <c r="J20" s="35">
        <f t="shared" si="0"/>
        <v>57325</v>
      </c>
      <c r="K20" s="35">
        <f t="shared" si="1"/>
        <v>57325</v>
      </c>
      <c r="L20" s="34"/>
    </row>
    <row r="21" spans="1:12" s="1" customFormat="1" ht="30" customHeight="1" x14ac:dyDescent="0.15">
      <c r="A21" s="52"/>
      <c r="B21" s="5">
        <v>19</v>
      </c>
      <c r="C21" s="54"/>
      <c r="D21" s="6" t="s">
        <v>23</v>
      </c>
      <c r="E21" s="9">
        <v>405.35</v>
      </c>
      <c r="F21" s="9">
        <v>405.35</v>
      </c>
      <c r="G21" s="6">
        <v>12</v>
      </c>
      <c r="H21" s="4" t="s">
        <v>144</v>
      </c>
      <c r="I21" s="4">
        <v>500</v>
      </c>
      <c r="J21" s="35">
        <f t="shared" si="0"/>
        <v>202675</v>
      </c>
      <c r="K21" s="35">
        <f t="shared" si="1"/>
        <v>202675</v>
      </c>
      <c r="L21" s="34"/>
    </row>
    <row r="22" spans="1:12" s="1" customFormat="1" ht="30" customHeight="1" x14ac:dyDescent="0.15">
      <c r="A22" s="52"/>
      <c r="B22" s="5">
        <v>20</v>
      </c>
      <c r="C22" s="47" t="s">
        <v>24</v>
      </c>
      <c r="D22" s="6" t="s">
        <v>25</v>
      </c>
      <c r="E22" s="7">
        <v>140</v>
      </c>
      <c r="F22" s="7">
        <v>140</v>
      </c>
      <c r="G22" s="6">
        <v>12</v>
      </c>
      <c r="H22" s="39" t="s">
        <v>145</v>
      </c>
      <c r="I22" s="4">
        <v>350</v>
      </c>
      <c r="J22" s="35">
        <f t="shared" si="0"/>
        <v>49000</v>
      </c>
      <c r="K22" s="35">
        <f t="shared" si="1"/>
        <v>49000</v>
      </c>
      <c r="L22" s="34"/>
    </row>
    <row r="23" spans="1:12" s="1" customFormat="1" ht="30" customHeight="1" x14ac:dyDescent="0.15">
      <c r="A23" s="52"/>
      <c r="B23" s="5">
        <v>21</v>
      </c>
      <c r="C23" s="47"/>
      <c r="D23" s="6" t="s">
        <v>26</v>
      </c>
      <c r="E23" s="7">
        <v>83</v>
      </c>
      <c r="F23" s="7">
        <v>83</v>
      </c>
      <c r="G23" s="6">
        <v>12</v>
      </c>
      <c r="H23" s="39" t="s">
        <v>145</v>
      </c>
      <c r="I23" s="4">
        <v>350</v>
      </c>
      <c r="J23" s="35">
        <f t="shared" si="0"/>
        <v>29050</v>
      </c>
      <c r="K23" s="35">
        <f t="shared" si="1"/>
        <v>29050</v>
      </c>
      <c r="L23" s="34"/>
    </row>
    <row r="24" spans="1:12" s="1" customFormat="1" ht="30" customHeight="1" x14ac:dyDescent="0.15">
      <c r="A24" s="52"/>
      <c r="B24" s="5">
        <v>22</v>
      </c>
      <c r="C24" s="47"/>
      <c r="D24" s="6" t="s">
        <v>27</v>
      </c>
      <c r="E24" s="7">
        <v>36</v>
      </c>
      <c r="F24" s="7">
        <v>36</v>
      </c>
      <c r="G24" s="6">
        <v>12</v>
      </c>
      <c r="H24" s="39" t="s">
        <v>145</v>
      </c>
      <c r="I24" s="4">
        <v>350</v>
      </c>
      <c r="J24" s="35">
        <f t="shared" si="0"/>
        <v>12600</v>
      </c>
      <c r="K24" s="35">
        <f t="shared" si="1"/>
        <v>12600</v>
      </c>
      <c r="L24" s="34"/>
    </row>
    <row r="25" spans="1:12" s="1" customFormat="1" ht="30" customHeight="1" x14ac:dyDescent="0.15">
      <c r="A25" s="52"/>
      <c r="B25" s="5">
        <v>23</v>
      </c>
      <c r="C25" s="46" t="s">
        <v>28</v>
      </c>
      <c r="D25" s="6" t="s">
        <v>29</v>
      </c>
      <c r="E25" s="9">
        <v>67.239999999999995</v>
      </c>
      <c r="F25" s="9">
        <v>67.239999999999995</v>
      </c>
      <c r="G25" s="6">
        <v>12</v>
      </c>
      <c r="H25" s="4" t="s">
        <v>144</v>
      </c>
      <c r="I25" s="4">
        <v>500</v>
      </c>
      <c r="J25" s="35">
        <f t="shared" si="0"/>
        <v>33620</v>
      </c>
      <c r="K25" s="35">
        <f t="shared" si="1"/>
        <v>33620</v>
      </c>
      <c r="L25" s="34"/>
    </row>
    <row r="26" spans="1:12" s="1" customFormat="1" ht="30" customHeight="1" x14ac:dyDescent="0.15">
      <c r="A26" s="52"/>
      <c r="B26" s="5">
        <v>24</v>
      </c>
      <c r="C26" s="46"/>
      <c r="D26" s="6" t="s">
        <v>30</v>
      </c>
      <c r="E26" s="9">
        <v>41.3</v>
      </c>
      <c r="F26" s="9">
        <v>41.3</v>
      </c>
      <c r="G26" s="6">
        <v>12</v>
      </c>
      <c r="H26" s="4" t="s">
        <v>144</v>
      </c>
      <c r="I26" s="4">
        <v>500</v>
      </c>
      <c r="J26" s="35">
        <f t="shared" si="0"/>
        <v>20650</v>
      </c>
      <c r="K26" s="35">
        <f t="shared" si="1"/>
        <v>20650</v>
      </c>
      <c r="L26" s="34"/>
    </row>
    <row r="27" spans="1:12" s="1" customFormat="1" ht="30" customHeight="1" x14ac:dyDescent="0.15">
      <c r="A27" s="52"/>
      <c r="B27" s="5">
        <v>25</v>
      </c>
      <c r="C27" s="46"/>
      <c r="D27" s="6" t="s">
        <v>13</v>
      </c>
      <c r="E27" s="9">
        <v>55</v>
      </c>
      <c r="F27" s="9">
        <v>55</v>
      </c>
      <c r="G27" s="6">
        <v>12</v>
      </c>
      <c r="H27" s="4" t="s">
        <v>144</v>
      </c>
      <c r="I27" s="4">
        <v>500</v>
      </c>
      <c r="J27" s="35">
        <f t="shared" si="0"/>
        <v>27500</v>
      </c>
      <c r="K27" s="35">
        <f t="shared" si="1"/>
        <v>27500</v>
      </c>
      <c r="L27" s="34"/>
    </row>
    <row r="28" spans="1:12" s="1" customFormat="1" ht="30" customHeight="1" x14ac:dyDescent="0.15">
      <c r="A28" s="52"/>
      <c r="B28" s="5">
        <v>26</v>
      </c>
      <c r="C28" s="46"/>
      <c r="D28" s="6" t="s">
        <v>31</v>
      </c>
      <c r="E28" s="9">
        <v>3.13</v>
      </c>
      <c r="F28" s="9">
        <v>3.13</v>
      </c>
      <c r="G28" s="6">
        <v>12</v>
      </c>
      <c r="H28" s="4" t="s">
        <v>144</v>
      </c>
      <c r="I28" s="4">
        <v>500</v>
      </c>
      <c r="J28" s="35">
        <f t="shared" si="0"/>
        <v>1565</v>
      </c>
      <c r="K28" s="35">
        <f t="shared" si="1"/>
        <v>1565</v>
      </c>
      <c r="L28" s="34"/>
    </row>
    <row r="29" spans="1:12" s="1" customFormat="1" ht="30" customHeight="1" x14ac:dyDescent="0.15">
      <c r="A29" s="52"/>
      <c r="B29" s="5">
        <v>27</v>
      </c>
      <c r="C29" s="24" t="s">
        <v>32</v>
      </c>
      <c r="D29" s="6" t="s">
        <v>33</v>
      </c>
      <c r="E29" s="7">
        <v>100</v>
      </c>
      <c r="F29" s="7">
        <v>100</v>
      </c>
      <c r="G29" s="6">
        <v>12</v>
      </c>
      <c r="H29" s="4" t="s">
        <v>144</v>
      </c>
      <c r="I29" s="4">
        <v>500</v>
      </c>
      <c r="J29" s="35">
        <f t="shared" si="0"/>
        <v>50000</v>
      </c>
      <c r="K29" s="35">
        <f t="shared" si="1"/>
        <v>50000</v>
      </c>
      <c r="L29" s="34"/>
    </row>
    <row r="30" spans="1:12" s="1" customFormat="1" ht="30" customHeight="1" x14ac:dyDescent="0.15">
      <c r="A30" s="52"/>
      <c r="B30" s="5">
        <v>28</v>
      </c>
      <c r="C30" s="24" t="s">
        <v>34</v>
      </c>
      <c r="D30" s="6" t="s">
        <v>35</v>
      </c>
      <c r="E30" s="7">
        <v>154.05000000000001</v>
      </c>
      <c r="F30" s="7">
        <v>125.71</v>
      </c>
      <c r="G30" s="6">
        <v>12</v>
      </c>
      <c r="H30" s="4" t="s">
        <v>144</v>
      </c>
      <c r="I30" s="4">
        <v>500</v>
      </c>
      <c r="J30" s="35">
        <f t="shared" si="0"/>
        <v>62855</v>
      </c>
      <c r="K30" s="35">
        <f t="shared" si="1"/>
        <v>62855</v>
      </c>
      <c r="L30" s="34"/>
    </row>
    <row r="31" spans="1:12" s="1" customFormat="1" ht="30" customHeight="1" x14ac:dyDescent="0.15">
      <c r="A31" s="52"/>
      <c r="B31" s="5">
        <v>29</v>
      </c>
      <c r="C31" s="24" t="s">
        <v>36</v>
      </c>
      <c r="D31" s="6" t="s">
        <v>4</v>
      </c>
      <c r="E31" s="7">
        <v>100.2</v>
      </c>
      <c r="F31" s="7">
        <v>100.2</v>
      </c>
      <c r="G31" s="6">
        <v>12</v>
      </c>
      <c r="H31" s="4" t="s">
        <v>144</v>
      </c>
      <c r="I31" s="4">
        <v>500</v>
      </c>
      <c r="J31" s="35">
        <f t="shared" si="0"/>
        <v>50100</v>
      </c>
      <c r="K31" s="35">
        <f t="shared" si="1"/>
        <v>50100</v>
      </c>
      <c r="L31" s="34"/>
    </row>
    <row r="32" spans="1:12" s="1" customFormat="1" ht="30" customHeight="1" x14ac:dyDescent="0.15">
      <c r="A32" s="52"/>
      <c r="B32" s="5">
        <v>30</v>
      </c>
      <c r="C32" s="24" t="s">
        <v>37</v>
      </c>
      <c r="D32" s="6" t="s">
        <v>4</v>
      </c>
      <c r="E32" s="7">
        <v>242.57</v>
      </c>
      <c r="F32" s="7">
        <v>242.57</v>
      </c>
      <c r="G32" s="6">
        <v>12</v>
      </c>
      <c r="H32" s="4" t="s">
        <v>144</v>
      </c>
      <c r="I32" s="4">
        <v>500</v>
      </c>
      <c r="J32" s="35">
        <f t="shared" si="0"/>
        <v>121285</v>
      </c>
      <c r="K32" s="35">
        <f t="shared" si="1"/>
        <v>121285</v>
      </c>
      <c r="L32" s="34"/>
    </row>
    <row r="33" spans="1:12" s="1" customFormat="1" ht="30" customHeight="1" x14ac:dyDescent="0.15">
      <c r="A33" s="52"/>
      <c r="B33" s="5">
        <v>31</v>
      </c>
      <c r="C33" s="46" t="s">
        <v>38</v>
      </c>
      <c r="D33" s="6" t="s">
        <v>27</v>
      </c>
      <c r="E33" s="7">
        <v>199.73</v>
      </c>
      <c r="F33" s="7">
        <v>190.39</v>
      </c>
      <c r="G33" s="6">
        <v>12</v>
      </c>
      <c r="H33" s="4" t="s">
        <v>144</v>
      </c>
      <c r="I33" s="4">
        <v>500</v>
      </c>
      <c r="J33" s="35">
        <f t="shared" si="0"/>
        <v>95195</v>
      </c>
      <c r="K33" s="35">
        <f t="shared" si="1"/>
        <v>95195</v>
      </c>
      <c r="L33" s="34"/>
    </row>
    <row r="34" spans="1:12" s="1" customFormat="1" ht="30" customHeight="1" x14ac:dyDescent="0.15">
      <c r="A34" s="52"/>
      <c r="B34" s="5">
        <v>32</v>
      </c>
      <c r="C34" s="46"/>
      <c r="D34" s="6" t="s">
        <v>27</v>
      </c>
      <c r="E34" s="7">
        <v>28</v>
      </c>
      <c r="F34" s="7">
        <v>28</v>
      </c>
      <c r="G34" s="6">
        <v>12</v>
      </c>
      <c r="H34" s="4" t="s">
        <v>144</v>
      </c>
      <c r="I34" s="4">
        <v>500</v>
      </c>
      <c r="J34" s="35">
        <f t="shared" si="0"/>
        <v>14000</v>
      </c>
      <c r="K34" s="35">
        <f t="shared" si="1"/>
        <v>14000</v>
      </c>
      <c r="L34" s="34"/>
    </row>
    <row r="35" spans="1:12" s="1" customFormat="1" ht="30" customHeight="1" x14ac:dyDescent="0.15">
      <c r="A35" s="52"/>
      <c r="B35" s="5">
        <v>33</v>
      </c>
      <c r="C35" s="46" t="s">
        <v>39</v>
      </c>
      <c r="D35" s="6" t="s">
        <v>40</v>
      </c>
      <c r="E35" s="7">
        <v>131.5</v>
      </c>
      <c r="F35" s="7">
        <v>131.5</v>
      </c>
      <c r="G35" s="6">
        <v>12</v>
      </c>
      <c r="H35" s="4" t="s">
        <v>144</v>
      </c>
      <c r="I35" s="4">
        <v>500</v>
      </c>
      <c r="J35" s="35">
        <f t="shared" si="0"/>
        <v>65750</v>
      </c>
      <c r="K35" s="35">
        <f t="shared" si="1"/>
        <v>65750</v>
      </c>
      <c r="L35" s="34"/>
    </row>
    <row r="36" spans="1:12" s="1" customFormat="1" ht="30" customHeight="1" x14ac:dyDescent="0.15">
      <c r="A36" s="52"/>
      <c r="B36" s="5">
        <v>34</v>
      </c>
      <c r="C36" s="46"/>
      <c r="D36" s="6" t="s">
        <v>23</v>
      </c>
      <c r="E36" s="7">
        <v>107.2</v>
      </c>
      <c r="F36" s="7">
        <v>107.2</v>
      </c>
      <c r="G36" s="6">
        <v>12</v>
      </c>
      <c r="H36" s="4" t="s">
        <v>144</v>
      </c>
      <c r="I36" s="4">
        <v>500</v>
      </c>
      <c r="J36" s="35">
        <f t="shared" si="0"/>
        <v>53600</v>
      </c>
      <c r="K36" s="35">
        <f t="shared" si="1"/>
        <v>53600</v>
      </c>
      <c r="L36" s="34"/>
    </row>
    <row r="37" spans="1:12" s="1" customFormat="1" ht="30" customHeight="1" x14ac:dyDescent="0.15">
      <c r="A37" s="52"/>
      <c r="B37" s="5">
        <v>35</v>
      </c>
      <c r="C37" s="46"/>
      <c r="D37" s="6" t="s">
        <v>35</v>
      </c>
      <c r="E37" s="7">
        <v>230</v>
      </c>
      <c r="F37" s="7">
        <v>230</v>
      </c>
      <c r="G37" s="6">
        <v>12</v>
      </c>
      <c r="H37" s="4" t="s">
        <v>144</v>
      </c>
      <c r="I37" s="4">
        <v>500</v>
      </c>
      <c r="J37" s="35">
        <f t="shared" si="0"/>
        <v>115000</v>
      </c>
      <c r="K37" s="35">
        <f t="shared" si="1"/>
        <v>115000</v>
      </c>
      <c r="L37" s="34"/>
    </row>
    <row r="38" spans="1:12" s="1" customFormat="1" ht="45" customHeight="1" x14ac:dyDescent="0.15">
      <c r="A38" s="52"/>
      <c r="B38" s="5">
        <v>36</v>
      </c>
      <c r="C38" s="25" t="s">
        <v>41</v>
      </c>
      <c r="D38" s="6" t="s">
        <v>40</v>
      </c>
      <c r="E38" s="7">
        <v>103.56</v>
      </c>
      <c r="F38" s="7">
        <v>103.56</v>
      </c>
      <c r="G38" s="6">
        <v>12</v>
      </c>
      <c r="H38" s="39" t="s">
        <v>145</v>
      </c>
      <c r="I38" s="4">
        <v>350</v>
      </c>
      <c r="J38" s="35">
        <f t="shared" si="0"/>
        <v>36246</v>
      </c>
      <c r="K38" s="35">
        <f t="shared" si="1"/>
        <v>36246</v>
      </c>
      <c r="L38" s="34"/>
    </row>
    <row r="39" spans="1:12" s="1" customFormat="1" ht="30" customHeight="1" x14ac:dyDescent="0.15">
      <c r="A39" s="52"/>
      <c r="B39" s="5">
        <v>37</v>
      </c>
      <c r="C39" s="46" t="s">
        <v>42</v>
      </c>
      <c r="D39" s="6" t="s">
        <v>27</v>
      </c>
      <c r="E39" s="7">
        <v>23</v>
      </c>
      <c r="F39" s="7">
        <v>23</v>
      </c>
      <c r="G39" s="6">
        <v>12</v>
      </c>
      <c r="H39" s="4" t="s">
        <v>144</v>
      </c>
      <c r="I39" s="4">
        <v>500</v>
      </c>
      <c r="J39" s="35">
        <f t="shared" si="0"/>
        <v>11500</v>
      </c>
      <c r="K39" s="35">
        <f t="shared" si="1"/>
        <v>11500</v>
      </c>
      <c r="L39" s="34"/>
    </row>
    <row r="40" spans="1:12" s="1" customFormat="1" ht="30" customHeight="1" x14ac:dyDescent="0.15">
      <c r="A40" s="52"/>
      <c r="B40" s="5">
        <v>38</v>
      </c>
      <c r="C40" s="46"/>
      <c r="D40" s="6" t="s">
        <v>14</v>
      </c>
      <c r="E40" s="7">
        <v>300.12</v>
      </c>
      <c r="F40" s="7">
        <v>300.12</v>
      </c>
      <c r="G40" s="6">
        <v>12</v>
      </c>
      <c r="H40" s="4" t="s">
        <v>144</v>
      </c>
      <c r="I40" s="4">
        <v>500</v>
      </c>
      <c r="J40" s="35">
        <f t="shared" si="0"/>
        <v>150060</v>
      </c>
      <c r="K40" s="35">
        <f t="shared" si="1"/>
        <v>150060</v>
      </c>
      <c r="L40" s="34"/>
    </row>
    <row r="41" spans="1:12" s="1" customFormat="1" ht="30" customHeight="1" x14ac:dyDescent="0.15">
      <c r="A41" s="52"/>
      <c r="B41" s="5">
        <v>39</v>
      </c>
      <c r="C41" s="46" t="s">
        <v>43</v>
      </c>
      <c r="D41" s="13" t="s">
        <v>44</v>
      </c>
      <c r="E41" s="9">
        <v>248</v>
      </c>
      <c r="F41" s="9">
        <v>216</v>
      </c>
      <c r="G41" s="6">
        <v>12</v>
      </c>
      <c r="H41" s="4" t="s">
        <v>144</v>
      </c>
      <c r="I41" s="4">
        <v>500</v>
      </c>
      <c r="J41" s="35">
        <f t="shared" si="0"/>
        <v>108000</v>
      </c>
      <c r="K41" s="35">
        <f t="shared" si="1"/>
        <v>108000</v>
      </c>
      <c r="L41" s="34"/>
    </row>
    <row r="42" spans="1:12" s="1" customFormat="1" ht="30" customHeight="1" x14ac:dyDescent="0.15">
      <c r="A42" s="52"/>
      <c r="B42" s="5">
        <v>40</v>
      </c>
      <c r="C42" s="46"/>
      <c r="D42" s="13" t="s">
        <v>17</v>
      </c>
      <c r="E42" s="9">
        <v>361.7</v>
      </c>
      <c r="F42" s="9">
        <v>225.9</v>
      </c>
      <c r="G42" s="6">
        <v>12</v>
      </c>
      <c r="H42" s="4" t="s">
        <v>144</v>
      </c>
      <c r="I42" s="4">
        <v>500</v>
      </c>
      <c r="J42" s="35">
        <f t="shared" si="0"/>
        <v>112950</v>
      </c>
      <c r="K42" s="35">
        <f t="shared" si="1"/>
        <v>112950</v>
      </c>
      <c r="L42" s="34"/>
    </row>
    <row r="43" spans="1:12" s="1" customFormat="1" ht="30" customHeight="1" x14ac:dyDescent="0.15">
      <c r="A43" s="52"/>
      <c r="B43" s="5">
        <v>41</v>
      </c>
      <c r="C43" s="24" t="s">
        <v>45</v>
      </c>
      <c r="D43" s="13" t="s">
        <v>46</v>
      </c>
      <c r="E43" s="9">
        <v>787.4</v>
      </c>
      <c r="F43" s="9">
        <v>740.4</v>
      </c>
      <c r="G43" s="6">
        <v>12</v>
      </c>
      <c r="H43" s="4" t="s">
        <v>144</v>
      </c>
      <c r="I43" s="4">
        <v>500</v>
      </c>
      <c r="J43" s="35">
        <f t="shared" si="0"/>
        <v>370200</v>
      </c>
      <c r="K43" s="35">
        <f t="shared" si="1"/>
        <v>370200</v>
      </c>
      <c r="L43" s="34"/>
    </row>
    <row r="44" spans="1:12" s="1" customFormat="1" ht="30" customHeight="1" x14ac:dyDescent="0.15">
      <c r="A44" s="52"/>
      <c r="B44" s="5">
        <v>42</v>
      </c>
      <c r="C44" s="24" t="s">
        <v>47</v>
      </c>
      <c r="D44" s="13" t="s">
        <v>4</v>
      </c>
      <c r="E44" s="9">
        <v>147.5</v>
      </c>
      <c r="F44" s="9">
        <v>147.5</v>
      </c>
      <c r="G44" s="6">
        <v>12</v>
      </c>
      <c r="H44" s="4" t="s">
        <v>144</v>
      </c>
      <c r="I44" s="4">
        <v>500</v>
      </c>
      <c r="J44" s="35">
        <f t="shared" si="0"/>
        <v>73750</v>
      </c>
      <c r="K44" s="35">
        <f t="shared" si="1"/>
        <v>73750</v>
      </c>
      <c r="L44" s="34"/>
    </row>
    <row r="45" spans="1:12" s="1" customFormat="1" ht="30" customHeight="1" x14ac:dyDescent="0.15">
      <c r="A45" s="52"/>
      <c r="B45" s="5">
        <v>43</v>
      </c>
      <c r="C45" s="24" t="s">
        <v>48</v>
      </c>
      <c r="D45" s="13" t="s">
        <v>27</v>
      </c>
      <c r="E45" s="9">
        <v>345.08</v>
      </c>
      <c r="F45" s="9">
        <v>294.08</v>
      </c>
      <c r="G45" s="6">
        <v>12</v>
      </c>
      <c r="H45" s="4" t="s">
        <v>144</v>
      </c>
      <c r="I45" s="4">
        <v>500</v>
      </c>
      <c r="J45" s="35">
        <f t="shared" si="0"/>
        <v>147040</v>
      </c>
      <c r="K45" s="35">
        <f t="shared" si="1"/>
        <v>147040</v>
      </c>
      <c r="L45" s="34"/>
    </row>
    <row r="46" spans="1:12" s="1" customFormat="1" ht="30" customHeight="1" x14ac:dyDescent="0.15">
      <c r="A46" s="52"/>
      <c r="B46" s="5">
        <v>44</v>
      </c>
      <c r="C46" s="46" t="s">
        <v>49</v>
      </c>
      <c r="D46" s="13" t="s">
        <v>29</v>
      </c>
      <c r="E46" s="9">
        <v>116.11</v>
      </c>
      <c r="F46" s="9">
        <v>116.11</v>
      </c>
      <c r="G46" s="6">
        <v>12</v>
      </c>
      <c r="H46" s="4" t="s">
        <v>144</v>
      </c>
      <c r="I46" s="4">
        <v>500</v>
      </c>
      <c r="J46" s="35">
        <f t="shared" si="0"/>
        <v>58055</v>
      </c>
      <c r="K46" s="35">
        <f t="shared" si="1"/>
        <v>58055</v>
      </c>
      <c r="L46" s="34"/>
    </row>
    <row r="47" spans="1:12" s="1" customFormat="1" ht="30" customHeight="1" x14ac:dyDescent="0.15">
      <c r="A47" s="52"/>
      <c r="B47" s="5">
        <v>45</v>
      </c>
      <c r="C47" s="46"/>
      <c r="D47" s="13" t="s">
        <v>29</v>
      </c>
      <c r="E47" s="9">
        <v>200.08</v>
      </c>
      <c r="F47" s="9">
        <v>200.08</v>
      </c>
      <c r="G47" s="6">
        <v>12</v>
      </c>
      <c r="H47" s="4" t="s">
        <v>144</v>
      </c>
      <c r="I47" s="4">
        <v>500</v>
      </c>
      <c r="J47" s="35">
        <f t="shared" si="0"/>
        <v>100040</v>
      </c>
      <c r="K47" s="35">
        <f t="shared" si="1"/>
        <v>100040</v>
      </c>
      <c r="L47" s="34"/>
    </row>
    <row r="48" spans="1:12" s="1" customFormat="1" ht="30" customHeight="1" x14ac:dyDescent="0.15">
      <c r="A48" s="52"/>
      <c r="B48" s="5">
        <v>46</v>
      </c>
      <c r="C48" s="46"/>
      <c r="D48" s="13" t="s">
        <v>29</v>
      </c>
      <c r="E48" s="9">
        <v>118</v>
      </c>
      <c r="F48" s="9">
        <v>118</v>
      </c>
      <c r="G48" s="6">
        <v>12</v>
      </c>
      <c r="H48" s="4" t="s">
        <v>144</v>
      </c>
      <c r="I48" s="4">
        <v>500</v>
      </c>
      <c r="J48" s="35">
        <f t="shared" si="0"/>
        <v>59000</v>
      </c>
      <c r="K48" s="35">
        <f t="shared" si="1"/>
        <v>59000</v>
      </c>
      <c r="L48" s="34"/>
    </row>
    <row r="49" spans="1:12" s="1" customFormat="1" ht="30" customHeight="1" x14ac:dyDescent="0.15">
      <c r="A49" s="52"/>
      <c r="B49" s="5">
        <v>47</v>
      </c>
      <c r="C49" s="46"/>
      <c r="D49" s="13" t="s">
        <v>29</v>
      </c>
      <c r="E49" s="9">
        <v>11</v>
      </c>
      <c r="F49" s="9">
        <v>11</v>
      </c>
      <c r="G49" s="6">
        <v>12</v>
      </c>
      <c r="H49" s="4" t="s">
        <v>144</v>
      </c>
      <c r="I49" s="4">
        <v>500</v>
      </c>
      <c r="J49" s="35">
        <f t="shared" si="0"/>
        <v>5500</v>
      </c>
      <c r="K49" s="35">
        <f t="shared" si="1"/>
        <v>5500</v>
      </c>
      <c r="L49" s="34"/>
    </row>
    <row r="50" spans="1:12" s="1" customFormat="1" ht="30" customHeight="1" x14ac:dyDescent="0.15">
      <c r="A50" s="52"/>
      <c r="B50" s="5">
        <v>48</v>
      </c>
      <c r="C50" s="46" t="s">
        <v>50</v>
      </c>
      <c r="D50" s="13" t="s">
        <v>40</v>
      </c>
      <c r="E50" s="9">
        <v>40</v>
      </c>
      <c r="F50" s="9">
        <v>40</v>
      </c>
      <c r="G50" s="6">
        <v>12</v>
      </c>
      <c r="H50" s="4" t="s">
        <v>144</v>
      </c>
      <c r="I50" s="4">
        <v>500</v>
      </c>
      <c r="J50" s="35">
        <f t="shared" si="0"/>
        <v>20000</v>
      </c>
      <c r="K50" s="35">
        <f t="shared" si="1"/>
        <v>20000</v>
      </c>
      <c r="L50" s="34"/>
    </row>
    <row r="51" spans="1:12" s="1" customFormat="1" ht="30" customHeight="1" x14ac:dyDescent="0.15">
      <c r="A51" s="52"/>
      <c r="B51" s="5">
        <v>49</v>
      </c>
      <c r="C51" s="46"/>
      <c r="D51" s="13" t="s">
        <v>44</v>
      </c>
      <c r="E51" s="9">
        <v>64</v>
      </c>
      <c r="F51" s="9">
        <v>64</v>
      </c>
      <c r="G51" s="6">
        <v>12</v>
      </c>
      <c r="H51" s="4" t="s">
        <v>144</v>
      </c>
      <c r="I51" s="4">
        <v>500</v>
      </c>
      <c r="J51" s="35">
        <f t="shared" si="0"/>
        <v>32000</v>
      </c>
      <c r="K51" s="35">
        <f t="shared" si="1"/>
        <v>32000</v>
      </c>
      <c r="L51" s="34"/>
    </row>
    <row r="52" spans="1:12" ht="30" customHeight="1" x14ac:dyDescent="0.15">
      <c r="A52" s="52"/>
      <c r="B52" s="5">
        <v>50</v>
      </c>
      <c r="C52" s="51" t="s">
        <v>51</v>
      </c>
      <c r="D52" s="13" t="s">
        <v>11</v>
      </c>
      <c r="E52" s="9">
        <v>12</v>
      </c>
      <c r="F52" s="9">
        <v>12</v>
      </c>
      <c r="G52" s="6">
        <v>12</v>
      </c>
      <c r="H52" s="4" t="s">
        <v>144</v>
      </c>
      <c r="I52" s="4">
        <v>500</v>
      </c>
      <c r="J52" s="35">
        <f t="shared" si="0"/>
        <v>6000</v>
      </c>
      <c r="K52" s="35">
        <f t="shared" si="1"/>
        <v>6000</v>
      </c>
    </row>
    <row r="53" spans="1:12" ht="30" customHeight="1" x14ac:dyDescent="0.15">
      <c r="A53" s="52"/>
      <c r="B53" s="5">
        <v>51</v>
      </c>
      <c r="C53" s="51"/>
      <c r="D53" s="13" t="s">
        <v>9</v>
      </c>
      <c r="E53" s="9">
        <v>440.93</v>
      </c>
      <c r="F53" s="9">
        <v>432.98</v>
      </c>
      <c r="G53" s="6">
        <v>12</v>
      </c>
      <c r="H53" s="4" t="s">
        <v>144</v>
      </c>
      <c r="I53" s="4">
        <v>500</v>
      </c>
      <c r="J53" s="35">
        <f t="shared" si="0"/>
        <v>216490</v>
      </c>
      <c r="K53" s="35">
        <f t="shared" si="1"/>
        <v>216490</v>
      </c>
    </row>
    <row r="54" spans="1:12" ht="30" customHeight="1" x14ac:dyDescent="0.15">
      <c r="A54" s="52"/>
      <c r="B54" s="5">
        <v>52</v>
      </c>
      <c r="C54" s="51" t="s">
        <v>52</v>
      </c>
      <c r="D54" s="13" t="s">
        <v>46</v>
      </c>
      <c r="E54" s="9">
        <v>87</v>
      </c>
      <c r="F54" s="9">
        <v>86</v>
      </c>
      <c r="G54" s="6">
        <v>12</v>
      </c>
      <c r="H54" s="4" t="s">
        <v>144</v>
      </c>
      <c r="I54" s="4">
        <v>500</v>
      </c>
      <c r="J54" s="35">
        <f t="shared" si="0"/>
        <v>43000</v>
      </c>
      <c r="K54" s="35">
        <f t="shared" si="1"/>
        <v>43000</v>
      </c>
    </row>
    <row r="55" spans="1:12" ht="30" customHeight="1" x14ac:dyDescent="0.15">
      <c r="A55" s="52"/>
      <c r="B55" s="5">
        <v>53</v>
      </c>
      <c r="C55" s="51"/>
      <c r="D55" s="13" t="s">
        <v>53</v>
      </c>
      <c r="E55" s="9">
        <v>28</v>
      </c>
      <c r="F55" s="9">
        <v>28</v>
      </c>
      <c r="G55" s="6">
        <v>12</v>
      </c>
      <c r="H55" s="4" t="s">
        <v>144</v>
      </c>
      <c r="I55" s="4">
        <v>500</v>
      </c>
      <c r="J55" s="35">
        <f t="shared" si="0"/>
        <v>14000</v>
      </c>
      <c r="K55" s="35">
        <f t="shared" si="1"/>
        <v>14000</v>
      </c>
    </row>
    <row r="56" spans="1:12" ht="30" customHeight="1" x14ac:dyDescent="0.15">
      <c r="A56" s="52"/>
      <c r="B56" s="5">
        <v>54</v>
      </c>
      <c r="C56" s="51" t="s">
        <v>54</v>
      </c>
      <c r="D56" s="13" t="s">
        <v>53</v>
      </c>
      <c r="E56" s="9">
        <v>154.72</v>
      </c>
      <c r="F56" s="9">
        <v>154.72</v>
      </c>
      <c r="G56" s="10">
        <v>12</v>
      </c>
      <c r="H56" s="4" t="s">
        <v>144</v>
      </c>
      <c r="I56" s="4">
        <v>500</v>
      </c>
      <c r="J56" s="35">
        <f t="shared" si="0"/>
        <v>77360</v>
      </c>
      <c r="K56" s="35">
        <f t="shared" si="1"/>
        <v>77360</v>
      </c>
    </row>
    <row r="57" spans="1:12" ht="30" customHeight="1" x14ac:dyDescent="0.15">
      <c r="A57" s="52"/>
      <c r="B57" s="5">
        <v>55</v>
      </c>
      <c r="C57" s="51"/>
      <c r="D57" s="13" t="s">
        <v>46</v>
      </c>
      <c r="E57" s="9">
        <v>30</v>
      </c>
      <c r="F57" s="9">
        <v>29</v>
      </c>
      <c r="G57" s="10">
        <v>12</v>
      </c>
      <c r="H57" s="4" t="s">
        <v>144</v>
      </c>
      <c r="I57" s="4">
        <v>500</v>
      </c>
      <c r="J57" s="35">
        <f t="shared" si="0"/>
        <v>14500</v>
      </c>
      <c r="K57" s="35">
        <f t="shared" si="1"/>
        <v>14500</v>
      </c>
    </row>
    <row r="58" spans="1:12" ht="30" customHeight="1" x14ac:dyDescent="0.15">
      <c r="A58" s="52"/>
      <c r="B58" s="5">
        <v>56</v>
      </c>
      <c r="C58" s="51" t="s">
        <v>55</v>
      </c>
      <c r="D58" s="13" t="s">
        <v>29</v>
      </c>
      <c r="E58" s="9">
        <v>49.26</v>
      </c>
      <c r="F58" s="9">
        <v>49.26</v>
      </c>
      <c r="G58" s="10">
        <v>12</v>
      </c>
      <c r="H58" s="4" t="s">
        <v>144</v>
      </c>
      <c r="I58" s="4">
        <v>500</v>
      </c>
      <c r="J58" s="35">
        <f t="shared" si="0"/>
        <v>24630</v>
      </c>
      <c r="K58" s="35">
        <f t="shared" si="1"/>
        <v>24630</v>
      </c>
    </row>
    <row r="59" spans="1:12" ht="30" customHeight="1" x14ac:dyDescent="0.15">
      <c r="A59" s="52"/>
      <c r="B59" s="5">
        <v>57</v>
      </c>
      <c r="C59" s="51"/>
      <c r="D59" s="13" t="s">
        <v>13</v>
      </c>
      <c r="E59" s="9">
        <v>62.14</v>
      </c>
      <c r="F59" s="9">
        <v>62.14</v>
      </c>
      <c r="G59" s="10">
        <v>12</v>
      </c>
      <c r="H59" s="4" t="s">
        <v>144</v>
      </c>
      <c r="I59" s="4">
        <v>500</v>
      </c>
      <c r="J59" s="35">
        <f t="shared" si="0"/>
        <v>31070</v>
      </c>
      <c r="K59" s="35">
        <f t="shared" si="1"/>
        <v>31070</v>
      </c>
    </row>
    <row r="60" spans="1:12" ht="30" customHeight="1" x14ac:dyDescent="0.15">
      <c r="A60" s="52"/>
      <c r="B60" s="5">
        <v>58</v>
      </c>
      <c r="C60" s="51"/>
      <c r="D60" s="13" t="s">
        <v>5</v>
      </c>
      <c r="E60" s="9">
        <v>356.01</v>
      </c>
      <c r="F60" s="9">
        <v>356.01</v>
      </c>
      <c r="G60" s="10">
        <v>12</v>
      </c>
      <c r="H60" s="4" t="s">
        <v>144</v>
      </c>
      <c r="I60" s="4">
        <v>500</v>
      </c>
      <c r="J60" s="35">
        <f t="shared" si="0"/>
        <v>178005</v>
      </c>
      <c r="K60" s="35">
        <f t="shared" si="1"/>
        <v>178005</v>
      </c>
    </row>
    <row r="61" spans="1:12" ht="30" customHeight="1" x14ac:dyDescent="0.15">
      <c r="A61" s="52"/>
      <c r="B61" s="5">
        <v>59</v>
      </c>
      <c r="C61" s="51"/>
      <c r="D61" s="13" t="s">
        <v>35</v>
      </c>
      <c r="E61" s="9">
        <v>35.47</v>
      </c>
      <c r="F61" s="9">
        <v>35.47</v>
      </c>
      <c r="G61" s="10">
        <v>12</v>
      </c>
      <c r="H61" s="4" t="s">
        <v>144</v>
      </c>
      <c r="I61" s="4">
        <v>500</v>
      </c>
      <c r="J61" s="35">
        <f t="shared" si="0"/>
        <v>17735</v>
      </c>
      <c r="K61" s="35">
        <f t="shared" si="1"/>
        <v>17735</v>
      </c>
    </row>
    <row r="62" spans="1:12" ht="30" customHeight="1" x14ac:dyDescent="0.15">
      <c r="A62" s="52"/>
      <c r="B62" s="5">
        <v>60</v>
      </c>
      <c r="C62" s="27" t="s">
        <v>56</v>
      </c>
      <c r="D62" s="13" t="s">
        <v>20</v>
      </c>
      <c r="E62" s="9">
        <v>50</v>
      </c>
      <c r="F62" s="9">
        <v>50</v>
      </c>
      <c r="G62" s="6">
        <v>12</v>
      </c>
      <c r="H62" s="39" t="s">
        <v>145</v>
      </c>
      <c r="I62" s="4">
        <v>350</v>
      </c>
      <c r="J62" s="35">
        <f t="shared" si="0"/>
        <v>17500</v>
      </c>
      <c r="K62" s="35">
        <f t="shared" si="1"/>
        <v>17500</v>
      </c>
    </row>
    <row r="63" spans="1:12" ht="30" customHeight="1" x14ac:dyDescent="0.15">
      <c r="A63" s="52"/>
      <c r="B63" s="5">
        <v>61</v>
      </c>
      <c r="C63" s="51" t="s">
        <v>57</v>
      </c>
      <c r="D63" s="11" t="s">
        <v>58</v>
      </c>
      <c r="E63" s="9">
        <v>101.87</v>
      </c>
      <c r="F63" s="9">
        <v>101.87</v>
      </c>
      <c r="G63" s="6">
        <v>12</v>
      </c>
      <c r="H63" s="4" t="s">
        <v>144</v>
      </c>
      <c r="I63" s="4">
        <v>500</v>
      </c>
      <c r="J63" s="35">
        <f t="shared" si="0"/>
        <v>50935</v>
      </c>
      <c r="K63" s="35">
        <f t="shared" si="1"/>
        <v>50935</v>
      </c>
    </row>
    <row r="64" spans="1:12" ht="30" customHeight="1" x14ac:dyDescent="0.15">
      <c r="A64" s="52"/>
      <c r="B64" s="5">
        <v>62</v>
      </c>
      <c r="C64" s="51"/>
      <c r="D64" s="11" t="s">
        <v>20</v>
      </c>
      <c r="E64" s="9">
        <v>108</v>
      </c>
      <c r="F64" s="9">
        <v>108</v>
      </c>
      <c r="G64" s="6">
        <v>12</v>
      </c>
      <c r="H64" s="4" t="s">
        <v>144</v>
      </c>
      <c r="I64" s="4">
        <v>500</v>
      </c>
      <c r="J64" s="35">
        <f t="shared" si="0"/>
        <v>54000</v>
      </c>
      <c r="K64" s="35">
        <f t="shared" si="1"/>
        <v>54000</v>
      </c>
    </row>
    <row r="65" spans="1:11" ht="30" customHeight="1" x14ac:dyDescent="0.15">
      <c r="A65" s="52"/>
      <c r="B65" s="5">
        <v>63</v>
      </c>
      <c r="C65" s="51" t="s">
        <v>59</v>
      </c>
      <c r="D65" s="13" t="s">
        <v>33</v>
      </c>
      <c r="E65" s="9">
        <v>164.41</v>
      </c>
      <c r="F65" s="9">
        <v>164.41</v>
      </c>
      <c r="G65" s="13">
        <v>12</v>
      </c>
      <c r="H65" s="4" t="s">
        <v>144</v>
      </c>
      <c r="I65" s="4">
        <v>500</v>
      </c>
      <c r="J65" s="35">
        <f t="shared" si="0"/>
        <v>82205</v>
      </c>
      <c r="K65" s="35">
        <f t="shared" si="1"/>
        <v>82205</v>
      </c>
    </row>
    <row r="66" spans="1:11" ht="30" customHeight="1" x14ac:dyDescent="0.15">
      <c r="A66" s="52"/>
      <c r="B66" s="5">
        <v>64</v>
      </c>
      <c r="C66" s="51"/>
      <c r="D66" s="13" t="s">
        <v>13</v>
      </c>
      <c r="E66" s="9">
        <v>114.1</v>
      </c>
      <c r="F66" s="9">
        <v>114.1</v>
      </c>
      <c r="G66" s="13">
        <v>12</v>
      </c>
      <c r="H66" s="4" t="s">
        <v>144</v>
      </c>
      <c r="I66" s="4">
        <v>500</v>
      </c>
      <c r="J66" s="35">
        <f t="shared" si="0"/>
        <v>57050</v>
      </c>
      <c r="K66" s="35">
        <f t="shared" si="1"/>
        <v>57050</v>
      </c>
    </row>
    <row r="67" spans="1:11" ht="30" customHeight="1" x14ac:dyDescent="0.15">
      <c r="A67" s="52"/>
      <c r="B67" s="5">
        <v>65</v>
      </c>
      <c r="C67" s="51"/>
      <c r="D67" s="13" t="s">
        <v>40</v>
      </c>
      <c r="E67" s="9">
        <v>266.88</v>
      </c>
      <c r="F67" s="9">
        <v>266.88</v>
      </c>
      <c r="G67" s="13">
        <v>12</v>
      </c>
      <c r="H67" s="4" t="s">
        <v>144</v>
      </c>
      <c r="I67" s="4">
        <v>500</v>
      </c>
      <c r="J67" s="35">
        <f t="shared" si="0"/>
        <v>133440</v>
      </c>
      <c r="K67" s="35">
        <f t="shared" si="1"/>
        <v>133440</v>
      </c>
    </row>
    <row r="68" spans="1:11" ht="30" customHeight="1" x14ac:dyDescent="0.15">
      <c r="A68" s="52"/>
      <c r="B68" s="5">
        <v>66</v>
      </c>
      <c r="C68" s="26" t="s">
        <v>60</v>
      </c>
      <c r="D68" s="13" t="s">
        <v>17</v>
      </c>
      <c r="E68" s="9">
        <v>47</v>
      </c>
      <c r="F68" s="9">
        <v>47</v>
      </c>
      <c r="G68" s="13">
        <v>12</v>
      </c>
      <c r="H68" s="4" t="s">
        <v>144</v>
      </c>
      <c r="I68" s="4">
        <v>500</v>
      </c>
      <c r="J68" s="35">
        <f t="shared" ref="J68:J133" si="2">F68*I68</f>
        <v>23500</v>
      </c>
      <c r="K68" s="35">
        <f t="shared" ref="K68:K133" si="3">F68*I68</f>
        <v>23500</v>
      </c>
    </row>
    <row r="69" spans="1:11" ht="30" customHeight="1" x14ac:dyDescent="0.15">
      <c r="A69" s="52"/>
      <c r="B69" s="5">
        <v>67</v>
      </c>
      <c r="C69" s="26" t="s">
        <v>61</v>
      </c>
      <c r="D69" s="13" t="s">
        <v>27</v>
      </c>
      <c r="E69" s="9">
        <v>122.13</v>
      </c>
      <c r="F69" s="9">
        <v>122.13</v>
      </c>
      <c r="G69" s="13">
        <v>12</v>
      </c>
      <c r="H69" s="4" t="s">
        <v>144</v>
      </c>
      <c r="I69" s="4">
        <v>500</v>
      </c>
      <c r="J69" s="35">
        <f t="shared" si="2"/>
        <v>61065</v>
      </c>
      <c r="K69" s="35">
        <f t="shared" si="3"/>
        <v>61065</v>
      </c>
    </row>
    <row r="70" spans="1:11" ht="30" customHeight="1" x14ac:dyDescent="0.15">
      <c r="A70" s="52"/>
      <c r="B70" s="5">
        <v>68</v>
      </c>
      <c r="C70" s="51" t="s">
        <v>62</v>
      </c>
      <c r="D70" s="13" t="s">
        <v>31</v>
      </c>
      <c r="E70" s="9">
        <v>47.55</v>
      </c>
      <c r="F70" s="9">
        <v>47.55</v>
      </c>
      <c r="G70" s="13">
        <v>12</v>
      </c>
      <c r="H70" s="4" t="s">
        <v>144</v>
      </c>
      <c r="I70" s="4">
        <v>500</v>
      </c>
      <c r="J70" s="35">
        <f t="shared" si="2"/>
        <v>23775</v>
      </c>
      <c r="K70" s="35">
        <f t="shared" si="3"/>
        <v>23775</v>
      </c>
    </row>
    <row r="71" spans="1:11" ht="30" customHeight="1" x14ac:dyDescent="0.15">
      <c r="A71" s="52"/>
      <c r="B71" s="5">
        <v>69</v>
      </c>
      <c r="C71" s="51"/>
      <c r="D71" s="11" t="s">
        <v>63</v>
      </c>
      <c r="E71" s="9">
        <v>174</v>
      </c>
      <c r="F71" s="9">
        <v>169</v>
      </c>
      <c r="G71" s="13">
        <v>12</v>
      </c>
      <c r="H71" s="4" t="s">
        <v>144</v>
      </c>
      <c r="I71" s="4">
        <v>500</v>
      </c>
      <c r="J71" s="35">
        <f t="shared" si="2"/>
        <v>84500</v>
      </c>
      <c r="K71" s="35">
        <f t="shared" si="3"/>
        <v>84500</v>
      </c>
    </row>
    <row r="72" spans="1:11" ht="30" customHeight="1" x14ac:dyDescent="0.15">
      <c r="A72" s="52"/>
      <c r="B72" s="5">
        <v>70</v>
      </c>
      <c r="C72" s="51"/>
      <c r="D72" s="13" t="s">
        <v>53</v>
      </c>
      <c r="E72" s="9">
        <v>33.68</v>
      </c>
      <c r="F72" s="9">
        <v>33.68</v>
      </c>
      <c r="G72" s="13">
        <v>12</v>
      </c>
      <c r="H72" s="4" t="s">
        <v>144</v>
      </c>
      <c r="I72" s="4">
        <v>500</v>
      </c>
      <c r="J72" s="35">
        <f t="shared" si="2"/>
        <v>16840</v>
      </c>
      <c r="K72" s="35">
        <f t="shared" si="3"/>
        <v>16840</v>
      </c>
    </row>
    <row r="73" spans="1:11" ht="30" customHeight="1" x14ac:dyDescent="0.15">
      <c r="A73" s="52"/>
      <c r="B73" s="5">
        <v>71</v>
      </c>
      <c r="C73" s="51"/>
      <c r="D73" s="13" t="s">
        <v>14</v>
      </c>
      <c r="E73" s="9">
        <v>34</v>
      </c>
      <c r="F73" s="9">
        <v>34</v>
      </c>
      <c r="G73" s="13">
        <v>12</v>
      </c>
      <c r="H73" s="4" t="s">
        <v>144</v>
      </c>
      <c r="I73" s="4">
        <v>500</v>
      </c>
      <c r="J73" s="35">
        <f t="shared" si="2"/>
        <v>17000</v>
      </c>
      <c r="K73" s="35">
        <f t="shared" si="3"/>
        <v>17000</v>
      </c>
    </row>
    <row r="74" spans="1:11" ht="30" customHeight="1" x14ac:dyDescent="0.15">
      <c r="A74" s="52"/>
      <c r="B74" s="5">
        <v>72</v>
      </c>
      <c r="C74" s="51" t="s">
        <v>64</v>
      </c>
      <c r="D74" s="13" t="s">
        <v>46</v>
      </c>
      <c r="E74" s="9">
        <v>151.5</v>
      </c>
      <c r="F74" s="9">
        <v>151.5</v>
      </c>
      <c r="G74" s="13">
        <v>12</v>
      </c>
      <c r="H74" s="4" t="s">
        <v>144</v>
      </c>
      <c r="I74" s="4">
        <v>500</v>
      </c>
      <c r="J74" s="35">
        <f t="shared" si="2"/>
        <v>75750</v>
      </c>
      <c r="K74" s="35">
        <f t="shared" si="3"/>
        <v>75750</v>
      </c>
    </row>
    <row r="75" spans="1:11" ht="30" customHeight="1" x14ac:dyDescent="0.15">
      <c r="A75" s="52"/>
      <c r="B75" s="5">
        <v>73</v>
      </c>
      <c r="C75" s="51"/>
      <c r="D75" s="13" t="s">
        <v>23</v>
      </c>
      <c r="E75" s="9">
        <v>41.49</v>
      </c>
      <c r="F75" s="9">
        <v>41.49</v>
      </c>
      <c r="G75" s="13">
        <v>12</v>
      </c>
      <c r="H75" s="4" t="s">
        <v>144</v>
      </c>
      <c r="I75" s="4">
        <v>500</v>
      </c>
      <c r="J75" s="35">
        <f t="shared" si="2"/>
        <v>20745</v>
      </c>
      <c r="K75" s="35">
        <f t="shared" si="3"/>
        <v>20745</v>
      </c>
    </row>
    <row r="76" spans="1:11" ht="30" customHeight="1" x14ac:dyDescent="0.15">
      <c r="A76" s="52"/>
      <c r="B76" s="5">
        <v>74</v>
      </c>
      <c r="C76" s="51"/>
      <c r="D76" s="13" t="s">
        <v>22</v>
      </c>
      <c r="E76" s="9">
        <v>100</v>
      </c>
      <c r="F76" s="9">
        <v>100</v>
      </c>
      <c r="G76" s="13">
        <v>12</v>
      </c>
      <c r="H76" s="4" t="s">
        <v>144</v>
      </c>
      <c r="I76" s="4">
        <v>500</v>
      </c>
      <c r="J76" s="35">
        <f t="shared" si="2"/>
        <v>50000</v>
      </c>
      <c r="K76" s="35">
        <f t="shared" si="3"/>
        <v>50000</v>
      </c>
    </row>
    <row r="77" spans="1:11" ht="30" customHeight="1" x14ac:dyDescent="0.15">
      <c r="A77" s="52"/>
      <c r="B77" s="5">
        <v>75</v>
      </c>
      <c r="C77" s="51"/>
      <c r="D77" s="13" t="s">
        <v>65</v>
      </c>
      <c r="E77" s="9">
        <v>30.5</v>
      </c>
      <c r="F77" s="9">
        <v>30.5</v>
      </c>
      <c r="G77" s="13">
        <v>12</v>
      </c>
      <c r="H77" s="4" t="s">
        <v>144</v>
      </c>
      <c r="I77" s="4">
        <v>500</v>
      </c>
      <c r="J77" s="35">
        <f t="shared" si="2"/>
        <v>15250</v>
      </c>
      <c r="K77" s="35">
        <f t="shared" si="3"/>
        <v>15250</v>
      </c>
    </row>
    <row r="78" spans="1:11" ht="30" customHeight="1" x14ac:dyDescent="0.15">
      <c r="A78" s="52"/>
      <c r="B78" s="5">
        <v>76</v>
      </c>
      <c r="C78" s="51" t="s">
        <v>66</v>
      </c>
      <c r="D78" s="13" t="s">
        <v>4</v>
      </c>
      <c r="E78" s="9">
        <v>489.94</v>
      </c>
      <c r="F78" s="9">
        <v>489.94</v>
      </c>
      <c r="G78" s="13">
        <v>12</v>
      </c>
      <c r="H78" s="4" t="s">
        <v>144</v>
      </c>
      <c r="I78" s="4">
        <v>500</v>
      </c>
      <c r="J78" s="35">
        <f t="shared" si="2"/>
        <v>244970</v>
      </c>
      <c r="K78" s="35">
        <f t="shared" si="3"/>
        <v>244970</v>
      </c>
    </row>
    <row r="79" spans="1:11" ht="30" customHeight="1" x14ac:dyDescent="0.15">
      <c r="A79" s="52"/>
      <c r="B79" s="5">
        <v>77</v>
      </c>
      <c r="C79" s="51"/>
      <c r="D79" s="13" t="s">
        <v>5</v>
      </c>
      <c r="E79" s="9">
        <v>561.44000000000005</v>
      </c>
      <c r="F79" s="9">
        <v>561.44000000000005</v>
      </c>
      <c r="G79" s="13">
        <v>12</v>
      </c>
      <c r="H79" s="4" t="s">
        <v>144</v>
      </c>
      <c r="I79" s="4">
        <v>500</v>
      </c>
      <c r="J79" s="35">
        <f t="shared" si="2"/>
        <v>280720</v>
      </c>
      <c r="K79" s="35">
        <f t="shared" si="3"/>
        <v>280720</v>
      </c>
    </row>
    <row r="80" spans="1:11" ht="30" customHeight="1" x14ac:dyDescent="0.15">
      <c r="A80" s="52"/>
      <c r="B80" s="5">
        <v>78</v>
      </c>
      <c r="C80" s="51" t="s">
        <v>67</v>
      </c>
      <c r="D80" s="13" t="s">
        <v>11</v>
      </c>
      <c r="E80" s="9">
        <v>763.1</v>
      </c>
      <c r="F80" s="9">
        <v>730.33</v>
      </c>
      <c r="G80" s="13">
        <v>12</v>
      </c>
      <c r="H80" s="4" t="s">
        <v>144</v>
      </c>
      <c r="I80" s="4">
        <v>500</v>
      </c>
      <c r="J80" s="35">
        <f t="shared" si="2"/>
        <v>365165</v>
      </c>
      <c r="K80" s="35">
        <f t="shared" si="3"/>
        <v>365165</v>
      </c>
    </row>
    <row r="81" spans="1:11" ht="30" customHeight="1" x14ac:dyDescent="0.15">
      <c r="A81" s="52"/>
      <c r="B81" s="5">
        <v>79</v>
      </c>
      <c r="C81" s="51"/>
      <c r="D81" s="13" t="s">
        <v>9</v>
      </c>
      <c r="E81" s="9">
        <v>22.3</v>
      </c>
      <c r="F81" s="9">
        <v>22.3</v>
      </c>
      <c r="G81" s="13">
        <v>12</v>
      </c>
      <c r="H81" s="4" t="s">
        <v>144</v>
      </c>
      <c r="I81" s="4">
        <v>500</v>
      </c>
      <c r="J81" s="35">
        <f t="shared" si="2"/>
        <v>11150</v>
      </c>
      <c r="K81" s="35">
        <f t="shared" si="3"/>
        <v>11150</v>
      </c>
    </row>
    <row r="82" spans="1:11" ht="30" customHeight="1" x14ac:dyDescent="0.15">
      <c r="A82" s="52"/>
      <c r="B82" s="5">
        <v>80</v>
      </c>
      <c r="C82" s="51" t="s">
        <v>68</v>
      </c>
      <c r="D82" s="50" t="s">
        <v>58</v>
      </c>
      <c r="E82" s="9">
        <v>136.94</v>
      </c>
      <c r="F82" s="9">
        <v>134.94</v>
      </c>
      <c r="G82" s="13">
        <v>12</v>
      </c>
      <c r="H82" s="4" t="s">
        <v>144</v>
      </c>
      <c r="I82" s="4">
        <v>500</v>
      </c>
      <c r="J82" s="35">
        <f t="shared" si="2"/>
        <v>67470</v>
      </c>
      <c r="K82" s="35">
        <f t="shared" si="3"/>
        <v>67470</v>
      </c>
    </row>
    <row r="83" spans="1:11" ht="30" customHeight="1" x14ac:dyDescent="0.15">
      <c r="A83" s="52"/>
      <c r="B83" s="5">
        <v>81</v>
      </c>
      <c r="C83" s="51"/>
      <c r="D83" s="50"/>
      <c r="E83" s="9">
        <v>16.399999999999999</v>
      </c>
      <c r="F83" s="9">
        <v>16.399999999999999</v>
      </c>
      <c r="G83" s="13">
        <v>12</v>
      </c>
      <c r="H83" s="4" t="s">
        <v>144</v>
      </c>
      <c r="I83" s="4">
        <v>500</v>
      </c>
      <c r="J83" s="35">
        <f t="shared" si="2"/>
        <v>8200</v>
      </c>
      <c r="K83" s="35">
        <f t="shared" si="3"/>
        <v>8200</v>
      </c>
    </row>
    <row r="84" spans="1:11" ht="30" customHeight="1" x14ac:dyDescent="0.15">
      <c r="A84" s="52"/>
      <c r="B84" s="5">
        <v>82</v>
      </c>
      <c r="C84" s="28" t="s">
        <v>69</v>
      </c>
      <c r="D84" s="15" t="s">
        <v>22</v>
      </c>
      <c r="E84" s="9">
        <v>41.94</v>
      </c>
      <c r="F84" s="9">
        <v>41.94</v>
      </c>
      <c r="G84" s="13">
        <v>12</v>
      </c>
      <c r="H84" s="4" t="s">
        <v>144</v>
      </c>
      <c r="I84" s="4">
        <v>500</v>
      </c>
      <c r="J84" s="35">
        <f t="shared" si="2"/>
        <v>20970</v>
      </c>
      <c r="K84" s="35">
        <f t="shared" si="3"/>
        <v>20970</v>
      </c>
    </row>
    <row r="85" spans="1:11" ht="30" customHeight="1" x14ac:dyDescent="0.15">
      <c r="A85" s="52"/>
      <c r="B85" s="5">
        <v>83</v>
      </c>
      <c r="C85" s="26" t="s">
        <v>70</v>
      </c>
      <c r="D85" s="13" t="s">
        <v>30</v>
      </c>
      <c r="E85" s="9">
        <v>701.22</v>
      </c>
      <c r="F85" s="9">
        <v>636.13</v>
      </c>
      <c r="G85" s="10">
        <v>12</v>
      </c>
      <c r="H85" s="4" t="s">
        <v>144</v>
      </c>
      <c r="I85" s="4">
        <v>500</v>
      </c>
      <c r="J85" s="35">
        <f t="shared" si="2"/>
        <v>318065</v>
      </c>
      <c r="K85" s="35">
        <f t="shared" si="3"/>
        <v>318065</v>
      </c>
    </row>
    <row r="86" spans="1:11" ht="30" customHeight="1" x14ac:dyDescent="0.15">
      <c r="A86" s="52"/>
      <c r="B86" s="5">
        <v>84</v>
      </c>
      <c r="C86" s="26" t="s">
        <v>71</v>
      </c>
      <c r="D86" s="13" t="s">
        <v>20</v>
      </c>
      <c r="E86" s="9">
        <v>688.24</v>
      </c>
      <c r="F86" s="9">
        <v>688.24</v>
      </c>
      <c r="G86" s="13">
        <v>12</v>
      </c>
      <c r="H86" s="4" t="s">
        <v>144</v>
      </c>
      <c r="I86" s="4">
        <v>500</v>
      </c>
      <c r="J86" s="35">
        <f t="shared" si="2"/>
        <v>344120</v>
      </c>
      <c r="K86" s="35">
        <f t="shared" si="3"/>
        <v>344120</v>
      </c>
    </row>
    <row r="87" spans="1:11" ht="30" customHeight="1" x14ac:dyDescent="0.15">
      <c r="A87" s="52"/>
      <c r="B87" s="5">
        <v>85</v>
      </c>
      <c r="C87" s="51" t="s">
        <v>72</v>
      </c>
      <c r="D87" s="13" t="s">
        <v>4</v>
      </c>
      <c r="E87" s="9">
        <v>453.89</v>
      </c>
      <c r="F87" s="9">
        <v>453.89</v>
      </c>
      <c r="G87" s="13">
        <v>12</v>
      </c>
      <c r="H87" s="4" t="s">
        <v>144</v>
      </c>
      <c r="I87" s="4">
        <v>500</v>
      </c>
      <c r="J87" s="35">
        <f t="shared" si="2"/>
        <v>226945</v>
      </c>
      <c r="K87" s="35">
        <f t="shared" si="3"/>
        <v>226945</v>
      </c>
    </row>
    <row r="88" spans="1:11" ht="30" customHeight="1" x14ac:dyDescent="0.15">
      <c r="A88" s="52"/>
      <c r="B88" s="5">
        <v>86</v>
      </c>
      <c r="C88" s="51"/>
      <c r="D88" s="13" t="s">
        <v>35</v>
      </c>
      <c r="E88" s="9">
        <v>156.36000000000001</v>
      </c>
      <c r="F88" s="9">
        <v>156.36000000000001</v>
      </c>
      <c r="G88" s="13">
        <v>12</v>
      </c>
      <c r="H88" s="4" t="s">
        <v>144</v>
      </c>
      <c r="I88" s="4">
        <v>500</v>
      </c>
      <c r="J88" s="35">
        <f t="shared" si="2"/>
        <v>78180</v>
      </c>
      <c r="K88" s="35">
        <f t="shared" si="3"/>
        <v>78180</v>
      </c>
    </row>
    <row r="89" spans="1:11" ht="30" customHeight="1" x14ac:dyDescent="0.15">
      <c r="A89" s="52"/>
      <c r="B89" s="5">
        <v>87</v>
      </c>
      <c r="C89" s="28" t="s">
        <v>73</v>
      </c>
      <c r="D89" s="11" t="s">
        <v>46</v>
      </c>
      <c r="E89" s="9">
        <v>34.9</v>
      </c>
      <c r="F89" s="9">
        <v>34.9</v>
      </c>
      <c r="G89" s="13">
        <v>12</v>
      </c>
      <c r="H89" s="4" t="s">
        <v>144</v>
      </c>
      <c r="I89" s="4">
        <v>500</v>
      </c>
      <c r="J89" s="35">
        <f t="shared" si="2"/>
        <v>17450</v>
      </c>
      <c r="K89" s="35">
        <f t="shared" si="3"/>
        <v>17450</v>
      </c>
    </row>
    <row r="90" spans="1:11" ht="30" customHeight="1" x14ac:dyDescent="0.15">
      <c r="A90" s="52"/>
      <c r="B90" s="5">
        <v>88</v>
      </c>
      <c r="C90" s="26" t="s">
        <v>74</v>
      </c>
      <c r="D90" s="13" t="s">
        <v>5</v>
      </c>
      <c r="E90" s="9">
        <v>139</v>
      </c>
      <c r="F90" s="9">
        <v>139</v>
      </c>
      <c r="G90" s="13">
        <v>12</v>
      </c>
      <c r="H90" s="4" t="s">
        <v>144</v>
      </c>
      <c r="I90" s="4">
        <v>500</v>
      </c>
      <c r="J90" s="35">
        <f t="shared" si="2"/>
        <v>69500</v>
      </c>
      <c r="K90" s="35">
        <f t="shared" si="3"/>
        <v>69500</v>
      </c>
    </row>
    <row r="91" spans="1:11" ht="30" customHeight="1" x14ac:dyDescent="0.15">
      <c r="A91" s="52"/>
      <c r="B91" s="5">
        <v>89</v>
      </c>
      <c r="C91" s="26" t="s">
        <v>75</v>
      </c>
      <c r="D91" s="11" t="s">
        <v>76</v>
      </c>
      <c r="E91" s="9">
        <v>42.8</v>
      </c>
      <c r="F91" s="9">
        <v>42.8</v>
      </c>
      <c r="G91" s="13">
        <v>12</v>
      </c>
      <c r="H91" s="4" t="s">
        <v>144</v>
      </c>
      <c r="I91" s="4">
        <v>500</v>
      </c>
      <c r="J91" s="35">
        <f t="shared" si="2"/>
        <v>21400</v>
      </c>
      <c r="K91" s="35">
        <f t="shared" si="3"/>
        <v>21400</v>
      </c>
    </row>
    <row r="92" spans="1:11" ht="30" customHeight="1" x14ac:dyDescent="0.15">
      <c r="A92" s="52"/>
      <c r="B92" s="5">
        <v>90</v>
      </c>
      <c r="C92" s="26" t="s">
        <v>77</v>
      </c>
      <c r="D92" s="13" t="s">
        <v>58</v>
      </c>
      <c r="E92" s="9">
        <v>387.57</v>
      </c>
      <c r="F92" s="9">
        <v>387.57</v>
      </c>
      <c r="G92" s="13">
        <v>12</v>
      </c>
      <c r="H92" s="4" t="s">
        <v>144</v>
      </c>
      <c r="I92" s="4">
        <v>500</v>
      </c>
      <c r="J92" s="35">
        <f t="shared" si="2"/>
        <v>193785</v>
      </c>
      <c r="K92" s="35">
        <f t="shared" si="3"/>
        <v>193785</v>
      </c>
    </row>
    <row r="93" spans="1:11" ht="30" customHeight="1" x14ac:dyDescent="0.15">
      <c r="A93" s="52"/>
      <c r="B93" s="5">
        <v>91</v>
      </c>
      <c r="C93" s="51" t="s">
        <v>78</v>
      </c>
      <c r="D93" s="13" t="s">
        <v>44</v>
      </c>
      <c r="E93" s="9">
        <v>80.5</v>
      </c>
      <c r="F93" s="9">
        <v>80.5</v>
      </c>
      <c r="G93" s="13">
        <v>12</v>
      </c>
      <c r="H93" s="4" t="s">
        <v>144</v>
      </c>
      <c r="I93" s="4">
        <v>500</v>
      </c>
      <c r="J93" s="35">
        <f t="shared" si="2"/>
        <v>40250</v>
      </c>
      <c r="K93" s="35">
        <f t="shared" si="3"/>
        <v>40250</v>
      </c>
    </row>
    <row r="94" spans="1:11" ht="30" customHeight="1" x14ac:dyDescent="0.15">
      <c r="A94" s="52"/>
      <c r="B94" s="5">
        <v>92</v>
      </c>
      <c r="C94" s="51"/>
      <c r="D94" s="13" t="s">
        <v>40</v>
      </c>
      <c r="E94" s="9">
        <v>39.85</v>
      </c>
      <c r="F94" s="9">
        <v>39.85</v>
      </c>
      <c r="G94" s="13">
        <v>12</v>
      </c>
      <c r="H94" s="4" t="s">
        <v>144</v>
      </c>
      <c r="I94" s="4">
        <v>500</v>
      </c>
      <c r="J94" s="35">
        <f t="shared" si="2"/>
        <v>19925</v>
      </c>
      <c r="K94" s="35">
        <f t="shared" si="3"/>
        <v>19925</v>
      </c>
    </row>
    <row r="95" spans="1:11" ht="30" customHeight="1" x14ac:dyDescent="0.15">
      <c r="A95" s="52"/>
      <c r="B95" s="5">
        <v>93</v>
      </c>
      <c r="C95" s="26" t="s">
        <v>79</v>
      </c>
      <c r="D95" s="13" t="s">
        <v>29</v>
      </c>
      <c r="E95" s="9">
        <v>124</v>
      </c>
      <c r="F95" s="9">
        <v>124</v>
      </c>
      <c r="G95" s="13">
        <v>12</v>
      </c>
      <c r="H95" s="4" t="s">
        <v>144</v>
      </c>
      <c r="I95" s="4">
        <v>500</v>
      </c>
      <c r="J95" s="35">
        <f t="shared" si="2"/>
        <v>62000</v>
      </c>
      <c r="K95" s="35">
        <f t="shared" si="3"/>
        <v>62000</v>
      </c>
    </row>
    <row r="96" spans="1:11" ht="30" customHeight="1" x14ac:dyDescent="0.15">
      <c r="A96" s="52"/>
      <c r="B96" s="5">
        <v>94</v>
      </c>
      <c r="C96" s="26" t="s">
        <v>80</v>
      </c>
      <c r="D96" s="11" t="s">
        <v>35</v>
      </c>
      <c r="E96" s="9">
        <v>108.85</v>
      </c>
      <c r="F96" s="9">
        <v>108.85</v>
      </c>
      <c r="G96" s="13">
        <v>12</v>
      </c>
      <c r="H96" s="4" t="s">
        <v>144</v>
      </c>
      <c r="I96" s="4">
        <v>500</v>
      </c>
      <c r="J96" s="35">
        <f t="shared" si="2"/>
        <v>54425</v>
      </c>
      <c r="K96" s="35">
        <f t="shared" si="3"/>
        <v>54425</v>
      </c>
    </row>
    <row r="97" spans="1:11" ht="30" customHeight="1" x14ac:dyDescent="0.15">
      <c r="A97" s="52"/>
      <c r="B97" s="5">
        <v>95</v>
      </c>
      <c r="C97" s="29" t="s">
        <v>81</v>
      </c>
      <c r="D97" s="11" t="s">
        <v>44</v>
      </c>
      <c r="E97" s="9">
        <v>120</v>
      </c>
      <c r="F97" s="9">
        <v>120</v>
      </c>
      <c r="G97" s="13">
        <v>12</v>
      </c>
      <c r="H97" s="39" t="s">
        <v>145</v>
      </c>
      <c r="I97" s="4">
        <v>350</v>
      </c>
      <c r="J97" s="35">
        <f t="shared" si="2"/>
        <v>42000</v>
      </c>
      <c r="K97" s="35">
        <f t="shared" si="3"/>
        <v>42000</v>
      </c>
    </row>
    <row r="98" spans="1:11" ht="30" customHeight="1" x14ac:dyDescent="0.15">
      <c r="A98" s="52"/>
      <c r="B98" s="5">
        <v>96</v>
      </c>
      <c r="C98" s="51" t="s">
        <v>82</v>
      </c>
      <c r="D98" s="13" t="s">
        <v>13</v>
      </c>
      <c r="E98" s="9">
        <v>648.13</v>
      </c>
      <c r="F98" s="9">
        <v>648.13</v>
      </c>
      <c r="G98" s="13">
        <v>12</v>
      </c>
      <c r="H98" s="4" t="s">
        <v>144</v>
      </c>
      <c r="I98" s="4">
        <v>500</v>
      </c>
      <c r="J98" s="35">
        <f t="shared" si="2"/>
        <v>324065</v>
      </c>
      <c r="K98" s="35">
        <f t="shared" si="3"/>
        <v>324065</v>
      </c>
    </row>
    <row r="99" spans="1:11" ht="30" customHeight="1" x14ac:dyDescent="0.15">
      <c r="A99" s="52"/>
      <c r="B99" s="5">
        <v>97</v>
      </c>
      <c r="C99" s="51"/>
      <c r="D99" s="13" t="s">
        <v>83</v>
      </c>
      <c r="E99" s="9">
        <v>245.35</v>
      </c>
      <c r="F99" s="9">
        <v>245.35</v>
      </c>
      <c r="G99" s="13">
        <v>12</v>
      </c>
      <c r="H99" s="4" t="s">
        <v>144</v>
      </c>
      <c r="I99" s="4">
        <v>500</v>
      </c>
      <c r="J99" s="35">
        <f t="shared" si="2"/>
        <v>122675</v>
      </c>
      <c r="K99" s="35">
        <f t="shared" si="3"/>
        <v>122675</v>
      </c>
    </row>
    <row r="100" spans="1:11" ht="30" customHeight="1" x14ac:dyDescent="0.15">
      <c r="A100" s="52"/>
      <c r="B100" s="5">
        <v>98</v>
      </c>
      <c r="C100" s="26" t="s">
        <v>84</v>
      </c>
      <c r="D100" s="13" t="s">
        <v>58</v>
      </c>
      <c r="E100" s="9">
        <v>240.93</v>
      </c>
      <c r="F100" s="9">
        <v>232.93</v>
      </c>
      <c r="G100" s="13">
        <v>12</v>
      </c>
      <c r="H100" s="4" t="s">
        <v>144</v>
      </c>
      <c r="I100" s="4">
        <v>500</v>
      </c>
      <c r="J100" s="35">
        <f t="shared" si="2"/>
        <v>116465</v>
      </c>
      <c r="K100" s="35">
        <f t="shared" si="3"/>
        <v>116465</v>
      </c>
    </row>
    <row r="101" spans="1:11" ht="30" customHeight="1" x14ac:dyDescent="0.15">
      <c r="A101" s="52"/>
      <c r="B101" s="5">
        <v>99</v>
      </c>
      <c r="C101" s="51" t="s">
        <v>85</v>
      </c>
      <c r="D101" s="16" t="s">
        <v>31</v>
      </c>
      <c r="E101" s="17">
        <v>1036.03</v>
      </c>
      <c r="F101" s="17">
        <v>1036.03</v>
      </c>
      <c r="G101" s="18">
        <v>12</v>
      </c>
      <c r="H101" s="4" t="s">
        <v>144</v>
      </c>
      <c r="I101" s="4">
        <v>500</v>
      </c>
      <c r="J101" s="35">
        <f t="shared" si="2"/>
        <v>518015</v>
      </c>
      <c r="K101" s="35">
        <f t="shared" si="3"/>
        <v>518015</v>
      </c>
    </row>
    <row r="102" spans="1:11" ht="30" customHeight="1" x14ac:dyDescent="0.15">
      <c r="A102" s="52"/>
      <c r="B102" s="5">
        <v>100</v>
      </c>
      <c r="C102" s="51"/>
      <c r="D102" s="16" t="s">
        <v>14</v>
      </c>
      <c r="E102" s="17">
        <v>240.16</v>
      </c>
      <c r="F102" s="17">
        <v>240.16</v>
      </c>
      <c r="G102" s="18">
        <v>12</v>
      </c>
      <c r="H102" s="4" t="s">
        <v>144</v>
      </c>
      <c r="I102" s="4">
        <v>500</v>
      </c>
      <c r="J102" s="35">
        <f t="shared" si="2"/>
        <v>120080</v>
      </c>
      <c r="K102" s="35">
        <f t="shared" si="3"/>
        <v>120080</v>
      </c>
    </row>
    <row r="103" spans="1:11" ht="30" customHeight="1" x14ac:dyDescent="0.15">
      <c r="A103" s="52"/>
      <c r="B103" s="5">
        <v>101</v>
      </c>
      <c r="C103" s="51"/>
      <c r="D103" s="16" t="s">
        <v>26</v>
      </c>
      <c r="E103" s="17">
        <v>183.3</v>
      </c>
      <c r="F103" s="17">
        <v>183.3</v>
      </c>
      <c r="G103" s="18">
        <v>12</v>
      </c>
      <c r="H103" s="4" t="s">
        <v>144</v>
      </c>
      <c r="I103" s="4">
        <v>500</v>
      </c>
      <c r="J103" s="35">
        <f t="shared" si="2"/>
        <v>91650</v>
      </c>
      <c r="K103" s="35">
        <f t="shared" si="3"/>
        <v>91650</v>
      </c>
    </row>
    <row r="104" spans="1:11" ht="30" customHeight="1" x14ac:dyDescent="0.15">
      <c r="A104" s="52"/>
      <c r="B104" s="5">
        <v>102</v>
      </c>
      <c r="C104" s="51"/>
      <c r="D104" s="16" t="s">
        <v>29</v>
      </c>
      <c r="E104" s="17">
        <v>74.5</v>
      </c>
      <c r="F104" s="17">
        <v>74.5</v>
      </c>
      <c r="G104" s="18">
        <v>12</v>
      </c>
      <c r="H104" s="4" t="s">
        <v>144</v>
      </c>
      <c r="I104" s="4">
        <v>500</v>
      </c>
      <c r="J104" s="35">
        <f t="shared" si="2"/>
        <v>37250</v>
      </c>
      <c r="K104" s="35">
        <f t="shared" si="3"/>
        <v>37250</v>
      </c>
    </row>
    <row r="105" spans="1:11" ht="30" customHeight="1" x14ac:dyDescent="0.15">
      <c r="A105" s="52"/>
      <c r="B105" s="5">
        <v>103</v>
      </c>
      <c r="C105" s="51"/>
      <c r="D105" s="16" t="s">
        <v>30</v>
      </c>
      <c r="E105" s="17">
        <v>69.900000000000006</v>
      </c>
      <c r="F105" s="17">
        <v>69.900000000000006</v>
      </c>
      <c r="G105" s="18">
        <v>12</v>
      </c>
      <c r="H105" s="4" t="s">
        <v>144</v>
      </c>
      <c r="I105" s="4">
        <v>500</v>
      </c>
      <c r="J105" s="35">
        <f t="shared" si="2"/>
        <v>34950</v>
      </c>
      <c r="K105" s="35">
        <f t="shared" si="3"/>
        <v>34950</v>
      </c>
    </row>
    <row r="106" spans="1:11" ht="30" customHeight="1" x14ac:dyDescent="0.15">
      <c r="A106" s="52"/>
      <c r="B106" s="5">
        <v>104</v>
      </c>
      <c r="C106" s="51"/>
      <c r="D106" s="16" t="s">
        <v>86</v>
      </c>
      <c r="E106" s="17">
        <v>168.35</v>
      </c>
      <c r="F106" s="17">
        <v>168.35</v>
      </c>
      <c r="G106" s="18">
        <v>12</v>
      </c>
      <c r="H106" s="4" t="s">
        <v>144</v>
      </c>
      <c r="I106" s="4">
        <v>500</v>
      </c>
      <c r="J106" s="35">
        <f t="shared" si="2"/>
        <v>84175</v>
      </c>
      <c r="K106" s="35">
        <f t="shared" si="3"/>
        <v>84175</v>
      </c>
    </row>
    <row r="107" spans="1:11" ht="30" customHeight="1" x14ac:dyDescent="0.15">
      <c r="A107" s="52"/>
      <c r="B107" s="5">
        <v>105</v>
      </c>
      <c r="C107" s="51"/>
      <c r="D107" s="16" t="s">
        <v>86</v>
      </c>
      <c r="E107" s="17">
        <v>15</v>
      </c>
      <c r="F107" s="17">
        <v>15</v>
      </c>
      <c r="G107" s="18">
        <v>12</v>
      </c>
      <c r="H107" s="4" t="s">
        <v>144</v>
      </c>
      <c r="I107" s="4">
        <v>500</v>
      </c>
      <c r="J107" s="35">
        <f t="shared" si="2"/>
        <v>7500</v>
      </c>
      <c r="K107" s="35">
        <f t="shared" si="3"/>
        <v>7500</v>
      </c>
    </row>
    <row r="108" spans="1:11" ht="30" customHeight="1" x14ac:dyDescent="0.15">
      <c r="A108" s="52"/>
      <c r="B108" s="5">
        <v>106</v>
      </c>
      <c r="C108" s="51"/>
      <c r="D108" s="16" t="s">
        <v>29</v>
      </c>
      <c r="E108" s="17">
        <v>6.2</v>
      </c>
      <c r="F108" s="17">
        <v>6.2</v>
      </c>
      <c r="G108" s="18">
        <v>12</v>
      </c>
      <c r="H108" s="4" t="s">
        <v>144</v>
      </c>
      <c r="I108" s="4">
        <v>500</v>
      </c>
      <c r="J108" s="35">
        <f t="shared" si="2"/>
        <v>3100</v>
      </c>
      <c r="K108" s="35">
        <f t="shared" si="3"/>
        <v>3100</v>
      </c>
    </row>
    <row r="109" spans="1:11" ht="30" customHeight="1" x14ac:dyDescent="0.15">
      <c r="A109" s="52"/>
      <c r="B109" s="5">
        <v>107</v>
      </c>
      <c r="C109" s="51"/>
      <c r="D109" s="16" t="s">
        <v>13</v>
      </c>
      <c r="E109" s="17">
        <v>17.73</v>
      </c>
      <c r="F109" s="17">
        <v>17.73</v>
      </c>
      <c r="G109" s="18">
        <v>12</v>
      </c>
      <c r="H109" s="4" t="s">
        <v>144</v>
      </c>
      <c r="I109" s="4">
        <v>500</v>
      </c>
      <c r="J109" s="35">
        <f t="shared" si="2"/>
        <v>8865</v>
      </c>
      <c r="K109" s="35">
        <f t="shared" si="3"/>
        <v>8865</v>
      </c>
    </row>
    <row r="110" spans="1:11" ht="30" customHeight="1" x14ac:dyDescent="0.15">
      <c r="A110" s="52"/>
      <c r="B110" s="5">
        <v>108</v>
      </c>
      <c r="C110" s="51"/>
      <c r="D110" s="16" t="s">
        <v>29</v>
      </c>
      <c r="E110" s="17">
        <v>23.03</v>
      </c>
      <c r="F110" s="17">
        <v>23.03</v>
      </c>
      <c r="G110" s="18">
        <v>12</v>
      </c>
      <c r="H110" s="4" t="s">
        <v>144</v>
      </c>
      <c r="I110" s="4">
        <v>500</v>
      </c>
      <c r="J110" s="35">
        <f t="shared" si="2"/>
        <v>11515</v>
      </c>
      <c r="K110" s="35">
        <f t="shared" si="3"/>
        <v>11515</v>
      </c>
    </row>
    <row r="111" spans="1:11" ht="30" customHeight="1" x14ac:dyDescent="0.15">
      <c r="A111" s="52"/>
      <c r="B111" s="5">
        <v>109</v>
      </c>
      <c r="C111" s="51"/>
      <c r="D111" s="16" t="s">
        <v>27</v>
      </c>
      <c r="E111" s="17">
        <v>29</v>
      </c>
      <c r="F111" s="17">
        <v>29</v>
      </c>
      <c r="G111" s="16">
        <v>12</v>
      </c>
      <c r="H111" s="4" t="s">
        <v>144</v>
      </c>
      <c r="I111" s="4">
        <v>500</v>
      </c>
      <c r="J111" s="35">
        <f t="shared" si="2"/>
        <v>14500</v>
      </c>
      <c r="K111" s="35">
        <f t="shared" si="3"/>
        <v>14500</v>
      </c>
    </row>
    <row r="112" spans="1:11" ht="30" customHeight="1" x14ac:dyDescent="0.15">
      <c r="A112" s="52"/>
      <c r="B112" s="5">
        <v>110</v>
      </c>
      <c r="C112" s="51"/>
      <c r="D112" s="16" t="s">
        <v>31</v>
      </c>
      <c r="E112" s="9">
        <v>12.2</v>
      </c>
      <c r="F112" s="9">
        <v>12.2</v>
      </c>
      <c r="G112" s="13">
        <v>12</v>
      </c>
      <c r="H112" s="4" t="s">
        <v>144</v>
      </c>
      <c r="I112" s="4">
        <v>500</v>
      </c>
      <c r="J112" s="35">
        <f t="shared" si="2"/>
        <v>6100</v>
      </c>
      <c r="K112" s="35">
        <f t="shared" si="3"/>
        <v>6100</v>
      </c>
    </row>
    <row r="113" spans="1:11" ht="30" customHeight="1" x14ac:dyDescent="0.15">
      <c r="A113" s="52"/>
      <c r="B113" s="5">
        <v>111</v>
      </c>
      <c r="C113" s="51"/>
      <c r="D113" s="16" t="s">
        <v>31</v>
      </c>
      <c r="E113" s="9">
        <v>18.3</v>
      </c>
      <c r="F113" s="9">
        <v>18.3</v>
      </c>
      <c r="G113" s="13">
        <v>12</v>
      </c>
      <c r="H113" s="4" t="s">
        <v>144</v>
      </c>
      <c r="I113" s="4">
        <v>500</v>
      </c>
      <c r="J113" s="35">
        <f t="shared" si="2"/>
        <v>9150</v>
      </c>
      <c r="K113" s="35">
        <f t="shared" si="3"/>
        <v>9150</v>
      </c>
    </row>
    <row r="114" spans="1:11" ht="30" customHeight="1" x14ac:dyDescent="0.15">
      <c r="A114" s="52"/>
      <c r="B114" s="5">
        <v>112</v>
      </c>
      <c r="C114" s="51" t="s">
        <v>87</v>
      </c>
      <c r="D114" s="11" t="s">
        <v>46</v>
      </c>
      <c r="E114" s="9">
        <v>226</v>
      </c>
      <c r="F114" s="9">
        <v>226</v>
      </c>
      <c r="G114" s="13">
        <v>12</v>
      </c>
      <c r="H114" s="4" t="s">
        <v>144</v>
      </c>
      <c r="I114" s="4">
        <v>500</v>
      </c>
      <c r="J114" s="35">
        <f t="shared" si="2"/>
        <v>113000</v>
      </c>
      <c r="K114" s="35">
        <f t="shared" si="3"/>
        <v>113000</v>
      </c>
    </row>
    <row r="115" spans="1:11" ht="30" customHeight="1" x14ac:dyDescent="0.15">
      <c r="A115" s="52"/>
      <c r="B115" s="5">
        <v>113</v>
      </c>
      <c r="C115" s="51"/>
      <c r="D115" s="11" t="s">
        <v>46</v>
      </c>
      <c r="E115" s="9">
        <v>40</v>
      </c>
      <c r="F115" s="9">
        <v>40</v>
      </c>
      <c r="G115" s="13">
        <v>12</v>
      </c>
      <c r="H115" s="4" t="s">
        <v>144</v>
      </c>
      <c r="I115" s="4">
        <v>500</v>
      </c>
      <c r="J115" s="35">
        <f t="shared" si="2"/>
        <v>20000</v>
      </c>
      <c r="K115" s="35">
        <f t="shared" si="3"/>
        <v>20000</v>
      </c>
    </row>
    <row r="116" spans="1:11" ht="30" customHeight="1" x14ac:dyDescent="0.15">
      <c r="A116" s="52"/>
      <c r="B116" s="5">
        <v>114</v>
      </c>
      <c r="C116" s="51"/>
      <c r="D116" s="11" t="s">
        <v>46</v>
      </c>
      <c r="E116" s="9">
        <v>39</v>
      </c>
      <c r="F116" s="9">
        <v>39</v>
      </c>
      <c r="G116" s="13">
        <v>12</v>
      </c>
      <c r="H116" s="4" t="s">
        <v>144</v>
      </c>
      <c r="I116" s="4">
        <v>500</v>
      </c>
      <c r="J116" s="35">
        <f t="shared" si="2"/>
        <v>19500</v>
      </c>
      <c r="K116" s="35">
        <f t="shared" si="3"/>
        <v>19500</v>
      </c>
    </row>
    <row r="117" spans="1:11" ht="30" customHeight="1" x14ac:dyDescent="0.15">
      <c r="A117" s="52"/>
      <c r="B117" s="5">
        <v>115</v>
      </c>
      <c r="C117" s="51"/>
      <c r="D117" s="13" t="s">
        <v>44</v>
      </c>
      <c r="E117" s="9">
        <v>40.1</v>
      </c>
      <c r="F117" s="9">
        <v>40.1</v>
      </c>
      <c r="G117" s="13">
        <v>12</v>
      </c>
      <c r="H117" s="4" t="s">
        <v>144</v>
      </c>
      <c r="I117" s="4">
        <v>500</v>
      </c>
      <c r="J117" s="35">
        <f t="shared" si="2"/>
        <v>20050</v>
      </c>
      <c r="K117" s="35">
        <f t="shared" si="3"/>
        <v>20050</v>
      </c>
    </row>
    <row r="118" spans="1:11" ht="30" customHeight="1" x14ac:dyDescent="0.15">
      <c r="A118" s="52"/>
      <c r="B118" s="5">
        <v>116</v>
      </c>
      <c r="C118" s="51"/>
      <c r="D118" s="20" t="s">
        <v>17</v>
      </c>
      <c r="E118" s="9">
        <v>20.12</v>
      </c>
      <c r="F118" s="9">
        <v>20.12</v>
      </c>
      <c r="G118" s="13">
        <v>12</v>
      </c>
      <c r="H118" s="4" t="s">
        <v>144</v>
      </c>
      <c r="I118" s="4">
        <v>500</v>
      </c>
      <c r="J118" s="35">
        <f t="shared" si="2"/>
        <v>10060</v>
      </c>
      <c r="K118" s="35">
        <f t="shared" si="3"/>
        <v>10060</v>
      </c>
    </row>
    <row r="119" spans="1:11" ht="30" customHeight="1" x14ac:dyDescent="0.15">
      <c r="A119" s="52"/>
      <c r="B119" s="5">
        <v>117</v>
      </c>
      <c r="C119" s="51"/>
      <c r="D119" s="20" t="s">
        <v>17</v>
      </c>
      <c r="E119" s="9">
        <v>9.6</v>
      </c>
      <c r="F119" s="9">
        <v>9.6</v>
      </c>
      <c r="G119" s="13">
        <v>12</v>
      </c>
      <c r="H119" s="4" t="s">
        <v>144</v>
      </c>
      <c r="I119" s="4">
        <v>500</v>
      </c>
      <c r="J119" s="35">
        <f t="shared" si="2"/>
        <v>4800</v>
      </c>
      <c r="K119" s="35">
        <f t="shared" si="3"/>
        <v>4800</v>
      </c>
    </row>
    <row r="120" spans="1:11" ht="30" customHeight="1" x14ac:dyDescent="0.15">
      <c r="A120" s="52"/>
      <c r="B120" s="5">
        <v>118</v>
      </c>
      <c r="C120" s="26" t="s">
        <v>88</v>
      </c>
      <c r="D120" s="13" t="s">
        <v>58</v>
      </c>
      <c r="E120" s="9">
        <v>66.650000000000006</v>
      </c>
      <c r="F120" s="9">
        <v>66.650000000000006</v>
      </c>
      <c r="G120" s="13">
        <v>12</v>
      </c>
      <c r="H120" s="4" t="s">
        <v>144</v>
      </c>
      <c r="I120" s="4">
        <v>500</v>
      </c>
      <c r="J120" s="35">
        <f t="shared" si="2"/>
        <v>33325</v>
      </c>
      <c r="K120" s="35">
        <f t="shared" si="3"/>
        <v>33325</v>
      </c>
    </row>
    <row r="121" spans="1:11" ht="30" customHeight="1" x14ac:dyDescent="0.15">
      <c r="A121" s="52"/>
      <c r="B121" s="5">
        <v>119</v>
      </c>
      <c r="C121" s="26" t="s">
        <v>89</v>
      </c>
      <c r="D121" s="13" t="s">
        <v>30</v>
      </c>
      <c r="E121" s="9">
        <v>628.98</v>
      </c>
      <c r="F121" s="9">
        <v>600.39</v>
      </c>
      <c r="G121" s="13">
        <v>12</v>
      </c>
      <c r="H121" s="4" t="s">
        <v>144</v>
      </c>
      <c r="I121" s="4">
        <v>500</v>
      </c>
      <c r="J121" s="35">
        <f t="shared" si="2"/>
        <v>300195</v>
      </c>
      <c r="K121" s="35">
        <f t="shared" si="3"/>
        <v>300195</v>
      </c>
    </row>
    <row r="122" spans="1:11" ht="30" customHeight="1" x14ac:dyDescent="0.15">
      <c r="A122" s="52"/>
      <c r="B122" s="5">
        <v>120</v>
      </c>
      <c r="C122" s="51" t="s">
        <v>90</v>
      </c>
      <c r="D122" s="13" t="s">
        <v>44</v>
      </c>
      <c r="E122" s="9">
        <v>140</v>
      </c>
      <c r="F122" s="9">
        <v>140</v>
      </c>
      <c r="G122" s="10">
        <v>12</v>
      </c>
      <c r="H122" s="4" t="s">
        <v>144</v>
      </c>
      <c r="I122" s="4">
        <v>500</v>
      </c>
      <c r="J122" s="35">
        <f t="shared" si="2"/>
        <v>70000</v>
      </c>
      <c r="K122" s="35">
        <f t="shared" si="3"/>
        <v>70000</v>
      </c>
    </row>
    <row r="123" spans="1:11" ht="30" customHeight="1" x14ac:dyDescent="0.15">
      <c r="A123" s="52"/>
      <c r="B123" s="5">
        <v>121</v>
      </c>
      <c r="C123" s="51"/>
      <c r="D123" s="13" t="s">
        <v>44</v>
      </c>
      <c r="E123" s="9">
        <v>60</v>
      </c>
      <c r="F123" s="9">
        <v>60</v>
      </c>
      <c r="G123" s="10">
        <v>12</v>
      </c>
      <c r="H123" s="4" t="s">
        <v>144</v>
      </c>
      <c r="I123" s="4">
        <v>500</v>
      </c>
      <c r="J123" s="35">
        <f t="shared" si="2"/>
        <v>30000</v>
      </c>
      <c r="K123" s="35">
        <f t="shared" si="3"/>
        <v>30000</v>
      </c>
    </row>
    <row r="124" spans="1:11" ht="30" customHeight="1" x14ac:dyDescent="0.15">
      <c r="A124" s="52"/>
      <c r="B124" s="5">
        <v>122</v>
      </c>
      <c r="C124" s="51" t="s">
        <v>91</v>
      </c>
      <c r="D124" s="13" t="s">
        <v>11</v>
      </c>
      <c r="E124" s="9">
        <v>196.65</v>
      </c>
      <c r="F124" s="9">
        <v>196.65</v>
      </c>
      <c r="G124" s="10">
        <v>12</v>
      </c>
      <c r="H124" s="4" t="s">
        <v>144</v>
      </c>
      <c r="I124" s="4">
        <v>500</v>
      </c>
      <c r="J124" s="35">
        <f t="shared" si="2"/>
        <v>98325</v>
      </c>
      <c r="K124" s="35">
        <f t="shared" si="3"/>
        <v>98325</v>
      </c>
    </row>
    <row r="125" spans="1:11" ht="30" customHeight="1" x14ac:dyDescent="0.15">
      <c r="A125" s="52"/>
      <c r="B125" s="5">
        <v>123</v>
      </c>
      <c r="C125" s="51"/>
      <c r="D125" s="13" t="s">
        <v>8</v>
      </c>
      <c r="E125" s="9">
        <v>7.2</v>
      </c>
      <c r="F125" s="9">
        <v>7.2</v>
      </c>
      <c r="G125" s="10">
        <v>12</v>
      </c>
      <c r="H125" s="4" t="s">
        <v>144</v>
      </c>
      <c r="I125" s="4">
        <v>500</v>
      </c>
      <c r="J125" s="35">
        <f t="shared" si="2"/>
        <v>3600</v>
      </c>
      <c r="K125" s="35">
        <f t="shared" si="3"/>
        <v>3600</v>
      </c>
    </row>
    <row r="126" spans="1:11" ht="30" customHeight="1" x14ac:dyDescent="0.15">
      <c r="A126" s="52"/>
      <c r="B126" s="5">
        <v>123</v>
      </c>
      <c r="C126" s="26" t="s">
        <v>92</v>
      </c>
      <c r="D126" s="13" t="s">
        <v>58</v>
      </c>
      <c r="E126" s="9">
        <v>73</v>
      </c>
      <c r="F126" s="9">
        <v>73</v>
      </c>
      <c r="G126" s="10">
        <v>12</v>
      </c>
      <c r="H126" s="4" t="s">
        <v>144</v>
      </c>
      <c r="I126" s="4">
        <v>500</v>
      </c>
      <c r="J126" s="35">
        <f t="shared" si="2"/>
        <v>36500</v>
      </c>
      <c r="K126" s="35">
        <f t="shared" si="3"/>
        <v>36500</v>
      </c>
    </row>
    <row r="127" spans="1:11" ht="30" customHeight="1" x14ac:dyDescent="0.15">
      <c r="A127" s="52"/>
      <c r="B127" s="5">
        <v>124</v>
      </c>
      <c r="C127" s="44" t="s">
        <v>140</v>
      </c>
      <c r="D127" s="13" t="s">
        <v>46</v>
      </c>
      <c r="E127" s="9">
        <v>58.78</v>
      </c>
      <c r="F127" s="9">
        <v>58.78</v>
      </c>
      <c r="G127" s="10">
        <v>12</v>
      </c>
      <c r="H127" s="39" t="s">
        <v>145</v>
      </c>
      <c r="I127" s="4">
        <v>350</v>
      </c>
      <c r="J127" s="35">
        <f t="shared" si="2"/>
        <v>20573</v>
      </c>
      <c r="K127" s="35">
        <f t="shared" si="3"/>
        <v>20573</v>
      </c>
    </row>
    <row r="128" spans="1:11" ht="30" customHeight="1" x14ac:dyDescent="0.15">
      <c r="A128" s="52"/>
      <c r="B128" s="5">
        <v>125</v>
      </c>
      <c r="C128" s="44"/>
      <c r="D128" s="13" t="s">
        <v>20</v>
      </c>
      <c r="E128" s="9">
        <v>11.85</v>
      </c>
      <c r="F128" s="9">
        <v>11.85</v>
      </c>
      <c r="G128" s="10">
        <v>12</v>
      </c>
      <c r="H128" s="39" t="s">
        <v>145</v>
      </c>
      <c r="I128" s="4">
        <v>350</v>
      </c>
      <c r="J128" s="35">
        <f t="shared" si="2"/>
        <v>4147.5</v>
      </c>
      <c r="K128" s="35">
        <f t="shared" si="3"/>
        <v>4147.5</v>
      </c>
    </row>
    <row r="129" spans="1:11" ht="30" customHeight="1" x14ac:dyDescent="0.15">
      <c r="A129" s="52"/>
      <c r="B129" s="5">
        <v>126</v>
      </c>
      <c r="C129" s="44"/>
      <c r="D129" s="13" t="s">
        <v>65</v>
      </c>
      <c r="E129" s="9">
        <v>93</v>
      </c>
      <c r="F129" s="9">
        <v>93</v>
      </c>
      <c r="G129" s="10">
        <v>12</v>
      </c>
      <c r="H129" s="39" t="s">
        <v>145</v>
      </c>
      <c r="I129" s="4">
        <v>350</v>
      </c>
      <c r="J129" s="35">
        <f t="shared" si="2"/>
        <v>32550</v>
      </c>
      <c r="K129" s="35">
        <f t="shared" si="3"/>
        <v>32550</v>
      </c>
    </row>
    <row r="130" spans="1:11" ht="30" customHeight="1" x14ac:dyDescent="0.15">
      <c r="A130" s="52"/>
      <c r="B130" s="5">
        <v>127</v>
      </c>
      <c r="C130" s="29" t="s">
        <v>93</v>
      </c>
      <c r="D130" s="13" t="s">
        <v>27</v>
      </c>
      <c r="E130" s="9">
        <v>214.57</v>
      </c>
      <c r="F130" s="9">
        <v>214.57</v>
      </c>
      <c r="G130" s="13">
        <v>12</v>
      </c>
      <c r="H130" s="39" t="s">
        <v>145</v>
      </c>
      <c r="I130" s="4">
        <v>350</v>
      </c>
      <c r="J130" s="35">
        <f t="shared" si="2"/>
        <v>75099.5</v>
      </c>
      <c r="K130" s="35">
        <f t="shared" si="3"/>
        <v>75099.5</v>
      </c>
    </row>
    <row r="131" spans="1:11" ht="30" customHeight="1" x14ac:dyDescent="0.15">
      <c r="A131" s="52"/>
      <c r="B131" s="5">
        <v>128</v>
      </c>
      <c r="C131" s="51" t="s">
        <v>141</v>
      </c>
      <c r="D131" s="12" t="s">
        <v>5</v>
      </c>
      <c r="E131" s="19">
        <v>48.9</v>
      </c>
      <c r="F131" s="9">
        <v>48.9</v>
      </c>
      <c r="G131" s="13">
        <v>12</v>
      </c>
      <c r="H131" s="4" t="s">
        <v>144</v>
      </c>
      <c r="I131" s="4">
        <v>500</v>
      </c>
      <c r="J131" s="35">
        <f t="shared" si="2"/>
        <v>24450</v>
      </c>
      <c r="K131" s="35">
        <f t="shared" si="3"/>
        <v>24450</v>
      </c>
    </row>
    <row r="132" spans="1:11" ht="30" customHeight="1" x14ac:dyDescent="0.15">
      <c r="A132" s="52"/>
      <c r="B132" s="5">
        <v>129</v>
      </c>
      <c r="C132" s="51"/>
      <c r="D132" s="12" t="s">
        <v>5</v>
      </c>
      <c r="E132" s="19">
        <v>7.25</v>
      </c>
      <c r="F132" s="9">
        <v>7.25</v>
      </c>
      <c r="G132" s="13">
        <v>12</v>
      </c>
      <c r="H132" s="4" t="s">
        <v>144</v>
      </c>
      <c r="I132" s="4">
        <v>500</v>
      </c>
      <c r="J132" s="35">
        <f t="shared" si="2"/>
        <v>3625</v>
      </c>
      <c r="K132" s="35">
        <f t="shared" si="3"/>
        <v>3625</v>
      </c>
    </row>
    <row r="133" spans="1:11" ht="30" customHeight="1" x14ac:dyDescent="0.15">
      <c r="A133" s="52"/>
      <c r="B133" s="5">
        <v>130</v>
      </c>
      <c r="C133" s="28" t="s">
        <v>142</v>
      </c>
      <c r="D133" s="14" t="s">
        <v>9</v>
      </c>
      <c r="E133" s="19">
        <v>111</v>
      </c>
      <c r="F133" s="9">
        <v>74</v>
      </c>
      <c r="G133" s="13">
        <v>12</v>
      </c>
      <c r="H133" s="4" t="s">
        <v>144</v>
      </c>
      <c r="I133" s="4">
        <v>500</v>
      </c>
      <c r="J133" s="35">
        <f t="shared" si="2"/>
        <v>37000</v>
      </c>
      <c r="K133" s="35">
        <f t="shared" si="3"/>
        <v>37000</v>
      </c>
    </row>
    <row r="134" spans="1:11" ht="30" customHeight="1" x14ac:dyDescent="0.15">
      <c r="A134" s="41" t="s">
        <v>146</v>
      </c>
      <c r="B134" s="41"/>
      <c r="C134" s="41"/>
      <c r="D134" s="13"/>
      <c r="E134" s="9">
        <f>SUM(E3:E133)</f>
        <v>20927.159999999989</v>
      </c>
      <c r="F134" s="9">
        <f>SUM(F3:F133)</f>
        <v>20290.679999999993</v>
      </c>
      <c r="G134" s="13"/>
      <c r="H134" s="4"/>
      <c r="I134" s="4"/>
      <c r="J134" s="35">
        <f>SUM(J3:J133)</f>
        <v>10008726</v>
      </c>
      <c r="K134" s="35">
        <f>SUM(K3:K133)</f>
        <v>10008726</v>
      </c>
    </row>
    <row r="135" spans="1:11" ht="30" customHeight="1" x14ac:dyDescent="0.15">
      <c r="A135" s="42" t="s">
        <v>147</v>
      </c>
      <c r="B135" s="12">
        <v>1</v>
      </c>
      <c r="C135" s="53" t="s">
        <v>94</v>
      </c>
      <c r="D135" s="13" t="s">
        <v>95</v>
      </c>
      <c r="E135" s="9">
        <v>43.5</v>
      </c>
      <c r="F135" s="9">
        <v>37.5</v>
      </c>
      <c r="G135" s="13">
        <v>12</v>
      </c>
      <c r="H135" s="4" t="s">
        <v>144</v>
      </c>
      <c r="I135" s="4">
        <v>500</v>
      </c>
      <c r="J135" s="35">
        <f>F135*I135</f>
        <v>18750</v>
      </c>
      <c r="K135" s="35">
        <f>F135*I135</f>
        <v>18750</v>
      </c>
    </row>
    <row r="136" spans="1:11" ht="30" customHeight="1" x14ac:dyDescent="0.15">
      <c r="A136" s="42"/>
      <c r="B136" s="12">
        <v>2</v>
      </c>
      <c r="C136" s="53"/>
      <c r="D136" s="13" t="s">
        <v>96</v>
      </c>
      <c r="E136" s="9">
        <v>405</v>
      </c>
      <c r="F136" s="9">
        <v>373</v>
      </c>
      <c r="G136" s="13">
        <v>12</v>
      </c>
      <c r="H136" s="4" t="s">
        <v>144</v>
      </c>
      <c r="I136" s="4">
        <v>500</v>
      </c>
      <c r="J136" s="35">
        <f t="shared" ref="J136:J138" si="4">F136*I136</f>
        <v>186500</v>
      </c>
      <c r="K136" s="35">
        <f t="shared" ref="K136:K138" si="5">F136*I136</f>
        <v>186500</v>
      </c>
    </row>
    <row r="137" spans="1:11" ht="30" customHeight="1" x14ac:dyDescent="0.15">
      <c r="A137" s="42"/>
      <c r="B137" s="12">
        <v>3</v>
      </c>
      <c r="C137" s="53"/>
      <c r="D137" s="13" t="s">
        <v>96</v>
      </c>
      <c r="E137" s="9">
        <v>100</v>
      </c>
      <c r="F137" s="9">
        <v>100</v>
      </c>
      <c r="G137" s="13">
        <v>12</v>
      </c>
      <c r="H137" s="4" t="s">
        <v>144</v>
      </c>
      <c r="I137" s="4">
        <v>500</v>
      </c>
      <c r="J137" s="35">
        <f t="shared" si="4"/>
        <v>50000</v>
      </c>
      <c r="K137" s="35">
        <f t="shared" si="5"/>
        <v>50000</v>
      </c>
    </row>
    <row r="138" spans="1:11" ht="30" customHeight="1" x14ac:dyDescent="0.15">
      <c r="A138" s="42"/>
      <c r="B138" s="12">
        <v>4</v>
      </c>
      <c r="C138" s="53"/>
      <c r="D138" s="13" t="s">
        <v>97</v>
      </c>
      <c r="E138" s="9">
        <v>63</v>
      </c>
      <c r="F138" s="9">
        <v>63</v>
      </c>
      <c r="G138" s="13">
        <v>12</v>
      </c>
      <c r="H138" s="4" t="s">
        <v>144</v>
      </c>
      <c r="I138" s="4">
        <v>500</v>
      </c>
      <c r="J138" s="35">
        <f t="shared" si="4"/>
        <v>31500</v>
      </c>
      <c r="K138" s="35">
        <f t="shared" si="5"/>
        <v>31500</v>
      </c>
    </row>
    <row r="139" spans="1:11" ht="30" customHeight="1" x14ac:dyDescent="0.15">
      <c r="A139" s="41" t="s">
        <v>146</v>
      </c>
      <c r="B139" s="41"/>
      <c r="C139" s="41"/>
      <c r="D139" s="3"/>
      <c r="E139" s="7">
        <f>SUM(E135:E138)</f>
        <v>611.5</v>
      </c>
      <c r="F139" s="7">
        <f>SUM(F135:F138)</f>
        <v>573.5</v>
      </c>
      <c r="G139" s="20"/>
      <c r="H139" s="4"/>
      <c r="I139" s="4"/>
      <c r="J139" s="35">
        <f>SUM(J135:J138)</f>
        <v>286750</v>
      </c>
      <c r="K139" s="35">
        <f>SUM(K135:K138)</f>
        <v>286750</v>
      </c>
    </row>
    <row r="140" spans="1:11" ht="30" customHeight="1" x14ac:dyDescent="0.15">
      <c r="A140" s="43" t="s">
        <v>148</v>
      </c>
      <c r="B140" s="13">
        <v>1</v>
      </c>
      <c r="C140" s="44" t="s">
        <v>98</v>
      </c>
      <c r="D140" s="13" t="s">
        <v>99</v>
      </c>
      <c r="E140" s="9">
        <v>114.78</v>
      </c>
      <c r="F140" s="9">
        <v>114.78</v>
      </c>
      <c r="G140" s="13">
        <v>12</v>
      </c>
      <c r="H140" s="4" t="s">
        <v>144</v>
      </c>
      <c r="I140" s="4">
        <v>500</v>
      </c>
      <c r="J140" s="35">
        <f>F140*I140</f>
        <v>57390</v>
      </c>
      <c r="K140" s="35">
        <f>F140*I140</f>
        <v>57390</v>
      </c>
    </row>
    <row r="141" spans="1:11" ht="30" customHeight="1" x14ac:dyDescent="0.15">
      <c r="A141" s="43"/>
      <c r="B141" s="13">
        <v>2</v>
      </c>
      <c r="C141" s="44"/>
      <c r="D141" s="13" t="s">
        <v>99</v>
      </c>
      <c r="E141" s="9">
        <v>161.91999999999999</v>
      </c>
      <c r="F141" s="9">
        <v>161.91999999999999</v>
      </c>
      <c r="G141" s="13">
        <v>12</v>
      </c>
      <c r="H141" s="4" t="s">
        <v>144</v>
      </c>
      <c r="I141" s="4">
        <v>500</v>
      </c>
      <c r="J141" s="35">
        <f t="shared" ref="J141:J154" si="6">F141*I141</f>
        <v>80960</v>
      </c>
      <c r="K141" s="35">
        <f t="shared" ref="K141:K154" si="7">F141*I141</f>
        <v>80960</v>
      </c>
    </row>
    <row r="142" spans="1:11" ht="30" customHeight="1" x14ac:dyDescent="0.15">
      <c r="A142" s="43"/>
      <c r="B142" s="13">
        <v>3</v>
      </c>
      <c r="C142" s="44"/>
      <c r="D142" s="13" t="s">
        <v>100</v>
      </c>
      <c r="E142" s="9">
        <v>1166.94</v>
      </c>
      <c r="F142" s="9">
        <v>1166.94</v>
      </c>
      <c r="G142" s="13">
        <v>12</v>
      </c>
      <c r="H142" s="4" t="s">
        <v>144</v>
      </c>
      <c r="I142" s="4">
        <v>500</v>
      </c>
      <c r="J142" s="35">
        <f t="shared" si="6"/>
        <v>583470</v>
      </c>
      <c r="K142" s="35">
        <f t="shared" si="7"/>
        <v>583470</v>
      </c>
    </row>
    <row r="143" spans="1:11" ht="30" customHeight="1" x14ac:dyDescent="0.15">
      <c r="A143" s="43"/>
      <c r="B143" s="13">
        <v>4</v>
      </c>
      <c r="C143" s="44"/>
      <c r="D143" s="13" t="s">
        <v>100</v>
      </c>
      <c r="E143" s="9">
        <v>32.22</v>
      </c>
      <c r="F143" s="9">
        <v>32.22</v>
      </c>
      <c r="G143" s="13">
        <v>12</v>
      </c>
      <c r="H143" s="4" t="s">
        <v>144</v>
      </c>
      <c r="I143" s="4">
        <v>500</v>
      </c>
      <c r="J143" s="35">
        <f t="shared" si="6"/>
        <v>16110</v>
      </c>
      <c r="K143" s="35">
        <f t="shared" si="7"/>
        <v>16110</v>
      </c>
    </row>
    <row r="144" spans="1:11" ht="30" customHeight="1" x14ac:dyDescent="0.15">
      <c r="A144" s="43"/>
      <c r="B144" s="13">
        <v>5</v>
      </c>
      <c r="C144" s="44" t="s">
        <v>101</v>
      </c>
      <c r="D144" s="13" t="s">
        <v>99</v>
      </c>
      <c r="E144" s="9">
        <v>625.46</v>
      </c>
      <c r="F144" s="9">
        <v>625.46</v>
      </c>
      <c r="G144" s="13">
        <v>12</v>
      </c>
      <c r="H144" s="4" t="s">
        <v>144</v>
      </c>
      <c r="I144" s="4">
        <v>500</v>
      </c>
      <c r="J144" s="35">
        <f t="shared" si="6"/>
        <v>312730</v>
      </c>
      <c r="K144" s="35">
        <f t="shared" si="7"/>
        <v>312730</v>
      </c>
    </row>
    <row r="145" spans="1:11" ht="30" customHeight="1" x14ac:dyDescent="0.15">
      <c r="A145" s="43"/>
      <c r="B145" s="13">
        <v>6</v>
      </c>
      <c r="C145" s="44"/>
      <c r="D145" s="13" t="s">
        <v>100</v>
      </c>
      <c r="E145" s="9">
        <v>69.58</v>
      </c>
      <c r="F145" s="9">
        <v>69.58</v>
      </c>
      <c r="G145" s="13">
        <v>12</v>
      </c>
      <c r="H145" s="4" t="s">
        <v>144</v>
      </c>
      <c r="I145" s="4">
        <v>500</v>
      </c>
      <c r="J145" s="35">
        <f t="shared" si="6"/>
        <v>34790</v>
      </c>
      <c r="K145" s="35">
        <f t="shared" si="7"/>
        <v>34790</v>
      </c>
    </row>
    <row r="146" spans="1:11" ht="30" customHeight="1" x14ac:dyDescent="0.15">
      <c r="A146" s="43"/>
      <c r="B146" s="13">
        <v>7</v>
      </c>
      <c r="C146" s="44"/>
      <c r="D146" s="13" t="s">
        <v>102</v>
      </c>
      <c r="E146" s="9">
        <v>161.4</v>
      </c>
      <c r="F146" s="9">
        <v>161.4</v>
      </c>
      <c r="G146" s="13">
        <v>12</v>
      </c>
      <c r="H146" s="4" t="s">
        <v>144</v>
      </c>
      <c r="I146" s="4">
        <v>500</v>
      </c>
      <c r="J146" s="35">
        <f t="shared" si="6"/>
        <v>80700</v>
      </c>
      <c r="K146" s="35">
        <f t="shared" si="7"/>
        <v>80700</v>
      </c>
    </row>
    <row r="147" spans="1:11" ht="30" customHeight="1" x14ac:dyDescent="0.15">
      <c r="A147" s="43"/>
      <c r="B147" s="13">
        <v>8</v>
      </c>
      <c r="C147" s="44"/>
      <c r="D147" s="13" t="s">
        <v>102</v>
      </c>
      <c r="E147" s="9">
        <v>45</v>
      </c>
      <c r="F147" s="9">
        <v>45</v>
      </c>
      <c r="G147" s="13">
        <v>12</v>
      </c>
      <c r="H147" s="4" t="s">
        <v>144</v>
      </c>
      <c r="I147" s="4">
        <v>500</v>
      </c>
      <c r="J147" s="35">
        <f t="shared" si="6"/>
        <v>22500</v>
      </c>
      <c r="K147" s="35">
        <f t="shared" si="7"/>
        <v>22500</v>
      </c>
    </row>
    <row r="148" spans="1:11" ht="30" customHeight="1" x14ac:dyDescent="0.15">
      <c r="A148" s="43"/>
      <c r="B148" s="13">
        <v>9</v>
      </c>
      <c r="C148" s="44"/>
      <c r="D148" s="13" t="s">
        <v>103</v>
      </c>
      <c r="E148" s="9">
        <v>62</v>
      </c>
      <c r="F148" s="9">
        <v>62</v>
      </c>
      <c r="G148" s="13">
        <v>12</v>
      </c>
      <c r="H148" s="4" t="s">
        <v>144</v>
      </c>
      <c r="I148" s="4">
        <v>500</v>
      </c>
      <c r="J148" s="35">
        <f t="shared" si="6"/>
        <v>31000</v>
      </c>
      <c r="K148" s="35">
        <f t="shared" si="7"/>
        <v>31000</v>
      </c>
    </row>
    <row r="149" spans="1:11" ht="30" customHeight="1" x14ac:dyDescent="0.15">
      <c r="A149" s="43"/>
      <c r="B149" s="13">
        <v>10</v>
      </c>
      <c r="C149" s="44"/>
      <c r="D149" s="13" t="s">
        <v>99</v>
      </c>
      <c r="E149" s="9">
        <v>27.5</v>
      </c>
      <c r="F149" s="9">
        <v>27.5</v>
      </c>
      <c r="G149" s="13">
        <v>12</v>
      </c>
      <c r="H149" s="4" t="s">
        <v>144</v>
      </c>
      <c r="I149" s="4">
        <v>500</v>
      </c>
      <c r="J149" s="35">
        <f t="shared" si="6"/>
        <v>13750</v>
      </c>
      <c r="K149" s="35">
        <f t="shared" si="7"/>
        <v>13750</v>
      </c>
    </row>
    <row r="150" spans="1:11" ht="30" customHeight="1" x14ac:dyDescent="0.15">
      <c r="A150" s="43"/>
      <c r="B150" s="13">
        <v>11</v>
      </c>
      <c r="C150" s="44" t="s">
        <v>89</v>
      </c>
      <c r="D150" s="13" t="s">
        <v>104</v>
      </c>
      <c r="E150" s="9">
        <v>366</v>
      </c>
      <c r="F150" s="9">
        <v>366</v>
      </c>
      <c r="G150" s="13">
        <v>12</v>
      </c>
      <c r="H150" s="4" t="s">
        <v>144</v>
      </c>
      <c r="I150" s="4">
        <v>500</v>
      </c>
      <c r="J150" s="35">
        <f t="shared" si="6"/>
        <v>183000</v>
      </c>
      <c r="K150" s="35">
        <f t="shared" si="7"/>
        <v>183000</v>
      </c>
    </row>
    <row r="151" spans="1:11" ht="30" customHeight="1" x14ac:dyDescent="0.15">
      <c r="A151" s="43"/>
      <c r="B151" s="13">
        <v>12</v>
      </c>
      <c r="C151" s="44"/>
      <c r="D151" s="13" t="s">
        <v>100</v>
      </c>
      <c r="E151" s="9">
        <v>168.92</v>
      </c>
      <c r="F151" s="9">
        <v>168.92</v>
      </c>
      <c r="G151" s="13">
        <v>12</v>
      </c>
      <c r="H151" s="4" t="s">
        <v>144</v>
      </c>
      <c r="I151" s="4">
        <v>500</v>
      </c>
      <c r="J151" s="35">
        <f t="shared" si="6"/>
        <v>84460</v>
      </c>
      <c r="K151" s="35">
        <f t="shared" si="7"/>
        <v>84460</v>
      </c>
    </row>
    <row r="152" spans="1:11" ht="30" customHeight="1" x14ac:dyDescent="0.15">
      <c r="A152" s="43"/>
      <c r="B152" s="13">
        <v>13</v>
      </c>
      <c r="C152" s="44"/>
      <c r="D152" s="13" t="s">
        <v>99</v>
      </c>
      <c r="E152" s="9">
        <v>103.5</v>
      </c>
      <c r="F152" s="9">
        <v>103.5</v>
      </c>
      <c r="G152" s="13">
        <v>12</v>
      </c>
      <c r="H152" s="4" t="s">
        <v>144</v>
      </c>
      <c r="I152" s="4">
        <v>500</v>
      </c>
      <c r="J152" s="35">
        <f t="shared" si="6"/>
        <v>51750</v>
      </c>
      <c r="K152" s="35">
        <f t="shared" si="7"/>
        <v>51750</v>
      </c>
    </row>
    <row r="153" spans="1:11" ht="30" customHeight="1" x14ac:dyDescent="0.15">
      <c r="A153" s="43"/>
      <c r="B153" s="13">
        <v>14</v>
      </c>
      <c r="C153" s="29" t="s">
        <v>105</v>
      </c>
      <c r="D153" s="13" t="s">
        <v>99</v>
      </c>
      <c r="E153" s="9">
        <v>101.9</v>
      </c>
      <c r="F153" s="9">
        <v>101.9</v>
      </c>
      <c r="G153" s="13">
        <v>12</v>
      </c>
      <c r="H153" s="39" t="s">
        <v>145</v>
      </c>
      <c r="I153" s="4">
        <v>350</v>
      </c>
      <c r="J153" s="35">
        <f t="shared" si="6"/>
        <v>35665</v>
      </c>
      <c r="K153" s="35">
        <f t="shared" si="7"/>
        <v>35665</v>
      </c>
    </row>
    <row r="154" spans="1:11" ht="30" customHeight="1" x14ac:dyDescent="0.15">
      <c r="A154" s="43"/>
      <c r="B154" s="13">
        <v>15</v>
      </c>
      <c r="C154" s="29" t="s">
        <v>106</v>
      </c>
      <c r="D154" s="11" t="s">
        <v>102</v>
      </c>
      <c r="E154" s="9">
        <v>298.10000000000002</v>
      </c>
      <c r="F154" s="9">
        <v>298.10000000000002</v>
      </c>
      <c r="G154" s="11">
        <v>12</v>
      </c>
      <c r="H154" s="4" t="s">
        <v>144</v>
      </c>
      <c r="I154" s="4">
        <v>500</v>
      </c>
      <c r="J154" s="35">
        <f t="shared" si="6"/>
        <v>149050</v>
      </c>
      <c r="K154" s="35">
        <f t="shared" si="7"/>
        <v>149050</v>
      </c>
    </row>
    <row r="155" spans="1:11" ht="30" customHeight="1" x14ac:dyDescent="0.15">
      <c r="A155" s="45" t="s">
        <v>146</v>
      </c>
      <c r="B155" s="45"/>
      <c r="C155" s="45"/>
      <c r="D155" s="3"/>
      <c r="E155" s="7">
        <f>SUM(E140:E154)</f>
        <v>3505.2200000000003</v>
      </c>
      <c r="F155" s="7">
        <f>SUM(F140:F154)</f>
        <v>3505.2200000000003</v>
      </c>
      <c r="G155" s="20"/>
      <c r="H155" s="4"/>
      <c r="I155" s="4"/>
      <c r="J155" s="35">
        <f>SUM(J140:J154)</f>
        <v>1737325</v>
      </c>
      <c r="K155" s="35">
        <f>SUM(K140:K154)</f>
        <v>1737325</v>
      </c>
    </row>
    <row r="156" spans="1:11" ht="30" customHeight="1" x14ac:dyDescent="0.15">
      <c r="A156" s="43" t="s">
        <v>149</v>
      </c>
      <c r="B156" s="6">
        <v>1</v>
      </c>
      <c r="C156" s="29" t="s">
        <v>107</v>
      </c>
      <c r="D156" s="11" t="s">
        <v>150</v>
      </c>
      <c r="E156" s="9">
        <v>68</v>
      </c>
      <c r="F156" s="9">
        <v>68</v>
      </c>
      <c r="G156" s="6">
        <v>12</v>
      </c>
      <c r="H156" s="39" t="s">
        <v>145</v>
      </c>
      <c r="I156" s="4">
        <v>350</v>
      </c>
      <c r="J156" s="38">
        <f>ROUND(F156*G156*I156/12,2)</f>
        <v>23800</v>
      </c>
      <c r="K156" s="38">
        <f>ROUND(F156*G156*I156/12,2)</f>
        <v>23800</v>
      </c>
    </row>
    <row r="157" spans="1:11" ht="30" customHeight="1" x14ac:dyDescent="0.15">
      <c r="A157" s="43"/>
      <c r="B157" s="13">
        <v>2</v>
      </c>
      <c r="C157" s="29" t="s">
        <v>108</v>
      </c>
      <c r="D157" s="11" t="s">
        <v>151</v>
      </c>
      <c r="E157" s="9">
        <v>218.85</v>
      </c>
      <c r="F157" s="9">
        <v>218.85</v>
      </c>
      <c r="G157" s="13">
        <v>12</v>
      </c>
      <c r="H157" s="39" t="s">
        <v>144</v>
      </c>
      <c r="I157" s="4">
        <v>500</v>
      </c>
      <c r="J157" s="38">
        <f t="shared" ref="J157:J163" si="8">ROUND(F157*G157*I157/12,2)</f>
        <v>109425</v>
      </c>
      <c r="K157" s="38">
        <f t="shared" ref="K157:K163" si="9">ROUND(F157*G157*I157/12,2)</f>
        <v>109425</v>
      </c>
    </row>
    <row r="158" spans="1:11" ht="30" customHeight="1" x14ac:dyDescent="0.15">
      <c r="A158" s="43"/>
      <c r="B158" s="6">
        <v>3</v>
      </c>
      <c r="C158" s="29" t="s">
        <v>109</v>
      </c>
      <c r="D158" s="11" t="s">
        <v>150</v>
      </c>
      <c r="E158" s="9">
        <v>150</v>
      </c>
      <c r="F158" s="9">
        <v>150</v>
      </c>
      <c r="G158" s="6">
        <v>12</v>
      </c>
      <c r="H158" s="39" t="s">
        <v>145</v>
      </c>
      <c r="I158" s="4">
        <v>350</v>
      </c>
      <c r="J158" s="38">
        <f t="shared" si="8"/>
        <v>52500</v>
      </c>
      <c r="K158" s="38">
        <f t="shared" si="9"/>
        <v>52500</v>
      </c>
    </row>
    <row r="159" spans="1:11" ht="30" customHeight="1" x14ac:dyDescent="0.15">
      <c r="A159" s="43"/>
      <c r="B159" s="6">
        <v>4</v>
      </c>
      <c r="C159" s="50" t="s">
        <v>110</v>
      </c>
      <c r="D159" s="11" t="s">
        <v>152</v>
      </c>
      <c r="E159" s="9">
        <v>330</v>
      </c>
      <c r="F159" s="9">
        <v>330</v>
      </c>
      <c r="G159" s="6">
        <v>8</v>
      </c>
      <c r="H159" s="4" t="s">
        <v>144</v>
      </c>
      <c r="I159" s="4">
        <v>500</v>
      </c>
      <c r="J159" s="38">
        <f t="shared" si="8"/>
        <v>110000</v>
      </c>
      <c r="K159" s="38">
        <f t="shared" si="9"/>
        <v>110000</v>
      </c>
    </row>
    <row r="160" spans="1:11" ht="30" customHeight="1" x14ac:dyDescent="0.15">
      <c r="A160" s="43"/>
      <c r="B160" s="6">
        <v>5</v>
      </c>
      <c r="C160" s="50"/>
      <c r="D160" s="11" t="s">
        <v>153</v>
      </c>
      <c r="E160" s="9">
        <v>55</v>
      </c>
      <c r="F160" s="9">
        <v>55</v>
      </c>
      <c r="G160" s="6">
        <v>8</v>
      </c>
      <c r="H160" s="4" t="s">
        <v>144</v>
      </c>
      <c r="I160" s="4">
        <v>500</v>
      </c>
      <c r="J160" s="38">
        <f t="shared" si="8"/>
        <v>18333.330000000002</v>
      </c>
      <c r="K160" s="38">
        <f t="shared" si="9"/>
        <v>18333.330000000002</v>
      </c>
    </row>
    <row r="161" spans="1:11" ht="30" customHeight="1" x14ac:dyDescent="0.15">
      <c r="A161" s="43"/>
      <c r="B161" s="6">
        <v>6</v>
      </c>
      <c r="C161" s="50"/>
      <c r="D161" s="11" t="s">
        <v>154</v>
      </c>
      <c r="E161" s="9">
        <v>100</v>
      </c>
      <c r="F161" s="9">
        <v>100</v>
      </c>
      <c r="G161" s="6">
        <v>8</v>
      </c>
      <c r="H161" s="4" t="s">
        <v>144</v>
      </c>
      <c r="I161" s="4">
        <v>500</v>
      </c>
      <c r="J161" s="38">
        <f t="shared" si="8"/>
        <v>33333.33</v>
      </c>
      <c r="K161" s="38">
        <f t="shared" si="9"/>
        <v>33333.33</v>
      </c>
    </row>
    <row r="162" spans="1:11" ht="30" customHeight="1" x14ac:dyDescent="0.15">
      <c r="A162" s="43"/>
      <c r="B162" s="6">
        <v>7</v>
      </c>
      <c r="C162" s="29" t="s">
        <v>111</v>
      </c>
      <c r="D162" s="11" t="s">
        <v>150</v>
      </c>
      <c r="E162" s="9">
        <v>127.82</v>
      </c>
      <c r="F162" s="9">
        <v>127.82</v>
      </c>
      <c r="G162" s="6">
        <v>12</v>
      </c>
      <c r="H162" s="39" t="s">
        <v>145</v>
      </c>
      <c r="I162" s="4">
        <v>350</v>
      </c>
      <c r="J162" s="38">
        <f t="shared" si="8"/>
        <v>44737</v>
      </c>
      <c r="K162" s="38">
        <f t="shared" si="9"/>
        <v>44737</v>
      </c>
    </row>
    <row r="163" spans="1:11" ht="30" customHeight="1" x14ac:dyDescent="0.15">
      <c r="A163" s="43"/>
      <c r="B163" s="6">
        <v>8</v>
      </c>
      <c r="C163" s="29" t="s">
        <v>112</v>
      </c>
      <c r="D163" s="11" t="s">
        <v>155</v>
      </c>
      <c r="E163" s="9">
        <v>166.16</v>
      </c>
      <c r="F163" s="9">
        <v>166.16</v>
      </c>
      <c r="G163" s="6">
        <v>12</v>
      </c>
      <c r="H163" s="4" t="s">
        <v>144</v>
      </c>
      <c r="I163" s="4">
        <v>500</v>
      </c>
      <c r="J163" s="38">
        <f t="shared" si="8"/>
        <v>83080</v>
      </c>
      <c r="K163" s="38">
        <f t="shared" si="9"/>
        <v>83080</v>
      </c>
    </row>
    <row r="164" spans="1:11" ht="30" customHeight="1" x14ac:dyDescent="0.15">
      <c r="A164" s="41" t="s">
        <v>146</v>
      </c>
      <c r="B164" s="41"/>
      <c r="C164" s="41"/>
      <c r="D164" s="3"/>
      <c r="E164" s="7">
        <f>SUM(E156:E163)</f>
        <v>1215.8300000000002</v>
      </c>
      <c r="F164" s="7">
        <f>SUM(F156:F163)</f>
        <v>1215.8300000000002</v>
      </c>
      <c r="G164" s="20"/>
      <c r="H164" s="4"/>
      <c r="I164" s="4"/>
      <c r="J164" s="35">
        <f>SUM(J156:J163)</f>
        <v>475208.66000000003</v>
      </c>
      <c r="K164" s="35">
        <f>SUM(K156:K163)</f>
        <v>475208.66000000003</v>
      </c>
    </row>
    <row r="165" spans="1:11" ht="30" customHeight="1" x14ac:dyDescent="0.15">
      <c r="A165" s="42" t="s">
        <v>156</v>
      </c>
      <c r="B165" s="5">
        <v>1</v>
      </c>
      <c r="C165" s="25" t="s">
        <v>113</v>
      </c>
      <c r="D165" s="6" t="s">
        <v>114</v>
      </c>
      <c r="E165" s="7">
        <v>90.62</v>
      </c>
      <c r="F165" s="7">
        <v>90.62</v>
      </c>
      <c r="G165" s="6">
        <v>12</v>
      </c>
      <c r="H165" s="4" t="s">
        <v>144</v>
      </c>
      <c r="I165" s="4">
        <v>500</v>
      </c>
      <c r="J165" s="35">
        <f>F165*I165</f>
        <v>45310</v>
      </c>
      <c r="K165" s="35">
        <f>F165*I165</f>
        <v>45310</v>
      </c>
    </row>
    <row r="166" spans="1:11" ht="30" customHeight="1" x14ac:dyDescent="0.15">
      <c r="A166" s="42"/>
      <c r="B166" s="41" t="s">
        <v>146</v>
      </c>
      <c r="C166" s="41"/>
      <c r="D166" s="3"/>
      <c r="E166" s="7">
        <f>SUM(E165)</f>
        <v>90.62</v>
      </c>
      <c r="F166" s="7">
        <f>SUM(F165)</f>
        <v>90.62</v>
      </c>
      <c r="G166" s="20"/>
      <c r="H166" s="4"/>
      <c r="I166" s="4"/>
      <c r="J166" s="35">
        <f>SUM(J165)</f>
        <v>45310</v>
      </c>
      <c r="K166" s="35">
        <f>SUM(K165)</f>
        <v>45310</v>
      </c>
    </row>
    <row r="167" spans="1:11" ht="30" customHeight="1" x14ac:dyDescent="0.15">
      <c r="A167" s="42" t="s">
        <v>157</v>
      </c>
      <c r="B167" s="4">
        <v>1</v>
      </c>
      <c r="C167" s="24" t="s">
        <v>131</v>
      </c>
      <c r="D167" s="20" t="s">
        <v>136</v>
      </c>
      <c r="E167" s="7">
        <v>109</v>
      </c>
      <c r="F167" s="7">
        <v>109</v>
      </c>
      <c r="G167" s="20">
        <v>12</v>
      </c>
      <c r="H167" s="4" t="s">
        <v>144</v>
      </c>
      <c r="I167" s="4">
        <v>500</v>
      </c>
      <c r="J167" s="35">
        <f>F167*I167</f>
        <v>54500</v>
      </c>
      <c r="K167" s="35">
        <f>F167*I167</f>
        <v>54500</v>
      </c>
    </row>
    <row r="168" spans="1:11" ht="30" customHeight="1" x14ac:dyDescent="0.15">
      <c r="A168" s="42"/>
      <c r="B168" s="4">
        <v>2</v>
      </c>
      <c r="C168" s="24" t="s">
        <v>132</v>
      </c>
      <c r="D168" s="20" t="s">
        <v>137</v>
      </c>
      <c r="E168" s="7">
        <v>140</v>
      </c>
      <c r="F168" s="7">
        <v>140</v>
      </c>
      <c r="G168" s="20">
        <v>12</v>
      </c>
      <c r="H168" s="4" t="s">
        <v>144</v>
      </c>
      <c r="I168" s="4">
        <v>500</v>
      </c>
      <c r="J168" s="35">
        <f t="shared" ref="J168:J171" si="10">F168*I168</f>
        <v>70000</v>
      </c>
      <c r="K168" s="35">
        <f t="shared" ref="K168:K171" si="11">F168*I168</f>
        <v>70000</v>
      </c>
    </row>
    <row r="169" spans="1:11" ht="30" customHeight="1" x14ac:dyDescent="0.15">
      <c r="A169" s="42"/>
      <c r="B169" s="4">
        <v>3</v>
      </c>
      <c r="C169" s="24" t="s">
        <v>133</v>
      </c>
      <c r="D169" s="20" t="s">
        <v>138</v>
      </c>
      <c r="E169" s="7">
        <v>152</v>
      </c>
      <c r="F169" s="7">
        <v>152</v>
      </c>
      <c r="G169" s="20">
        <v>12</v>
      </c>
      <c r="H169" s="4" t="s">
        <v>144</v>
      </c>
      <c r="I169" s="4">
        <v>500</v>
      </c>
      <c r="J169" s="35">
        <f t="shared" si="10"/>
        <v>76000</v>
      </c>
      <c r="K169" s="35">
        <f t="shared" si="11"/>
        <v>76000</v>
      </c>
    </row>
    <row r="170" spans="1:11" ht="30" customHeight="1" x14ac:dyDescent="0.15">
      <c r="A170" s="42"/>
      <c r="B170" s="4">
        <v>4</v>
      </c>
      <c r="C170" s="24" t="s">
        <v>134</v>
      </c>
      <c r="D170" s="20" t="s">
        <v>138</v>
      </c>
      <c r="E170" s="7">
        <v>70</v>
      </c>
      <c r="F170" s="7">
        <v>70</v>
      </c>
      <c r="G170" s="20">
        <v>12</v>
      </c>
      <c r="H170" s="4" t="s">
        <v>144</v>
      </c>
      <c r="I170" s="4">
        <v>500</v>
      </c>
      <c r="J170" s="35">
        <f t="shared" si="10"/>
        <v>35000</v>
      </c>
      <c r="K170" s="35">
        <f t="shared" si="11"/>
        <v>35000</v>
      </c>
    </row>
    <row r="171" spans="1:11" ht="30" customHeight="1" x14ac:dyDescent="0.15">
      <c r="A171" s="42"/>
      <c r="B171" s="4">
        <v>5</v>
      </c>
      <c r="C171" s="25" t="s">
        <v>135</v>
      </c>
      <c r="D171" s="20" t="s">
        <v>139</v>
      </c>
      <c r="E171" s="7">
        <v>202.23</v>
      </c>
      <c r="F171" s="7">
        <v>202.23</v>
      </c>
      <c r="G171" s="20">
        <v>12</v>
      </c>
      <c r="H171" s="39" t="s">
        <v>145</v>
      </c>
      <c r="I171" s="4">
        <v>350</v>
      </c>
      <c r="J171" s="35">
        <f t="shared" si="10"/>
        <v>70780.5</v>
      </c>
      <c r="K171" s="35">
        <f t="shared" si="11"/>
        <v>70780.5</v>
      </c>
    </row>
    <row r="172" spans="1:11" ht="30" customHeight="1" x14ac:dyDescent="0.15">
      <c r="A172" s="41" t="s">
        <v>146</v>
      </c>
      <c r="B172" s="41"/>
      <c r="C172" s="41"/>
      <c r="D172" s="3"/>
      <c r="E172" s="7">
        <f>SUM(E167:E171)</f>
        <v>673.23</v>
      </c>
      <c r="F172" s="7">
        <f>SUM(F167:F171)</f>
        <v>673.23</v>
      </c>
      <c r="G172" s="20"/>
      <c r="H172" s="4"/>
      <c r="I172" s="4"/>
      <c r="J172" s="35">
        <f>SUM(J167:J171)</f>
        <v>306280.5</v>
      </c>
      <c r="K172" s="35">
        <f>SUM(K167:K171)</f>
        <v>306280.5</v>
      </c>
    </row>
    <row r="173" spans="1:11" ht="30" customHeight="1" x14ac:dyDescent="0.15">
      <c r="A173" s="42" t="s">
        <v>158</v>
      </c>
      <c r="B173" s="5">
        <v>1</v>
      </c>
      <c r="C173" s="48" t="s">
        <v>115</v>
      </c>
      <c r="D173" s="21" t="s">
        <v>116</v>
      </c>
      <c r="E173" s="9">
        <v>154.38</v>
      </c>
      <c r="F173" s="7">
        <v>139.71</v>
      </c>
      <c r="G173" s="20">
        <v>12</v>
      </c>
      <c r="H173" s="4" t="s">
        <v>144</v>
      </c>
      <c r="I173" s="4">
        <v>1000</v>
      </c>
      <c r="J173" s="35">
        <f>F173*I173</f>
        <v>139710</v>
      </c>
      <c r="K173" s="35">
        <v>0</v>
      </c>
    </row>
    <row r="174" spans="1:11" ht="30" customHeight="1" x14ac:dyDescent="0.15">
      <c r="A174" s="42"/>
      <c r="B174" s="5">
        <v>2</v>
      </c>
      <c r="C174" s="48"/>
      <c r="D174" s="21" t="s">
        <v>117</v>
      </c>
      <c r="E174" s="9">
        <v>84.4</v>
      </c>
      <c r="F174" s="7">
        <v>71.660000000000011</v>
      </c>
      <c r="G174" s="20">
        <v>12</v>
      </c>
      <c r="H174" s="4" t="s">
        <v>144</v>
      </c>
      <c r="I174" s="4">
        <v>1000</v>
      </c>
      <c r="J174" s="35">
        <f t="shared" ref="J174:J197" si="12">F174*I174</f>
        <v>71660.000000000015</v>
      </c>
      <c r="K174" s="35">
        <v>0</v>
      </c>
    </row>
    <row r="175" spans="1:11" ht="30" customHeight="1" x14ac:dyDescent="0.15">
      <c r="A175" s="42"/>
      <c r="B175" s="12">
        <v>3</v>
      </c>
      <c r="C175" s="48" t="s">
        <v>118</v>
      </c>
      <c r="D175" s="21" t="s">
        <v>119</v>
      </c>
      <c r="E175" s="9">
        <v>224.62</v>
      </c>
      <c r="F175" s="7">
        <v>224.62</v>
      </c>
      <c r="G175" s="20">
        <v>12</v>
      </c>
      <c r="H175" s="4" t="s">
        <v>144</v>
      </c>
      <c r="I175" s="4">
        <v>1000</v>
      </c>
      <c r="J175" s="35">
        <f t="shared" si="12"/>
        <v>224620</v>
      </c>
      <c r="K175" s="35">
        <v>0</v>
      </c>
    </row>
    <row r="176" spans="1:11" ht="30" customHeight="1" x14ac:dyDescent="0.15">
      <c r="A176" s="42"/>
      <c r="B176" s="12">
        <v>4</v>
      </c>
      <c r="C176" s="48"/>
      <c r="D176" s="21" t="s">
        <v>120</v>
      </c>
      <c r="E176" s="9">
        <v>76.260000000000005</v>
      </c>
      <c r="F176" s="7">
        <v>76.260000000000005</v>
      </c>
      <c r="G176" s="20">
        <v>12</v>
      </c>
      <c r="H176" s="4" t="s">
        <v>144</v>
      </c>
      <c r="I176" s="4">
        <v>1000</v>
      </c>
      <c r="J176" s="35">
        <f t="shared" si="12"/>
        <v>76260</v>
      </c>
      <c r="K176" s="35">
        <v>0</v>
      </c>
    </row>
    <row r="177" spans="1:11" ht="30" customHeight="1" x14ac:dyDescent="0.15">
      <c r="A177" s="42"/>
      <c r="B177" s="12">
        <v>5</v>
      </c>
      <c r="C177" s="48"/>
      <c r="D177" s="21" t="s">
        <v>121</v>
      </c>
      <c r="E177" s="9">
        <v>34.71</v>
      </c>
      <c r="F177" s="7">
        <v>34.71</v>
      </c>
      <c r="G177" s="20">
        <v>12</v>
      </c>
      <c r="H177" s="4" t="s">
        <v>144</v>
      </c>
      <c r="I177" s="4">
        <v>1000</v>
      </c>
      <c r="J177" s="35">
        <f t="shared" si="12"/>
        <v>34710</v>
      </c>
      <c r="K177" s="35">
        <v>0</v>
      </c>
    </row>
    <row r="178" spans="1:11" ht="30" customHeight="1" x14ac:dyDescent="0.15">
      <c r="A178" s="42"/>
      <c r="B178" s="12">
        <v>6</v>
      </c>
      <c r="C178" s="48" t="s">
        <v>122</v>
      </c>
      <c r="D178" s="21" t="s">
        <v>116</v>
      </c>
      <c r="E178" s="9">
        <v>70.930000000000007</v>
      </c>
      <c r="F178" s="7">
        <v>70.930000000000007</v>
      </c>
      <c r="G178" s="20">
        <v>12</v>
      </c>
      <c r="H178" s="4" t="s">
        <v>144</v>
      </c>
      <c r="I178" s="4">
        <v>1000</v>
      </c>
      <c r="J178" s="35">
        <f t="shared" si="12"/>
        <v>70930</v>
      </c>
      <c r="K178" s="35">
        <v>0</v>
      </c>
    </row>
    <row r="179" spans="1:11" ht="30" customHeight="1" x14ac:dyDescent="0.15">
      <c r="A179" s="42"/>
      <c r="B179" s="12">
        <v>7</v>
      </c>
      <c r="C179" s="48"/>
      <c r="D179" s="21" t="s">
        <v>123</v>
      </c>
      <c r="E179" s="9">
        <v>217.35</v>
      </c>
      <c r="F179" s="7">
        <v>193.68</v>
      </c>
      <c r="G179" s="20">
        <v>12</v>
      </c>
      <c r="H179" s="4" t="s">
        <v>144</v>
      </c>
      <c r="I179" s="4">
        <v>1000</v>
      </c>
      <c r="J179" s="35">
        <f t="shared" si="12"/>
        <v>193680</v>
      </c>
      <c r="K179" s="35">
        <v>0</v>
      </c>
    </row>
    <row r="180" spans="1:11" ht="30" customHeight="1" x14ac:dyDescent="0.15">
      <c r="A180" s="42"/>
      <c r="B180" s="5">
        <v>8</v>
      </c>
      <c r="C180" s="30" t="s">
        <v>39</v>
      </c>
      <c r="D180" s="21" t="s">
        <v>121</v>
      </c>
      <c r="E180" s="9">
        <v>269.68</v>
      </c>
      <c r="F180" s="7">
        <v>269.68</v>
      </c>
      <c r="G180" s="20">
        <v>12</v>
      </c>
      <c r="H180" s="4" t="s">
        <v>144</v>
      </c>
      <c r="I180" s="4">
        <v>1000</v>
      </c>
      <c r="J180" s="35">
        <f t="shared" si="12"/>
        <v>269680</v>
      </c>
      <c r="K180" s="35">
        <v>0</v>
      </c>
    </row>
    <row r="181" spans="1:11" ht="30" customHeight="1" x14ac:dyDescent="0.15">
      <c r="A181" s="42"/>
      <c r="B181" s="5">
        <v>9</v>
      </c>
      <c r="C181" s="49" t="s">
        <v>124</v>
      </c>
      <c r="D181" s="21" t="s">
        <v>125</v>
      </c>
      <c r="E181" s="9">
        <v>433.09</v>
      </c>
      <c r="F181" s="7">
        <v>412.16999999999996</v>
      </c>
      <c r="G181" s="20">
        <v>12</v>
      </c>
      <c r="H181" s="4" t="s">
        <v>144</v>
      </c>
      <c r="I181" s="4">
        <v>1000</v>
      </c>
      <c r="J181" s="35">
        <f t="shared" si="12"/>
        <v>412169.99999999994</v>
      </c>
      <c r="K181" s="35">
        <v>0</v>
      </c>
    </row>
    <row r="182" spans="1:11" ht="30" customHeight="1" x14ac:dyDescent="0.15">
      <c r="A182" s="42"/>
      <c r="B182" s="5">
        <v>10</v>
      </c>
      <c r="C182" s="49"/>
      <c r="D182" s="21" t="s">
        <v>125</v>
      </c>
      <c r="E182" s="9">
        <v>34.83</v>
      </c>
      <c r="F182" s="7">
        <v>34.83</v>
      </c>
      <c r="G182" s="20">
        <v>12</v>
      </c>
      <c r="H182" s="4" t="s">
        <v>144</v>
      </c>
      <c r="I182" s="4">
        <v>1000</v>
      </c>
      <c r="J182" s="35">
        <f t="shared" si="12"/>
        <v>34830</v>
      </c>
      <c r="K182" s="35">
        <v>0</v>
      </c>
    </row>
    <row r="183" spans="1:11" ht="30" customHeight="1" x14ac:dyDescent="0.15">
      <c r="A183" s="42"/>
      <c r="B183" s="5">
        <v>11</v>
      </c>
      <c r="C183" s="30" t="s">
        <v>126</v>
      </c>
      <c r="D183" s="21" t="s">
        <v>116</v>
      </c>
      <c r="E183" s="9">
        <v>100.58</v>
      </c>
      <c r="F183" s="7">
        <v>100.58</v>
      </c>
      <c r="G183" s="20">
        <v>12</v>
      </c>
      <c r="H183" s="4" t="s">
        <v>144</v>
      </c>
      <c r="I183" s="4">
        <v>1000</v>
      </c>
      <c r="J183" s="35">
        <f t="shared" si="12"/>
        <v>100580</v>
      </c>
      <c r="K183" s="35">
        <v>0</v>
      </c>
    </row>
    <row r="184" spans="1:11" ht="30" customHeight="1" x14ac:dyDescent="0.15">
      <c r="A184" s="42"/>
      <c r="B184" s="5">
        <v>12</v>
      </c>
      <c r="C184" s="30" t="s">
        <v>127</v>
      </c>
      <c r="D184" s="21" t="s">
        <v>123</v>
      </c>
      <c r="E184" s="9">
        <v>261.74</v>
      </c>
      <c r="F184" s="7">
        <v>261.74</v>
      </c>
      <c r="G184" s="20">
        <v>12</v>
      </c>
      <c r="H184" s="4" t="s">
        <v>144</v>
      </c>
      <c r="I184" s="4">
        <v>1000</v>
      </c>
      <c r="J184" s="35">
        <f t="shared" si="12"/>
        <v>261740</v>
      </c>
      <c r="K184" s="35">
        <v>0</v>
      </c>
    </row>
    <row r="185" spans="1:11" ht="30" customHeight="1" x14ac:dyDescent="0.15">
      <c r="A185" s="42"/>
      <c r="B185" s="5">
        <v>13</v>
      </c>
      <c r="C185" s="48" t="s">
        <v>128</v>
      </c>
      <c r="D185" s="21" t="s">
        <v>116</v>
      </c>
      <c r="E185" s="9">
        <v>96.01</v>
      </c>
      <c r="F185" s="7">
        <v>96.01</v>
      </c>
      <c r="G185" s="20">
        <v>12</v>
      </c>
      <c r="H185" s="4" t="s">
        <v>144</v>
      </c>
      <c r="I185" s="4">
        <v>1000</v>
      </c>
      <c r="J185" s="35">
        <f t="shared" si="12"/>
        <v>96010</v>
      </c>
      <c r="K185" s="35">
        <v>0</v>
      </c>
    </row>
    <row r="186" spans="1:11" ht="30" customHeight="1" x14ac:dyDescent="0.15">
      <c r="A186" s="42"/>
      <c r="B186" s="5">
        <v>14</v>
      </c>
      <c r="C186" s="48"/>
      <c r="D186" s="21" t="s">
        <v>117</v>
      </c>
      <c r="E186" s="9">
        <v>43.76</v>
      </c>
      <c r="F186" s="7">
        <v>43.76</v>
      </c>
      <c r="G186" s="20">
        <v>12</v>
      </c>
      <c r="H186" s="4" t="s">
        <v>144</v>
      </c>
      <c r="I186" s="4">
        <v>1000</v>
      </c>
      <c r="J186" s="35">
        <f t="shared" si="12"/>
        <v>43760</v>
      </c>
      <c r="K186" s="35">
        <v>0</v>
      </c>
    </row>
    <row r="187" spans="1:11" ht="30" customHeight="1" x14ac:dyDescent="0.15">
      <c r="A187" s="42"/>
      <c r="B187" s="5">
        <v>15</v>
      </c>
      <c r="C187" s="48"/>
      <c r="D187" s="21" t="s">
        <v>117</v>
      </c>
      <c r="E187" s="9">
        <v>3.67</v>
      </c>
      <c r="F187" s="7">
        <v>3.67</v>
      </c>
      <c r="G187" s="20">
        <v>12</v>
      </c>
      <c r="H187" s="4" t="s">
        <v>144</v>
      </c>
      <c r="I187" s="4">
        <v>1000</v>
      </c>
      <c r="J187" s="35">
        <f t="shared" si="12"/>
        <v>3670</v>
      </c>
      <c r="K187" s="35">
        <v>0</v>
      </c>
    </row>
    <row r="188" spans="1:11" ht="30" customHeight="1" x14ac:dyDescent="0.15">
      <c r="A188" s="42"/>
      <c r="B188" s="5">
        <v>16</v>
      </c>
      <c r="C188" s="48"/>
      <c r="D188" s="21" t="s">
        <v>123</v>
      </c>
      <c r="E188" s="9">
        <v>78.8</v>
      </c>
      <c r="F188" s="7">
        <v>78.8</v>
      </c>
      <c r="G188" s="20">
        <v>12</v>
      </c>
      <c r="H188" s="4" t="s">
        <v>144</v>
      </c>
      <c r="I188" s="4">
        <v>1000</v>
      </c>
      <c r="J188" s="35">
        <f t="shared" si="12"/>
        <v>78800</v>
      </c>
      <c r="K188" s="35">
        <v>0</v>
      </c>
    </row>
    <row r="189" spans="1:11" ht="30" customHeight="1" x14ac:dyDescent="0.15">
      <c r="A189" s="42"/>
      <c r="B189" s="5">
        <v>17</v>
      </c>
      <c r="C189" s="48" t="s">
        <v>129</v>
      </c>
      <c r="D189" s="21" t="s">
        <v>117</v>
      </c>
      <c r="E189" s="9">
        <v>29.46</v>
      </c>
      <c r="F189" s="7">
        <v>29.46</v>
      </c>
      <c r="G189" s="20">
        <v>12</v>
      </c>
      <c r="H189" s="4" t="s">
        <v>144</v>
      </c>
      <c r="I189" s="4">
        <v>1000</v>
      </c>
      <c r="J189" s="35">
        <f t="shared" si="12"/>
        <v>29460</v>
      </c>
      <c r="K189" s="35">
        <v>0</v>
      </c>
    </row>
    <row r="190" spans="1:11" ht="30" customHeight="1" x14ac:dyDescent="0.15">
      <c r="A190" s="42"/>
      <c r="B190" s="5">
        <v>18</v>
      </c>
      <c r="C190" s="48"/>
      <c r="D190" s="21" t="s">
        <v>123</v>
      </c>
      <c r="E190" s="9">
        <v>38.01</v>
      </c>
      <c r="F190" s="7">
        <v>38.01</v>
      </c>
      <c r="G190" s="20">
        <v>12</v>
      </c>
      <c r="H190" s="4" t="s">
        <v>144</v>
      </c>
      <c r="I190" s="4">
        <v>1000</v>
      </c>
      <c r="J190" s="35">
        <f t="shared" si="12"/>
        <v>38010</v>
      </c>
      <c r="K190" s="35">
        <v>0</v>
      </c>
    </row>
    <row r="191" spans="1:11" ht="30" customHeight="1" x14ac:dyDescent="0.15">
      <c r="A191" s="42"/>
      <c r="B191" s="5">
        <v>19</v>
      </c>
      <c r="C191" s="48"/>
      <c r="D191" s="21" t="s">
        <v>120</v>
      </c>
      <c r="E191" s="9">
        <v>8.59</v>
      </c>
      <c r="F191" s="7">
        <v>8.59</v>
      </c>
      <c r="G191" s="20">
        <v>12</v>
      </c>
      <c r="H191" s="4" t="s">
        <v>144</v>
      </c>
      <c r="I191" s="4">
        <v>1000</v>
      </c>
      <c r="J191" s="35">
        <f t="shared" si="12"/>
        <v>8590</v>
      </c>
      <c r="K191" s="35">
        <v>0</v>
      </c>
    </row>
    <row r="192" spans="1:11" ht="30" customHeight="1" x14ac:dyDescent="0.15">
      <c r="A192" s="42"/>
      <c r="B192" s="5">
        <v>20</v>
      </c>
      <c r="C192" s="48"/>
      <c r="D192" s="21" t="s">
        <v>121</v>
      </c>
      <c r="E192" s="9">
        <v>22.77</v>
      </c>
      <c r="F192" s="7">
        <v>22.77</v>
      </c>
      <c r="G192" s="20">
        <v>12</v>
      </c>
      <c r="H192" s="4" t="s">
        <v>144</v>
      </c>
      <c r="I192" s="4">
        <v>1000</v>
      </c>
      <c r="J192" s="35">
        <f t="shared" si="12"/>
        <v>22770</v>
      </c>
      <c r="K192" s="35">
        <v>0</v>
      </c>
    </row>
    <row r="193" spans="1:11" ht="30" customHeight="1" x14ac:dyDescent="0.15">
      <c r="A193" s="42"/>
      <c r="B193" s="5">
        <v>21</v>
      </c>
      <c r="C193" s="48"/>
      <c r="D193" s="21" t="s">
        <v>125</v>
      </c>
      <c r="E193" s="9">
        <v>4.2300000000000004</v>
      </c>
      <c r="F193" s="7">
        <v>4.2300000000000004</v>
      </c>
      <c r="G193" s="20">
        <v>12</v>
      </c>
      <c r="H193" s="4" t="s">
        <v>144</v>
      </c>
      <c r="I193" s="4">
        <v>1000</v>
      </c>
      <c r="J193" s="35">
        <f t="shared" si="12"/>
        <v>4230</v>
      </c>
      <c r="K193" s="35">
        <v>0</v>
      </c>
    </row>
    <row r="194" spans="1:11" ht="30" customHeight="1" x14ac:dyDescent="0.15">
      <c r="A194" s="42"/>
      <c r="B194" s="5">
        <v>22</v>
      </c>
      <c r="C194" s="48" t="s">
        <v>130</v>
      </c>
      <c r="D194" s="21" t="s">
        <v>123</v>
      </c>
      <c r="E194" s="9">
        <v>45.96</v>
      </c>
      <c r="F194" s="7">
        <v>45.96</v>
      </c>
      <c r="G194" s="20">
        <v>12</v>
      </c>
      <c r="H194" s="4" t="s">
        <v>144</v>
      </c>
      <c r="I194" s="4">
        <v>1000</v>
      </c>
      <c r="J194" s="35">
        <f t="shared" si="12"/>
        <v>45960</v>
      </c>
      <c r="K194" s="35">
        <v>0</v>
      </c>
    </row>
    <row r="195" spans="1:11" ht="30" customHeight="1" x14ac:dyDescent="0.15">
      <c r="A195" s="42"/>
      <c r="B195" s="5">
        <v>23</v>
      </c>
      <c r="C195" s="48"/>
      <c r="D195" s="21" t="s">
        <v>119</v>
      </c>
      <c r="E195" s="9">
        <v>68.67</v>
      </c>
      <c r="F195" s="7">
        <v>68.67</v>
      </c>
      <c r="G195" s="20">
        <v>12</v>
      </c>
      <c r="H195" s="4" t="s">
        <v>144</v>
      </c>
      <c r="I195" s="4">
        <v>1000</v>
      </c>
      <c r="J195" s="35">
        <f t="shared" si="12"/>
        <v>68670</v>
      </c>
      <c r="K195" s="35">
        <v>0</v>
      </c>
    </row>
    <row r="196" spans="1:11" ht="30" customHeight="1" x14ac:dyDescent="0.15">
      <c r="A196" s="42"/>
      <c r="B196" s="5">
        <v>24</v>
      </c>
      <c r="C196" s="48"/>
      <c r="D196" s="21" t="s">
        <v>120</v>
      </c>
      <c r="E196" s="9">
        <v>3.66</v>
      </c>
      <c r="F196" s="7">
        <v>3.66</v>
      </c>
      <c r="G196" s="20">
        <v>12</v>
      </c>
      <c r="H196" s="4" t="s">
        <v>144</v>
      </c>
      <c r="I196" s="4">
        <v>1000</v>
      </c>
      <c r="J196" s="35">
        <f t="shared" si="12"/>
        <v>3660</v>
      </c>
      <c r="K196" s="35">
        <v>0</v>
      </c>
    </row>
    <row r="197" spans="1:11" ht="30" customHeight="1" x14ac:dyDescent="0.15">
      <c r="A197" s="42"/>
      <c r="B197" s="5">
        <v>25</v>
      </c>
      <c r="C197" s="48"/>
      <c r="D197" s="21" t="s">
        <v>121</v>
      </c>
      <c r="E197" s="22">
        <v>32.61</v>
      </c>
      <c r="F197" s="7">
        <v>32.61</v>
      </c>
      <c r="G197" s="20">
        <v>12</v>
      </c>
      <c r="H197" s="4" t="s">
        <v>144</v>
      </c>
      <c r="I197" s="4">
        <v>1000</v>
      </c>
      <c r="J197" s="35">
        <f t="shared" si="12"/>
        <v>32610</v>
      </c>
      <c r="K197" s="35">
        <v>0</v>
      </c>
    </row>
    <row r="198" spans="1:11" ht="30" customHeight="1" x14ac:dyDescent="0.15">
      <c r="A198" s="41" t="s">
        <v>146</v>
      </c>
      <c r="B198" s="41"/>
      <c r="C198" s="41"/>
      <c r="D198" s="3"/>
      <c r="E198" s="7">
        <f>SUM(E173:E197)</f>
        <v>2438.7700000000009</v>
      </c>
      <c r="F198" s="7">
        <f>SUM(F173:F197)</f>
        <v>2366.7700000000004</v>
      </c>
      <c r="G198" s="20"/>
      <c r="H198" s="4"/>
      <c r="I198" s="4"/>
      <c r="J198" s="35">
        <f>SUM(J173:J197)</f>
        <v>2366770</v>
      </c>
      <c r="K198" s="35">
        <f>SUM(K173:K197)</f>
        <v>0</v>
      </c>
    </row>
    <row r="199" spans="1:11" ht="30" customHeight="1" x14ac:dyDescent="0.15">
      <c r="A199" s="41" t="s">
        <v>163</v>
      </c>
      <c r="B199" s="41"/>
      <c r="C199" s="41"/>
      <c r="D199" s="3"/>
      <c r="E199" s="7">
        <f>E134+E139++E164+E155+E166+E172+E198</f>
        <v>29462.329999999991</v>
      </c>
      <c r="F199" s="7">
        <f t="shared" ref="F199:K199" si="13">F134+F139++F164+F155+F166+F172+F198</f>
        <v>28715.849999999995</v>
      </c>
      <c r="G199" s="7"/>
      <c r="H199" s="7"/>
      <c r="I199" s="7"/>
      <c r="J199" s="36">
        <f>J134+J139++J164+J155+J166+J172+J198</f>
        <v>15226370.16</v>
      </c>
      <c r="K199" s="36">
        <f t="shared" si="13"/>
        <v>12859600.16</v>
      </c>
    </row>
  </sheetData>
  <mergeCells count="65">
    <mergeCell ref="C54:C55"/>
    <mergeCell ref="C56:C57"/>
    <mergeCell ref="C93:C94"/>
    <mergeCell ref="C98:C99"/>
    <mergeCell ref="C20:C21"/>
    <mergeCell ref="C25:C28"/>
    <mergeCell ref="C33:C34"/>
    <mergeCell ref="C35:C37"/>
    <mergeCell ref="C39:C40"/>
    <mergeCell ref="C41:C42"/>
    <mergeCell ref="C46:C49"/>
    <mergeCell ref="C50:C51"/>
    <mergeCell ref="C52:C53"/>
    <mergeCell ref="C58:C61"/>
    <mergeCell ref="C114:C119"/>
    <mergeCell ref="C65:C67"/>
    <mergeCell ref="C63:C64"/>
    <mergeCell ref="C78:C79"/>
    <mergeCell ref="C80:C81"/>
    <mergeCell ref="C70:C73"/>
    <mergeCell ref="C74:C77"/>
    <mergeCell ref="A156:A163"/>
    <mergeCell ref="C122:C123"/>
    <mergeCell ref="C124:C125"/>
    <mergeCell ref="C127:C129"/>
    <mergeCell ref="A134:C134"/>
    <mergeCell ref="A135:A138"/>
    <mergeCell ref="A139:C139"/>
    <mergeCell ref="A3:A133"/>
    <mergeCell ref="C131:C132"/>
    <mergeCell ref="C101:C113"/>
    <mergeCell ref="C82:C83"/>
    <mergeCell ref="C8:C9"/>
    <mergeCell ref="C10:C12"/>
    <mergeCell ref="C13:C14"/>
    <mergeCell ref="C135:C138"/>
    <mergeCell ref="C159:C161"/>
    <mergeCell ref="A198:C198"/>
    <mergeCell ref="A199:C199"/>
    <mergeCell ref="A167:A171"/>
    <mergeCell ref="A172:C172"/>
    <mergeCell ref="A173:A197"/>
    <mergeCell ref="C173:C174"/>
    <mergeCell ref="C175:C177"/>
    <mergeCell ref="C178:C179"/>
    <mergeCell ref="C181:C182"/>
    <mergeCell ref="C185:C188"/>
    <mergeCell ref="C189:C193"/>
    <mergeCell ref="C194:C197"/>
    <mergeCell ref="A1:K1"/>
    <mergeCell ref="A164:C164"/>
    <mergeCell ref="A165:A166"/>
    <mergeCell ref="B166:C166"/>
    <mergeCell ref="A140:A154"/>
    <mergeCell ref="C140:C143"/>
    <mergeCell ref="C144:C149"/>
    <mergeCell ref="C150:C152"/>
    <mergeCell ref="A155:C155"/>
    <mergeCell ref="C15:C17"/>
    <mergeCell ref="C18:C19"/>
    <mergeCell ref="C22:C24"/>
    <mergeCell ref="C3:C4"/>
    <mergeCell ref="C5:C7"/>
    <mergeCell ref="D82:D83"/>
    <mergeCell ref="C87:C88"/>
  </mergeCells>
  <phoneticPr fontId="3" type="noConversion"/>
  <printOptions horizontalCentered="1"/>
  <pageMargins left="0.39370078740157483" right="0.39370078740157483" top="0.74803149606299213" bottom="0.74803149606299213" header="0.31496062992125984" footer="0.31496062992125984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区级审核</vt:lpstr>
      <vt:lpstr>区级审核!Print_Titles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2023-10-31T23:56:18Z</cp:lastPrinted>
  <dcterms:created xsi:type="dcterms:W3CDTF">2021-04-19T09:24:00Z</dcterms:created>
  <dcterms:modified xsi:type="dcterms:W3CDTF">2023-11-07T00:29:26Z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6F7D7A02954142D0AB7610406D440377</vt:lpwstr>
  </property>
  <property fmtid="{D5CDD505-2E9C-101B-9397-08002B2CF9AE}" pid="3" name="KSOProductBuildVer">
    <vt:lpwstr>2052-12.1.0.15374</vt:lpwstr>
  </property>
</Properties>
</file>