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iduSyncdisk\gao\F 资金\2024\耕地地力\"/>
    </mc:Choice>
  </mc:AlternateContent>
  <xr:revisionPtr revIDLastSave="0" documentId="13_ncr:1_{2D01BCBD-85CB-4244-B587-15AA03FD1E9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耕地地力保护补贴 (中央)" sheetId="5" r:id="rId1"/>
  </sheets>
  <definedNames>
    <definedName name="_xlnm._FilterDatabase" localSheetId="0" hidden="1">'耕地地力保护补贴 (中央)'!$A$3:$F$37</definedName>
    <definedName name="_xlnm.Print_Titles" localSheetId="0">'耕地地力保护补贴 (中央)'!$1:$3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5" l="1"/>
  <c r="E8" i="5" l="1"/>
  <c r="E12" i="5"/>
  <c r="E16" i="5"/>
  <c r="E20" i="5"/>
  <c r="E24" i="5"/>
  <c r="E28" i="5"/>
  <c r="E32" i="5"/>
  <c r="E36" i="5"/>
  <c r="E6" i="5"/>
  <c r="F6" i="5" s="1"/>
  <c r="E14" i="5"/>
  <c r="E22" i="5"/>
  <c r="E30" i="5"/>
  <c r="E34" i="5"/>
  <c r="E11" i="5"/>
  <c r="E19" i="5"/>
  <c r="F19" i="5" s="1"/>
  <c r="E27" i="5"/>
  <c r="E35" i="5"/>
  <c r="E5" i="5"/>
  <c r="E9" i="5"/>
  <c r="E13" i="5"/>
  <c r="E17" i="5"/>
  <c r="E21" i="5"/>
  <c r="E25" i="5"/>
  <c r="E29" i="5"/>
  <c r="F29" i="5" s="1"/>
  <c r="E33" i="5"/>
  <c r="E4" i="5"/>
  <c r="E10" i="5"/>
  <c r="F10" i="5" s="1"/>
  <c r="E18" i="5"/>
  <c r="F18" i="5" s="1"/>
  <c r="E26" i="5"/>
  <c r="E7" i="5"/>
  <c r="E15" i="5"/>
  <c r="E23" i="5"/>
  <c r="E31" i="5"/>
  <c r="F7" i="5"/>
  <c r="F25" i="5"/>
  <c r="F22" i="5"/>
  <c r="F35" i="5"/>
  <c r="F14" i="5"/>
  <c r="F12" i="5" l="1"/>
  <c r="F13" i="5"/>
  <c r="F23" i="5"/>
  <c r="F20" i="5"/>
  <c r="F8" i="5"/>
  <c r="F9" i="5"/>
  <c r="F4" i="5"/>
  <c r="F5" i="5"/>
  <c r="F15" i="5"/>
  <c r="F21" i="5"/>
  <c r="F16" i="5"/>
  <c r="F31" i="5"/>
  <c r="F32" i="5"/>
  <c r="F11" i="5"/>
  <c r="F30" i="5"/>
  <c r="F26" i="5"/>
  <c r="F27" i="5"/>
  <c r="F28" i="5"/>
  <c r="F36" i="5"/>
  <c r="F17" i="5"/>
  <c r="F24" i="5"/>
  <c r="F33" i="5"/>
  <c r="F34" i="5"/>
  <c r="F37" i="5" l="1"/>
</calcChain>
</file>

<file path=xl/sharedStrings.xml><?xml version="1.0" encoding="utf-8"?>
<sst xmlns="http://schemas.openxmlformats.org/spreadsheetml/2006/main" count="47" uniqueCount="45">
  <si>
    <t>街镇</t>
  </si>
  <si>
    <t>序号</t>
  </si>
  <si>
    <t>补贴农户</t>
  </si>
  <si>
    <t>浦锦街道</t>
  </si>
  <si>
    <t>上海亮苗稻米专业合作社</t>
  </si>
  <si>
    <t>上海冯氏果蔬专业合作社</t>
  </si>
  <si>
    <t>上海农创粮食专业合作社</t>
  </si>
  <si>
    <t>上海杰运粮食专业合作社</t>
  </si>
  <si>
    <t>上海锦河农业发展有限公司</t>
  </si>
  <si>
    <t>马桥镇</t>
  </si>
  <si>
    <t>漫田（上海）农业科技有限公司</t>
  </si>
  <si>
    <t>上海又延农业专业合作社</t>
  </si>
  <si>
    <t>上海沁弘种业有限公司</t>
  </si>
  <si>
    <t>上海韩湘蔬菜专业合作社</t>
  </si>
  <si>
    <t>颛桥镇</t>
  </si>
  <si>
    <t>上海颛桥农业科技试验场</t>
  </si>
  <si>
    <t>吴泾镇</t>
  </si>
  <si>
    <t>浦江镇</t>
  </si>
  <si>
    <t>上海稻德粮食专业合作社</t>
  </si>
  <si>
    <t>上海秋良稻米专业合作社</t>
  </si>
  <si>
    <t>上海星东粮食专业合作社</t>
  </si>
  <si>
    <t>上海谷杰粮食专业合作社</t>
  </si>
  <si>
    <t>上海鲁农粮食专业合作社</t>
  </si>
  <si>
    <t>上海鲁正粮食专业合作社</t>
  </si>
  <si>
    <t>上海农茂粮食专业合作社</t>
  </si>
  <si>
    <t>上海竟杰粮食专业合作社</t>
  </si>
  <si>
    <t>上海西郁粮食专业合作社</t>
  </si>
  <si>
    <t>上海浦北粮食专业合作社</t>
  </si>
  <si>
    <t>上海群立粮食专业合作社</t>
  </si>
  <si>
    <t>上海农勤粮食农业合作社</t>
  </si>
  <si>
    <t>上海沿浦粮食专业合作社</t>
  </si>
  <si>
    <t>上海诚爱粮食专业合作社</t>
  </si>
  <si>
    <t>上海浦丰粮食专业合作社</t>
  </si>
  <si>
    <t>智耕股份有限公司</t>
  </si>
  <si>
    <t>上海交大农生实验实习场有限公司</t>
  </si>
  <si>
    <t>合计</t>
  </si>
  <si>
    <t>上海逸灵蔬果专业合作社</t>
    <phoneticPr fontId="8" type="noConversion"/>
  </si>
  <si>
    <t>叶德春</t>
    <phoneticPr fontId="8" type="noConversion"/>
  </si>
  <si>
    <t>补贴标准（元/亩）</t>
    <phoneticPr fontId="8" type="noConversion"/>
  </si>
  <si>
    <t>补贴金额(元)</t>
    <phoneticPr fontId="8" type="noConversion"/>
  </si>
  <si>
    <t>上海青安农产品有限公司</t>
    <phoneticPr fontId="8" type="noConversion"/>
  </si>
  <si>
    <t>上海渔耕蔬果专业合作社</t>
  </si>
  <si>
    <t>中央补贴（160万）</t>
    <phoneticPr fontId="8" type="noConversion"/>
  </si>
  <si>
    <t>2024年粮食耕地地力保护补贴资金补贴明细（中央）</t>
    <phoneticPr fontId="8" type="noConversion"/>
  </si>
  <si>
    <t>预报面积（亩）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</si>
</sst>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/>
    <xf numFmtId="176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2" defaultPivotStyle="Pivot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41D9-D109-4C8B-BC98-99D4AF72E2EC}">
  <sheetPr>
    <pageSetUpPr fitToPage="1"/>
  </sheetPr>
  <dimension ref="A1:F37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5" sqref="K5"/>
    </sheetView>
  </sheetViews>
  <sheetFormatPr defaultColWidth="9" defaultRowHeight="14.4" x14ac:dyDescent="0.25"/>
  <cols>
    <col min="1" max="1" width="3.44140625" customWidth="1"/>
    <col min="2" max="2" width="5.109375" customWidth="1"/>
    <col min="3" max="3" width="34.6640625" customWidth="1"/>
    <col min="4" max="4" width="16.6640625" style="2" customWidth="1"/>
    <col min="5" max="6" width="16.6640625" style="6" customWidth="1"/>
  </cols>
  <sheetData>
    <row r="1" spans="1:6" ht="37.5" customHeight="1" thickBot="1" x14ac:dyDescent="0.3">
      <c r="A1" s="27" t="s">
        <v>43</v>
      </c>
      <c r="B1" s="27"/>
      <c r="C1" s="27"/>
      <c r="D1" s="27"/>
      <c r="E1" s="27"/>
      <c r="F1" s="27"/>
    </row>
    <row r="2" spans="1:6" ht="32.25" customHeight="1" x14ac:dyDescent="0.25">
      <c r="A2" s="28" t="s">
        <v>0</v>
      </c>
      <c r="B2" s="29" t="s">
        <v>1</v>
      </c>
      <c r="C2" s="29" t="s">
        <v>2</v>
      </c>
      <c r="D2" s="31" t="s">
        <v>44</v>
      </c>
      <c r="E2" s="33" t="s">
        <v>42</v>
      </c>
      <c r="F2" s="34"/>
    </row>
    <row r="3" spans="1:6" s="8" customFormat="1" ht="51" customHeight="1" x14ac:dyDescent="0.25">
      <c r="A3" s="20"/>
      <c r="B3" s="30"/>
      <c r="C3" s="30"/>
      <c r="D3" s="32"/>
      <c r="E3" s="16" t="s">
        <v>38</v>
      </c>
      <c r="F3" s="16" t="s">
        <v>39</v>
      </c>
    </row>
    <row r="4" spans="1:6" ht="29.25" customHeight="1" x14ac:dyDescent="0.25">
      <c r="A4" s="24" t="s">
        <v>3</v>
      </c>
      <c r="B4" s="9">
        <v>1</v>
      </c>
      <c r="C4" s="10" t="s">
        <v>4</v>
      </c>
      <c r="D4" s="11">
        <v>246.12</v>
      </c>
      <c r="E4" s="5">
        <f>ROUND(1600000/$D$37,4)</f>
        <v>99.682199999999995</v>
      </c>
      <c r="F4" s="5">
        <f t="shared" ref="F4:F36" si="0">ROUND(E4*D4,2)</f>
        <v>24533.78</v>
      </c>
    </row>
    <row r="5" spans="1:6" ht="29.25" customHeight="1" x14ac:dyDescent="0.25">
      <c r="A5" s="25"/>
      <c r="B5" s="9">
        <v>2</v>
      </c>
      <c r="C5" s="10" t="s">
        <v>5</v>
      </c>
      <c r="D5" s="11">
        <v>118.11</v>
      </c>
      <c r="E5" s="5">
        <f t="shared" ref="E5:E36" si="1">ROUND(1600000/$D$37,4)</f>
        <v>99.682199999999995</v>
      </c>
      <c r="F5" s="5">
        <f t="shared" si="0"/>
        <v>11773.46</v>
      </c>
    </row>
    <row r="6" spans="1:6" ht="29.25" customHeight="1" x14ac:dyDescent="0.25">
      <c r="A6" s="25"/>
      <c r="B6" s="9">
        <v>3</v>
      </c>
      <c r="C6" s="10" t="s">
        <v>6</v>
      </c>
      <c r="D6" s="12">
        <v>150.4</v>
      </c>
      <c r="E6" s="5">
        <f t="shared" si="1"/>
        <v>99.682199999999995</v>
      </c>
      <c r="F6" s="5">
        <f t="shared" si="0"/>
        <v>14992.2</v>
      </c>
    </row>
    <row r="7" spans="1:6" ht="29.25" customHeight="1" x14ac:dyDescent="0.25">
      <c r="A7" s="25"/>
      <c r="B7" s="9">
        <v>4</v>
      </c>
      <c r="C7" s="10" t="s">
        <v>7</v>
      </c>
      <c r="D7" s="12">
        <v>213.28</v>
      </c>
      <c r="E7" s="5">
        <f t="shared" si="1"/>
        <v>99.682199999999995</v>
      </c>
      <c r="F7" s="5">
        <f t="shared" si="0"/>
        <v>21260.22</v>
      </c>
    </row>
    <row r="8" spans="1:6" ht="29.25" customHeight="1" x14ac:dyDescent="0.25">
      <c r="A8" s="26"/>
      <c r="B8" s="9">
        <v>5</v>
      </c>
      <c r="C8" s="10" t="s">
        <v>8</v>
      </c>
      <c r="D8" s="11">
        <v>377.83</v>
      </c>
      <c r="E8" s="5">
        <f t="shared" si="1"/>
        <v>99.682199999999995</v>
      </c>
      <c r="F8" s="5">
        <f t="shared" si="0"/>
        <v>37662.93</v>
      </c>
    </row>
    <row r="9" spans="1:6" ht="29.25" customHeight="1" x14ac:dyDescent="0.25">
      <c r="A9" s="18" t="s">
        <v>9</v>
      </c>
      <c r="B9" s="9">
        <v>6</v>
      </c>
      <c r="C9" s="11" t="s">
        <v>10</v>
      </c>
      <c r="D9" s="3">
        <v>1020.3699999999999</v>
      </c>
      <c r="E9" s="5">
        <f t="shared" si="1"/>
        <v>99.682199999999995</v>
      </c>
      <c r="F9" s="5">
        <f t="shared" si="0"/>
        <v>101712.73</v>
      </c>
    </row>
    <row r="10" spans="1:6" ht="29.25" customHeight="1" x14ac:dyDescent="0.25">
      <c r="A10" s="19"/>
      <c r="B10" s="9">
        <v>7</v>
      </c>
      <c r="C10" s="11" t="s">
        <v>11</v>
      </c>
      <c r="D10" s="10">
        <v>1200</v>
      </c>
      <c r="E10" s="5">
        <f t="shared" si="1"/>
        <v>99.682199999999995</v>
      </c>
      <c r="F10" s="5">
        <f t="shared" si="0"/>
        <v>119618.64</v>
      </c>
    </row>
    <row r="11" spans="1:6" ht="29.25" customHeight="1" x14ac:dyDescent="0.25">
      <c r="A11" s="19"/>
      <c r="B11" s="9">
        <v>8</v>
      </c>
      <c r="C11" s="12" t="s">
        <v>12</v>
      </c>
      <c r="D11" s="10">
        <v>595.06999999999994</v>
      </c>
      <c r="E11" s="5">
        <f t="shared" si="1"/>
        <v>99.682199999999995</v>
      </c>
      <c r="F11" s="5">
        <f t="shared" si="0"/>
        <v>59317.89</v>
      </c>
    </row>
    <row r="12" spans="1:6" ht="29.25" customHeight="1" x14ac:dyDescent="0.25">
      <c r="A12" s="20"/>
      <c r="B12" s="9">
        <v>9</v>
      </c>
      <c r="C12" s="12" t="s">
        <v>13</v>
      </c>
      <c r="D12" s="11">
        <v>100.57</v>
      </c>
      <c r="E12" s="5">
        <f t="shared" si="1"/>
        <v>99.682199999999995</v>
      </c>
      <c r="F12" s="5">
        <f t="shared" si="0"/>
        <v>10025.040000000001</v>
      </c>
    </row>
    <row r="13" spans="1:6" ht="47.25" customHeight="1" x14ac:dyDescent="0.25">
      <c r="A13" s="17" t="s">
        <v>14</v>
      </c>
      <c r="B13" s="9">
        <v>10</v>
      </c>
      <c r="C13" s="11" t="s">
        <v>15</v>
      </c>
      <c r="D13" s="3">
        <v>492</v>
      </c>
      <c r="E13" s="5">
        <f t="shared" si="1"/>
        <v>99.682199999999995</v>
      </c>
      <c r="F13" s="5">
        <f t="shared" si="0"/>
        <v>49043.64</v>
      </c>
    </row>
    <row r="14" spans="1:6" ht="53.25" customHeight="1" x14ac:dyDescent="0.25">
      <c r="A14" s="13" t="s">
        <v>16</v>
      </c>
      <c r="B14" s="9">
        <v>11</v>
      </c>
      <c r="C14" s="11" t="s">
        <v>40</v>
      </c>
      <c r="D14" s="3">
        <v>340</v>
      </c>
      <c r="E14" s="5">
        <f t="shared" si="1"/>
        <v>99.682199999999995</v>
      </c>
      <c r="F14" s="5">
        <f t="shared" si="0"/>
        <v>33891.949999999997</v>
      </c>
    </row>
    <row r="15" spans="1:6" ht="29.25" customHeight="1" x14ac:dyDescent="0.25">
      <c r="A15" s="18" t="s">
        <v>17</v>
      </c>
      <c r="B15" s="9">
        <v>12</v>
      </c>
      <c r="C15" s="11" t="s">
        <v>18</v>
      </c>
      <c r="D15" s="3">
        <v>678.67000000000007</v>
      </c>
      <c r="E15" s="5">
        <f t="shared" si="1"/>
        <v>99.682199999999995</v>
      </c>
      <c r="F15" s="5">
        <f t="shared" si="0"/>
        <v>67651.320000000007</v>
      </c>
    </row>
    <row r="16" spans="1:6" ht="29.25" customHeight="1" x14ac:dyDescent="0.25">
      <c r="A16" s="19"/>
      <c r="B16" s="9">
        <v>13</v>
      </c>
      <c r="C16" s="11" t="s">
        <v>19</v>
      </c>
      <c r="D16" s="3">
        <v>647.04</v>
      </c>
      <c r="E16" s="5">
        <f t="shared" si="1"/>
        <v>99.682199999999995</v>
      </c>
      <c r="F16" s="5">
        <f t="shared" si="0"/>
        <v>64498.37</v>
      </c>
    </row>
    <row r="17" spans="1:6" ht="29.25" customHeight="1" x14ac:dyDescent="0.25">
      <c r="A17" s="19"/>
      <c r="B17" s="9">
        <v>14</v>
      </c>
      <c r="C17" s="11" t="s">
        <v>20</v>
      </c>
      <c r="D17" s="3">
        <v>855.64</v>
      </c>
      <c r="E17" s="5">
        <f t="shared" si="1"/>
        <v>99.682199999999995</v>
      </c>
      <c r="F17" s="5">
        <f t="shared" si="0"/>
        <v>85292.08</v>
      </c>
    </row>
    <row r="18" spans="1:6" ht="29.25" customHeight="1" x14ac:dyDescent="0.25">
      <c r="A18" s="19"/>
      <c r="B18" s="9">
        <v>15</v>
      </c>
      <c r="C18" s="11" t="s">
        <v>4</v>
      </c>
      <c r="D18" s="3">
        <v>528.72</v>
      </c>
      <c r="E18" s="5">
        <f t="shared" si="1"/>
        <v>99.682199999999995</v>
      </c>
      <c r="F18" s="5">
        <f t="shared" si="0"/>
        <v>52703.97</v>
      </c>
    </row>
    <row r="19" spans="1:6" ht="29.25" customHeight="1" x14ac:dyDescent="0.25">
      <c r="A19" s="19"/>
      <c r="B19" s="9">
        <v>16</v>
      </c>
      <c r="C19" s="11" t="s">
        <v>21</v>
      </c>
      <c r="D19" s="3">
        <v>2080</v>
      </c>
      <c r="E19" s="5">
        <f t="shared" si="1"/>
        <v>99.682199999999995</v>
      </c>
      <c r="F19" s="35">
        <f>ROUND(E19*D19,2)-0.01</f>
        <v>207338.97</v>
      </c>
    </row>
    <row r="20" spans="1:6" ht="29.25" customHeight="1" x14ac:dyDescent="0.25">
      <c r="A20" s="19"/>
      <c r="B20" s="9">
        <v>17</v>
      </c>
      <c r="C20" s="11" t="s">
        <v>22</v>
      </c>
      <c r="D20" s="3">
        <v>536.86</v>
      </c>
      <c r="E20" s="5">
        <f t="shared" si="1"/>
        <v>99.682199999999995</v>
      </c>
      <c r="F20" s="5">
        <f t="shared" si="0"/>
        <v>53515.39</v>
      </c>
    </row>
    <row r="21" spans="1:6" ht="29.25" customHeight="1" x14ac:dyDescent="0.25">
      <c r="A21" s="19"/>
      <c r="B21" s="9">
        <v>18</v>
      </c>
      <c r="C21" s="11" t="s">
        <v>23</v>
      </c>
      <c r="D21" s="3">
        <v>675.79</v>
      </c>
      <c r="E21" s="5">
        <f t="shared" si="1"/>
        <v>99.682199999999995</v>
      </c>
      <c r="F21" s="5">
        <f t="shared" si="0"/>
        <v>67364.23</v>
      </c>
    </row>
    <row r="22" spans="1:6" ht="29.25" customHeight="1" x14ac:dyDescent="0.25">
      <c r="A22" s="19"/>
      <c r="B22" s="9">
        <v>19</v>
      </c>
      <c r="C22" s="11" t="s">
        <v>24</v>
      </c>
      <c r="D22" s="3">
        <v>745.82</v>
      </c>
      <c r="E22" s="5">
        <f t="shared" si="1"/>
        <v>99.682199999999995</v>
      </c>
      <c r="F22" s="5">
        <f t="shared" si="0"/>
        <v>74344.98</v>
      </c>
    </row>
    <row r="23" spans="1:6" ht="29.25" customHeight="1" x14ac:dyDescent="0.25">
      <c r="A23" s="19"/>
      <c r="B23" s="9">
        <v>20</v>
      </c>
      <c r="C23" s="11" t="s">
        <v>25</v>
      </c>
      <c r="D23" s="3">
        <v>643.83000000000004</v>
      </c>
      <c r="E23" s="5">
        <f t="shared" si="1"/>
        <v>99.682199999999995</v>
      </c>
      <c r="F23" s="5">
        <f t="shared" si="0"/>
        <v>64178.39</v>
      </c>
    </row>
    <row r="24" spans="1:6" ht="29.25" customHeight="1" x14ac:dyDescent="0.25">
      <c r="A24" s="19"/>
      <c r="B24" s="9">
        <v>21</v>
      </c>
      <c r="C24" s="11" t="s">
        <v>26</v>
      </c>
      <c r="D24" s="3">
        <v>227.86</v>
      </c>
      <c r="E24" s="5">
        <f t="shared" si="1"/>
        <v>99.682199999999995</v>
      </c>
      <c r="F24" s="5">
        <f t="shared" si="0"/>
        <v>22713.59</v>
      </c>
    </row>
    <row r="25" spans="1:6" ht="29.25" customHeight="1" x14ac:dyDescent="0.25">
      <c r="A25" s="19"/>
      <c r="B25" s="9">
        <v>22</v>
      </c>
      <c r="C25" s="11" t="s">
        <v>27</v>
      </c>
      <c r="D25" s="3">
        <v>474.01</v>
      </c>
      <c r="E25" s="5">
        <f t="shared" si="1"/>
        <v>99.682199999999995</v>
      </c>
      <c r="F25" s="5">
        <f t="shared" si="0"/>
        <v>47250.36</v>
      </c>
    </row>
    <row r="26" spans="1:6" ht="29.25" customHeight="1" x14ac:dyDescent="0.25">
      <c r="A26" s="19"/>
      <c r="B26" s="9">
        <v>23</v>
      </c>
      <c r="C26" s="11" t="s">
        <v>28</v>
      </c>
      <c r="D26" s="3">
        <v>731.5</v>
      </c>
      <c r="E26" s="5">
        <f t="shared" si="1"/>
        <v>99.682199999999995</v>
      </c>
      <c r="F26" s="5">
        <f t="shared" si="0"/>
        <v>72917.53</v>
      </c>
    </row>
    <row r="27" spans="1:6" ht="29.25" customHeight="1" x14ac:dyDescent="0.25">
      <c r="A27" s="19"/>
      <c r="B27" s="9">
        <v>24</v>
      </c>
      <c r="C27" s="11" t="s">
        <v>29</v>
      </c>
      <c r="D27" s="3">
        <v>521.6</v>
      </c>
      <c r="E27" s="5">
        <f t="shared" si="1"/>
        <v>99.682199999999995</v>
      </c>
      <c r="F27" s="5">
        <f t="shared" si="0"/>
        <v>51994.239999999998</v>
      </c>
    </row>
    <row r="28" spans="1:6" ht="29.25" customHeight="1" x14ac:dyDescent="0.25">
      <c r="A28" s="19"/>
      <c r="B28" s="9">
        <v>25</v>
      </c>
      <c r="C28" s="11" t="s">
        <v>30</v>
      </c>
      <c r="D28" s="3">
        <v>400.93</v>
      </c>
      <c r="E28" s="5">
        <f t="shared" si="1"/>
        <v>99.682199999999995</v>
      </c>
      <c r="F28" s="5">
        <f t="shared" si="0"/>
        <v>39965.58</v>
      </c>
    </row>
    <row r="29" spans="1:6" ht="29.25" customHeight="1" x14ac:dyDescent="0.25">
      <c r="A29" s="19"/>
      <c r="B29" s="9">
        <v>26</v>
      </c>
      <c r="C29" s="11" t="s">
        <v>31</v>
      </c>
      <c r="D29" s="3">
        <v>215.99</v>
      </c>
      <c r="E29" s="5">
        <f t="shared" si="1"/>
        <v>99.682199999999995</v>
      </c>
      <c r="F29" s="5">
        <f t="shared" si="0"/>
        <v>21530.36</v>
      </c>
    </row>
    <row r="30" spans="1:6" ht="29.25" customHeight="1" x14ac:dyDescent="0.25">
      <c r="A30" s="19"/>
      <c r="B30" s="9">
        <v>27</v>
      </c>
      <c r="C30" s="11" t="s">
        <v>12</v>
      </c>
      <c r="D30" s="3">
        <v>525.12</v>
      </c>
      <c r="E30" s="5">
        <f t="shared" si="1"/>
        <v>99.682199999999995</v>
      </c>
      <c r="F30" s="5">
        <f t="shared" si="0"/>
        <v>52345.120000000003</v>
      </c>
    </row>
    <row r="31" spans="1:6" ht="29.25" customHeight="1" x14ac:dyDescent="0.25">
      <c r="A31" s="19"/>
      <c r="B31" s="9">
        <v>28</v>
      </c>
      <c r="C31" s="11" t="s">
        <v>32</v>
      </c>
      <c r="D31" s="3">
        <v>485.58</v>
      </c>
      <c r="E31" s="5">
        <f t="shared" si="1"/>
        <v>99.682199999999995</v>
      </c>
      <c r="F31" s="5">
        <f t="shared" si="0"/>
        <v>48403.68</v>
      </c>
    </row>
    <row r="32" spans="1:6" ht="29.25" customHeight="1" x14ac:dyDescent="0.25">
      <c r="A32" s="19"/>
      <c r="B32" s="9">
        <v>29</v>
      </c>
      <c r="C32" s="11" t="s">
        <v>41</v>
      </c>
      <c r="D32" s="14">
        <v>42.01</v>
      </c>
      <c r="E32" s="5">
        <f t="shared" si="1"/>
        <v>99.682199999999995</v>
      </c>
      <c r="F32" s="5">
        <f t="shared" si="0"/>
        <v>4187.6499999999996</v>
      </c>
    </row>
    <row r="33" spans="1:6" ht="29.25" customHeight="1" x14ac:dyDescent="0.25">
      <c r="A33" s="19"/>
      <c r="B33" s="9">
        <v>30</v>
      </c>
      <c r="C33" s="11" t="s">
        <v>33</v>
      </c>
      <c r="D33" s="11">
        <v>112.13</v>
      </c>
      <c r="E33" s="5">
        <f t="shared" si="1"/>
        <v>99.682199999999995</v>
      </c>
      <c r="F33" s="5">
        <f t="shared" si="0"/>
        <v>11177.37</v>
      </c>
    </row>
    <row r="34" spans="1:6" ht="51.75" customHeight="1" x14ac:dyDescent="0.25">
      <c r="A34" s="19"/>
      <c r="B34" s="9">
        <v>31</v>
      </c>
      <c r="C34" s="11" t="s">
        <v>34</v>
      </c>
      <c r="D34" s="11">
        <v>60.76</v>
      </c>
      <c r="E34" s="5">
        <f t="shared" si="1"/>
        <v>99.682199999999995</v>
      </c>
      <c r="F34" s="5">
        <f t="shared" si="0"/>
        <v>6056.69</v>
      </c>
    </row>
    <row r="35" spans="1:6" ht="29.25" customHeight="1" x14ac:dyDescent="0.25">
      <c r="A35" s="19"/>
      <c r="B35" s="9">
        <v>32</v>
      </c>
      <c r="C35" s="14" t="s">
        <v>36</v>
      </c>
      <c r="D35" s="14">
        <v>7</v>
      </c>
      <c r="E35" s="5">
        <f t="shared" si="1"/>
        <v>99.682199999999995</v>
      </c>
      <c r="F35" s="5">
        <f t="shared" si="0"/>
        <v>697.78</v>
      </c>
    </row>
    <row r="36" spans="1:6" ht="29.25" customHeight="1" x14ac:dyDescent="0.25">
      <c r="A36" s="20"/>
      <c r="B36" s="9">
        <v>33</v>
      </c>
      <c r="C36" s="14" t="s">
        <v>37</v>
      </c>
      <c r="D36" s="3">
        <v>0.4</v>
      </c>
      <c r="E36" s="5">
        <f t="shared" si="1"/>
        <v>99.682199999999995</v>
      </c>
      <c r="F36" s="5">
        <f t="shared" si="0"/>
        <v>39.869999999999997</v>
      </c>
    </row>
    <row r="37" spans="1:6" s="15" customFormat="1" ht="29.25" customHeight="1" thickBot="1" x14ac:dyDescent="0.3">
      <c r="A37" s="21" t="s">
        <v>35</v>
      </c>
      <c r="B37" s="22"/>
      <c r="C37" s="23"/>
      <c r="D37" s="4">
        <f>SUM(D4:D36)</f>
        <v>16051.010000000002</v>
      </c>
      <c r="E37" s="7"/>
      <c r="F37" s="1">
        <f>SUM(F4:F36)</f>
        <v>1600000.0000000005</v>
      </c>
    </row>
  </sheetData>
  <autoFilter ref="A3:F37" xr:uid="{00000000-0009-0000-0000-000000000000}"/>
  <mergeCells count="10">
    <mergeCell ref="A1:F1"/>
    <mergeCell ref="A2:A3"/>
    <mergeCell ref="B2:B3"/>
    <mergeCell ref="C2:C3"/>
    <mergeCell ref="D2:D3"/>
    <mergeCell ref="E2:F2"/>
    <mergeCell ref="A9:A12"/>
    <mergeCell ref="A15:A36"/>
    <mergeCell ref="A37:C37"/>
    <mergeCell ref="A4:A8"/>
  </mergeCells>
  <phoneticPr fontId="8" type="noConversion"/>
  <dataValidations count="1">
    <dataValidation allowBlank="1" showInputMessage="1" showErrorMessage="1" promptTitle="提示信息！" prompt="如果收款人名称少于三个汉字，请确认是否为“对私”！" sqref="C4:C8 D9:D11 D36 D13:D31" xr:uid="{B02F526A-01CD-4325-8213-9202CC14BE75}"/>
  </dataValidations>
  <pageMargins left="0.63" right="0.27559055118110237" top="0.23622047244094491" bottom="0.15748031496062992" header="7.874015748031496E-2" footer="7.874015748031496E-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耕地地力保护补贴 (中央)</vt:lpstr>
      <vt:lpstr>'耕地地力保护补贴 (中央)'!Print_Titles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云皓 金</cp:lastModifiedBy>
  <cp:lastPrinted>2024-05-31T01:19:13Z</cp:lastPrinted>
  <dcterms:created xsi:type="dcterms:W3CDTF">2006-09-16T00:00:00Z</dcterms:created>
  <dcterms:modified xsi:type="dcterms:W3CDTF">2024-06-14T06:13:00Z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1A0138CE4DCE4E90974B4085665344D1</vt:lpwstr>
  </property>
  <property fmtid="{D5CDD505-2E9C-101B-9397-08002B2CF9AE}" pid="3" name="KSOProductBuildVer">
    <vt:lpwstr>2052-11.1.0.11220</vt:lpwstr>
  </property>
</Properties>
</file>