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375" tabRatio="904" firstSheet="11" activeTab="1"/>
  </bookViews>
  <sheets>
    <sheet name="封面" sheetId="8" r:id="rId1"/>
    <sheet name="目录" sheetId="7" r:id="rId2"/>
    <sheet name="一、部门主要职能" sheetId="15" r:id="rId3"/>
    <sheet name="二、部门机构设置" sheetId="33" r:id="rId4"/>
    <sheet name="三、名词解释" sheetId="34" r:id="rId5"/>
    <sheet name="四、部门编制说明" sheetId="32" r:id="rId6"/>
    <sheet name="五、1.部门收支总表" sheetId="13" r:id="rId7"/>
    <sheet name="2.部门收入总表" sheetId="20" r:id="rId8"/>
    <sheet name="3.部门支出总表" sheetId="21" r:id="rId9"/>
    <sheet name="4.部门财政拨款收支总表" sheetId="17" r:id="rId10"/>
    <sheet name="5.部门一般公共预算拨款表" sheetId="14" r:id="rId11"/>
    <sheet name="6.部门政府性基金拨款表" sheetId="18" r:id="rId12"/>
    <sheet name="7.部门国有资本经营预算拨款表 " sheetId="39" r:id="rId13"/>
    <sheet name="8.部门一般公共预算拨款基本支出明细表" sheetId="16" r:id="rId14"/>
    <sheet name="9.部门“三公”经费和机关运行费预算表" sheetId="35" r:id="rId15"/>
    <sheet name="六、其他相关情况说明" sheetId="37" r:id="rId16"/>
    <sheet name="七、项目经费情况说明" sheetId="36" r:id="rId17"/>
    <sheet name="八、财政项目支出绩效目标表" sheetId="38" r:id="rId18"/>
  </sheets>
  <definedNames>
    <definedName name="_xlnm.Print_Titles" localSheetId="10">'5.部门一般公共预算拨款表'!$9:$11</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5"/>
  <c r="A7" s="1"/>
  <c r="E43" i="16"/>
  <c r="F43"/>
  <c r="D46"/>
  <c r="D45"/>
  <c r="D44"/>
  <c r="D43" s="1"/>
  <c r="D42"/>
  <c r="D41"/>
  <c r="E40"/>
  <c r="D40" s="1"/>
  <c r="D39"/>
  <c r="D38"/>
  <c r="D37"/>
  <c r="D36"/>
  <c r="D35"/>
  <c r="D34"/>
  <c r="D33"/>
  <c r="D32"/>
  <c r="D31"/>
  <c r="D30"/>
  <c r="D29"/>
  <c r="D28"/>
  <c r="D27"/>
  <c r="D26"/>
  <c r="D25"/>
  <c r="D24"/>
  <c r="D23"/>
  <c r="D22"/>
  <c r="D21"/>
  <c r="D20"/>
  <c r="D19"/>
  <c r="F18"/>
  <c r="D18" s="1"/>
  <c r="D17"/>
  <c r="D16"/>
  <c r="D15"/>
  <c r="D14"/>
  <c r="D13"/>
  <c r="D12"/>
  <c r="D11"/>
  <c r="D10"/>
  <c r="D9"/>
  <c r="D8"/>
  <c r="D7"/>
  <c r="E6"/>
  <c r="D6" s="1"/>
  <c r="E8" i="18"/>
  <c r="E9"/>
  <c r="F10"/>
  <c r="G7"/>
  <c r="G6" s="1"/>
  <c r="G7" i="14"/>
  <c r="G6" s="1"/>
  <c r="F7"/>
  <c r="F6" s="1"/>
  <c r="E8"/>
  <c r="E36"/>
  <c r="E35"/>
  <c r="F34"/>
  <c r="F33" s="1"/>
  <c r="E33" s="1"/>
  <c r="E32"/>
  <c r="E31"/>
  <c r="E30"/>
  <c r="E29"/>
  <c r="E28"/>
  <c r="E27"/>
  <c r="E26"/>
  <c r="E25"/>
  <c r="E24"/>
  <c r="E23"/>
  <c r="E22"/>
  <c r="G21"/>
  <c r="G20" s="1"/>
  <c r="F21"/>
  <c r="F20"/>
  <c r="E19"/>
  <c r="G18"/>
  <c r="G17" s="1"/>
  <c r="F18"/>
  <c r="F17" s="1"/>
  <c r="E16"/>
  <c r="E15"/>
  <c r="E14"/>
  <c r="F13"/>
  <c r="F12" s="1"/>
  <c r="E12" s="1"/>
  <c r="E11"/>
  <c r="E10"/>
  <c r="E9"/>
  <c r="G27" i="17"/>
  <c r="F27"/>
  <c r="E27"/>
  <c r="B27"/>
  <c r="D26"/>
  <c r="D25"/>
  <c r="D24"/>
  <c r="D23"/>
  <c r="D22"/>
  <c r="D21"/>
  <c r="D20"/>
  <c r="D19"/>
  <c r="D18"/>
  <c r="D17"/>
  <c r="D16"/>
  <c r="D15"/>
  <c r="D14"/>
  <c r="D13"/>
  <c r="D12"/>
  <c r="D11"/>
  <c r="F7" i="21"/>
  <c r="E19"/>
  <c r="E8"/>
  <c r="E39"/>
  <c r="E38"/>
  <c r="F37"/>
  <c r="F36" s="1"/>
  <c r="E36" s="1"/>
  <c r="E35"/>
  <c r="E34"/>
  <c r="E33"/>
  <c r="E32"/>
  <c r="E31"/>
  <c r="E30"/>
  <c r="E29"/>
  <c r="E28"/>
  <c r="E27"/>
  <c r="E26"/>
  <c r="E25"/>
  <c r="G24"/>
  <c r="G23" s="1"/>
  <c r="F24"/>
  <c r="F23" s="1"/>
  <c r="E22"/>
  <c r="E21"/>
  <c r="G20"/>
  <c r="E20" s="1"/>
  <c r="F20"/>
  <c r="G18"/>
  <c r="F18"/>
  <c r="E18" s="1"/>
  <c r="E16"/>
  <c r="E15"/>
  <c r="E14"/>
  <c r="F13"/>
  <c r="E13" s="1"/>
  <c r="E11"/>
  <c r="E10"/>
  <c r="E9"/>
  <c r="G7"/>
  <c r="G6" s="1"/>
  <c r="F7" i="20"/>
  <c r="F47" i="16" l="1"/>
  <c r="E47"/>
  <c r="G10" i="18"/>
  <c r="E6"/>
  <c r="E10" s="1"/>
  <c r="E7"/>
  <c r="E17" i="14"/>
  <c r="E21"/>
  <c r="E20"/>
  <c r="G37"/>
  <c r="E18"/>
  <c r="E7"/>
  <c r="F37"/>
  <c r="E6"/>
  <c r="E13"/>
  <c r="E34"/>
  <c r="D27" i="17"/>
  <c r="E7" i="21"/>
  <c r="E37"/>
  <c r="E23"/>
  <c r="G17"/>
  <c r="G40" s="1"/>
  <c r="F12"/>
  <c r="E12" s="1"/>
  <c r="F6"/>
  <c r="F17"/>
  <c r="E24"/>
  <c r="E8" i="20"/>
  <c r="D47" i="16" l="1"/>
  <c r="E37" i="14"/>
  <c r="E17" i="21"/>
  <c r="E6"/>
  <c r="F40"/>
  <c r="E40" s="1"/>
  <c r="E39" i="20"/>
  <c r="E38"/>
  <c r="F37"/>
  <c r="F36" s="1"/>
  <c r="E36" s="1"/>
  <c r="E35"/>
  <c r="E34"/>
  <c r="E33"/>
  <c r="E32"/>
  <c r="E31"/>
  <c r="E30"/>
  <c r="E29"/>
  <c r="E28"/>
  <c r="E27"/>
  <c r="E26"/>
  <c r="E25"/>
  <c r="F24"/>
  <c r="F23" s="1"/>
  <c r="E23" s="1"/>
  <c r="E22"/>
  <c r="E21"/>
  <c r="F20"/>
  <c r="E20" s="1"/>
  <c r="E19"/>
  <c r="F18"/>
  <c r="E16"/>
  <c r="E15"/>
  <c r="E14"/>
  <c r="F13"/>
  <c r="E13" s="1"/>
  <c r="E11"/>
  <c r="E10"/>
  <c r="E9"/>
  <c r="F6"/>
  <c r="F17" l="1"/>
  <c r="E17" s="1"/>
  <c r="E18"/>
  <c r="F12"/>
  <c r="E12" s="1"/>
  <c r="E6"/>
  <c r="E7"/>
  <c r="E24"/>
  <c r="E37"/>
  <c r="D27" i="13"/>
  <c r="B5"/>
  <c r="B27" s="1"/>
  <c r="F40" i="20" l="1"/>
  <c r="E40" s="1"/>
</calcChain>
</file>

<file path=xl/sharedStrings.xml><?xml version="1.0" encoding="utf-8"?>
<sst xmlns="http://schemas.openxmlformats.org/spreadsheetml/2006/main" count="1182" uniqueCount="455">
  <si>
    <t>附件1</t>
  </si>
  <si>
    <t>闵行区2024年区级部门预算</t>
  </si>
  <si>
    <t>目  录</t>
  </si>
  <si>
    <t>一、部门主要职能</t>
  </si>
  <si>
    <t>二、部门机构设置</t>
  </si>
  <si>
    <t>三、名词解释</t>
  </si>
  <si>
    <t>四、部门预算编制说明</t>
  </si>
  <si>
    <t>五、部门预算表</t>
  </si>
  <si>
    <t xml:space="preserve">    1. 2024年部门财务收支预算总表</t>
  </si>
  <si>
    <t xml:space="preserve">    2. 2024年部门收入预算总表</t>
  </si>
  <si>
    <t xml:space="preserve">    3. 2024年部门支出预算总表</t>
  </si>
  <si>
    <t xml:space="preserve">    4．2024年部门财政拨款收支预算总表</t>
  </si>
  <si>
    <t xml:space="preserve">    5．2024年部门一般公共预算支出功能分类预算表</t>
  </si>
  <si>
    <t xml:space="preserve">    6. 2024年部门政府性基金预算支出功能分类预算表</t>
  </si>
  <si>
    <t xml:space="preserve">    7. 2024年部门国有资本经营预算支出功能分类预算表</t>
  </si>
  <si>
    <t xml:space="preserve">    8. 2024年部门一般公共预算基本支出部门预算经济分类预算表</t>
  </si>
  <si>
    <t xml:space="preserve">    9. 2024年部门“三公”经费和机关运行经费预算表</t>
  </si>
  <si>
    <t>六、其他相关情况说明</t>
  </si>
  <si>
    <t>预算数</t>
  </si>
  <si>
    <t>一、财政拨款收入</t>
  </si>
  <si>
    <t>一、一般公共服务支出</t>
  </si>
  <si>
    <t>二、事业收入</t>
  </si>
  <si>
    <t>三、事业单位经营收入</t>
  </si>
  <si>
    <t>四、其他收入</t>
  </si>
  <si>
    <t>合计</t>
  </si>
  <si>
    <t>基本支出</t>
  </si>
  <si>
    <t>项目支出</t>
  </si>
  <si>
    <t>二、政府性基金</t>
  </si>
  <si>
    <t>01</t>
  </si>
  <si>
    <t>05</t>
  </si>
  <si>
    <t>02</t>
  </si>
  <si>
    <t>99</t>
  </si>
  <si>
    <t>工资福利支出</t>
  </si>
  <si>
    <t>基本工资</t>
  </si>
  <si>
    <t>对个人和家庭的补助</t>
  </si>
  <si>
    <t>公务接待费</t>
  </si>
  <si>
    <t>购置费</t>
  </si>
  <si>
    <t>运行费</t>
  </si>
  <si>
    <t>项目名称</t>
  </si>
  <si>
    <t>项目类别</t>
  </si>
  <si>
    <t>主管部门</t>
  </si>
  <si>
    <t>实施单位</t>
  </si>
  <si>
    <t>计划开始日期</t>
  </si>
  <si>
    <t>计划完成日期</t>
  </si>
  <si>
    <t>项目资金总额</t>
  </si>
  <si>
    <t>年度资金申请总额</t>
  </si>
  <si>
    <t>其中：财政资金</t>
  </si>
  <si>
    <t>其中：当年财政拨款</t>
  </si>
  <si>
    <t>绩效指标</t>
  </si>
  <si>
    <t>一级指标</t>
  </si>
  <si>
    <t>二级指标</t>
  </si>
  <si>
    <t>三级指标</t>
  </si>
  <si>
    <t>数量指标</t>
  </si>
  <si>
    <t>时效指标</t>
  </si>
  <si>
    <t>社会效益指标</t>
  </si>
  <si>
    <t>可持续影响指标</t>
  </si>
  <si>
    <t>满意度指标</t>
  </si>
  <si>
    <t>预算主管部门：闵行区水务局</t>
    <phoneticPr fontId="23" type="noConversion"/>
  </si>
  <si>
    <t>上海市闵行区水务局（部门）主要职能</t>
    <phoneticPr fontId="23" type="noConversion"/>
  </si>
  <si>
    <t>上海市闵行区水务局是主管本区水务工作的区政府工作部门。</t>
    <phoneticPr fontId="23" type="noConversion"/>
  </si>
  <si>
    <t>主要职能包括：</t>
    <phoneticPr fontId="23" type="noConversion"/>
  </si>
  <si>
    <t>1、负责保障水资源的合理开发利用。贯彻执行有关水务管理的法律、法规、规章和方针、政策。研究制定本区水务管理相关政策、制度、办法、规定等，并组织实施。负责编制本区水务专业规划、中长期发展规划和年度计划，并组织实施和管理。</t>
    <phoneticPr fontId="23" type="noConversion"/>
  </si>
  <si>
    <t>2、负责生产经营和生态环境用水的统筹和保障。组织实施最严格水资源管理制度，实施水资源的统一监督管理。组织编制并实施水资源保护相关规划。负责重要区域、重大调水工程的水资源调度，组织实施水资源论证和防洪论证制度。组织开展水资源有偿使用工作。</t>
    <phoneticPr fontId="23" type="noConversion"/>
  </si>
  <si>
    <t>3、负责节约用水工作。组织编制本区节约用水规划并组织实施。组织实施取用水总量控制等管理制度，指导和推动节水型社会建设工作。</t>
    <phoneticPr fontId="23" type="noConversion"/>
  </si>
  <si>
    <t>4、负责供水行业的管理。负责取水许可制度的实施和监督管理。负责本区供水设施的监督管理。</t>
    <phoneticPr fontId="23" type="noConversion"/>
  </si>
  <si>
    <t>5、负责排水行业的管理。负责本区城镇排水设施与污水、污泥处理设施建设、运行、维护和调度的监管。负责农村生活污水处理设施建设、运行、维护的监管。负责排水许可制度的实施和监督管理。会同有关部门，对纳入城镇排水设施的污水排放单位开展监督管理。</t>
    <phoneticPr fontId="23" type="noConversion"/>
  </si>
  <si>
    <t>6、负责水文工作。负责水文水资源监测、水文站网建设和管理。负责江河湖库水质监测工作，发布水文水资源信息、水文情报和水质简报。按照规定组织开展水资源调查评价和水资源承载能力监测预警工作。</t>
    <phoneticPr fontId="23" type="noConversion"/>
  </si>
  <si>
    <t>7、负责水利行业管理。主管本区河道、湖泊、堤防，负责水利设施、水域及其岸线的管理、保护与综合利用。组织实施重要江河湖泊的治理、开发和保护。指导农业节水灌溉有关工作，指导农村水利改革创新和社会化服务体系建设。负责水土保持工作。组织实施水土流失的综合防治、监测。负责建设项目水土保持监督管理工作。</t>
    <phoneticPr fontId="23" type="noConversion"/>
  </si>
  <si>
    <t>8、负责推行河长制、湖长制工作。承担本区河长制推进工作，负责本区河湖水生态保护与修复、水环境治理与管护工作，牵头做好河湖水系连通等工作。</t>
    <phoneticPr fontId="23" type="noConversion"/>
  </si>
  <si>
    <t>9、负责水务工程建设和管理。统筹协调本区水环境治理工作。组织、指导和监督水务工程设施的建设和运行管理，主管水务建设工程质量安全的监督和执法工作。</t>
    <phoneticPr fontId="23" type="noConversion"/>
  </si>
  <si>
    <t>10、负责落实综合防灾减灾规划相关要求。承担水情旱情监测预警工作。组织编制重要江河湖泊和重要水利设施防御台风、暴雨、高潮位、洪水和抗御旱灾调度及应急水量调度方案，承担防御台风、暴雨、高潮位、洪水应急抢险的相关技术支撑工作。</t>
    <phoneticPr fontId="23" type="noConversion"/>
  </si>
  <si>
    <t>11、指导本区水行政监察工作及水行政执法。依法负责水务行业安全生产工作，落实水务行业安全生产责任，组织指导重要水务工程设施的安全监管。</t>
    <phoneticPr fontId="23" type="noConversion"/>
  </si>
  <si>
    <t>12、完成区委、区政府交办的其他任务。</t>
    <phoneticPr fontId="23" type="noConversion"/>
  </si>
  <si>
    <t>上海市闵行区水务局（部门）机构设置</t>
    <phoneticPr fontId="23" type="noConversion"/>
  </si>
  <si>
    <t xml:space="preserve">    上海市闵行区水务局部门预算是包括上海市闵行区水务局本部以及下属7家预算单位的综合收支计划。</t>
    <phoneticPr fontId="23" type="noConversion"/>
  </si>
  <si>
    <t xml:space="preserve">    本部门中，行政单位1家，事业单位7家，具体包括：</t>
    <phoneticPr fontId="23" type="noConversion"/>
  </si>
  <si>
    <t xml:space="preserve">    1.上海市闵行区水务局本部</t>
    <phoneticPr fontId="23" type="noConversion"/>
  </si>
  <si>
    <t xml:space="preserve">    2.上海市闵行区水利管理所</t>
    <phoneticPr fontId="23" type="noConversion"/>
  </si>
  <si>
    <t xml:space="preserve">    3.上海市闵行区水文站</t>
    <phoneticPr fontId="23" type="noConversion"/>
  </si>
  <si>
    <t xml:space="preserve">    4.上海市闵行区水务建设工程安全质量监督站</t>
    <phoneticPr fontId="23" type="noConversion"/>
  </si>
  <si>
    <t xml:space="preserve">    5.上海市闵行区防汛管理服务中心</t>
    <phoneticPr fontId="23" type="noConversion"/>
  </si>
  <si>
    <t xml:space="preserve">    6.上海市闵行区排水管理所</t>
    <phoneticPr fontId="23" type="noConversion"/>
  </si>
  <si>
    <t xml:space="preserve">    7.上海市闵行区水务局执法支队</t>
    <phoneticPr fontId="23" type="noConversion"/>
  </si>
  <si>
    <t xml:space="preserve">    8.上海市闵行区水资源管理中心</t>
    <phoneticPr fontId="23" type="noConversion"/>
  </si>
  <si>
    <t>名词解释</t>
    <phoneticPr fontId="23" type="noConversion"/>
  </si>
  <si>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phoneticPr fontId="23" type="noConversion"/>
  </si>
  <si>
    <t>2024年部门预算编制说明</t>
    <phoneticPr fontId="23" type="noConversion"/>
  </si>
  <si>
    <t>编制部门：上海市闵行区水务局</t>
    <phoneticPr fontId="23" type="noConversion"/>
  </si>
  <si>
    <t>单位：元</t>
    <phoneticPr fontId="23" type="noConversion"/>
  </si>
  <si>
    <t>本年收入</t>
    <phoneticPr fontId="23" type="noConversion"/>
  </si>
  <si>
    <t>本年支出</t>
    <phoneticPr fontId="23" type="noConversion"/>
  </si>
  <si>
    <t>项目</t>
    <phoneticPr fontId="23" type="noConversion"/>
  </si>
  <si>
    <t>预算数</t>
    <phoneticPr fontId="23" type="noConversion"/>
  </si>
  <si>
    <t>1、一般公共预算资金</t>
  </si>
  <si>
    <t>二、国防支出</t>
  </si>
  <si>
    <t>2、政府性基金</t>
  </si>
  <si>
    <t>三、公共安全支出</t>
  </si>
  <si>
    <t>3、国有资本经营预算</t>
    <phoneticPr fontId="23" type="noConversion"/>
  </si>
  <si>
    <t>四、教育支出</t>
  </si>
  <si>
    <t>五、科学技术支出</t>
  </si>
  <si>
    <t>六、文化旅游体育与传媒支出</t>
    <phoneticPr fontId="23" type="noConversion"/>
  </si>
  <si>
    <t>七、社会保障和就业支出</t>
  </si>
  <si>
    <t>八、卫生健康支出</t>
    <phoneticPr fontId="23" type="noConversion"/>
  </si>
  <si>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</si>
  <si>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</si>
  <si>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</si>
  <si>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</si>
  <si>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</si>
  <si>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</si>
  <si>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</si>
  <si>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phoneticPr fontId="23" type="noConversion"/>
  </si>
  <si>
    <t>十七、住房保障支出</t>
  </si>
  <si>
    <t>十八、粮油物资储备支出</t>
  </si>
  <si>
    <t>十九、国有资本经营预算支出</t>
  </si>
  <si>
    <t>二十、灾害防治及应急管理支出</t>
    <phoneticPr fontId="23" type="noConversion"/>
  </si>
  <si>
    <t>二十一、其他支出</t>
    <phoneticPr fontId="23" type="noConversion"/>
  </si>
  <si>
    <t>二十二、债务付息支出</t>
    <phoneticPr fontId="23" type="noConversion"/>
  </si>
  <si>
    <t>收入总计</t>
  </si>
  <si>
    <t>支出总计</t>
  </si>
  <si>
    <t>2024年部门财务收支预算总表</t>
    <phoneticPr fontId="23" type="noConversion"/>
  </si>
  <si>
    <t>收入预算</t>
    <phoneticPr fontId="23" type="noConversion"/>
  </si>
  <si>
    <t>功能分类科目编码</t>
    <phoneticPr fontId="23" type="noConversion"/>
  </si>
  <si>
    <t>功能分类科目名称</t>
    <phoneticPr fontId="23" type="noConversion"/>
  </si>
  <si>
    <t>合计</t>
    <phoneticPr fontId="23" type="noConversion"/>
  </si>
  <si>
    <t>财政拨款收入</t>
    <phoneticPr fontId="23" type="noConversion"/>
  </si>
  <si>
    <t>事业收入</t>
    <phoneticPr fontId="23" type="noConversion"/>
  </si>
  <si>
    <t>事业单位
经营收入</t>
    <phoneticPr fontId="23" type="noConversion"/>
  </si>
  <si>
    <t>其他收入</t>
    <phoneticPr fontId="23" type="noConversion"/>
  </si>
  <si>
    <t>类</t>
    <phoneticPr fontId="23" type="noConversion"/>
  </si>
  <si>
    <t>款</t>
    <phoneticPr fontId="23" type="noConversion"/>
  </si>
  <si>
    <t>项</t>
    <phoneticPr fontId="23" type="noConversion"/>
  </si>
  <si>
    <t>208</t>
  </si>
  <si>
    <t>社会保障和就业支出</t>
  </si>
  <si>
    <t>行政事业单位养老支出</t>
  </si>
  <si>
    <t>事业单位离退休</t>
  </si>
  <si>
    <t>机关事业单位基本养老保险缴费支出</t>
  </si>
  <si>
    <t>06</t>
  </si>
  <si>
    <t>机关事业单位职业年金缴费支出</t>
  </si>
  <si>
    <t>210</t>
  </si>
  <si>
    <t>卫生健康支出</t>
  </si>
  <si>
    <t>11</t>
  </si>
  <si>
    <t>行政事业单位医疗</t>
  </si>
  <si>
    <t>行政单位医疗</t>
  </si>
  <si>
    <t>事业单位医疗</t>
  </si>
  <si>
    <t>03</t>
  </si>
  <si>
    <t>公务员医疗补助</t>
  </si>
  <si>
    <t>212</t>
  </si>
  <si>
    <t>城乡社区支出</t>
  </si>
  <si>
    <t>城乡社区公共设施</t>
  </si>
  <si>
    <t>03</t>
    <phoneticPr fontId="23" type="noConversion"/>
  </si>
  <si>
    <t>其他城乡社区公共设施支出</t>
  </si>
  <si>
    <t>08</t>
  </si>
  <si>
    <t>国有土地使用权出让收入安排的支出</t>
  </si>
  <si>
    <t>08</t>
    <phoneticPr fontId="23" type="noConversion"/>
  </si>
  <si>
    <t>01</t>
    <phoneticPr fontId="23" type="noConversion"/>
  </si>
  <si>
    <t>征地和拆迁补偿支出</t>
    <phoneticPr fontId="23" type="noConversion"/>
  </si>
  <si>
    <t>城市建设支出</t>
  </si>
  <si>
    <t>213</t>
  </si>
  <si>
    <t>农林水支出</t>
  </si>
  <si>
    <t>水利</t>
  </si>
  <si>
    <t>行政运行</t>
  </si>
  <si>
    <t>04</t>
  </si>
  <si>
    <t>水利行业业务管理</t>
  </si>
  <si>
    <t>水利工程建设</t>
  </si>
  <si>
    <t>09</t>
  </si>
  <si>
    <t>水利执法监督</t>
  </si>
  <si>
    <t>水资源节约管理与保护</t>
  </si>
  <si>
    <t>12</t>
  </si>
  <si>
    <t>水质监测</t>
  </si>
  <si>
    <t>13</t>
  </si>
  <si>
    <t>水文测报</t>
  </si>
  <si>
    <t>14</t>
  </si>
  <si>
    <t>防汛</t>
  </si>
  <si>
    <t>22</t>
  </si>
  <si>
    <t>水利安全监督</t>
  </si>
  <si>
    <t>信息管理</t>
    <phoneticPr fontId="23" type="noConversion"/>
  </si>
  <si>
    <t>其他水利支出</t>
  </si>
  <si>
    <t>221</t>
  </si>
  <si>
    <t>住房保障支出</t>
  </si>
  <si>
    <t>住房改革支出</t>
  </si>
  <si>
    <t>住房公积金</t>
  </si>
  <si>
    <t>购房补贴</t>
  </si>
  <si>
    <t>2024年部门收入预算总表</t>
    <phoneticPr fontId="23" type="noConversion"/>
  </si>
  <si>
    <t>行政单位离退休</t>
    <phoneticPr fontId="23" type="noConversion"/>
  </si>
  <si>
    <t>编制部门：上海市闵行区水务局</t>
    <phoneticPr fontId="23" type="noConversion"/>
  </si>
  <si>
    <t>单位：元</t>
    <phoneticPr fontId="23" type="noConversion"/>
  </si>
  <si>
    <t>项目</t>
    <phoneticPr fontId="23" type="noConversion"/>
  </si>
  <si>
    <t>支出预算</t>
    <phoneticPr fontId="23" type="noConversion"/>
  </si>
  <si>
    <t>功能分类科目编码</t>
    <phoneticPr fontId="23" type="noConversion"/>
  </si>
  <si>
    <t>功能分类科目名称</t>
    <phoneticPr fontId="23" type="noConversion"/>
  </si>
  <si>
    <t>合计</t>
    <phoneticPr fontId="23" type="noConversion"/>
  </si>
  <si>
    <t>类</t>
    <phoneticPr fontId="23" type="noConversion"/>
  </si>
  <si>
    <t>项</t>
    <phoneticPr fontId="23" type="noConversion"/>
  </si>
  <si>
    <t>03</t>
    <phoneticPr fontId="23" type="noConversion"/>
  </si>
  <si>
    <t>08</t>
    <phoneticPr fontId="23" type="noConversion"/>
  </si>
  <si>
    <t>01</t>
    <phoneticPr fontId="23" type="noConversion"/>
  </si>
  <si>
    <t>征地和拆迁补偿支出</t>
    <phoneticPr fontId="23" type="noConversion"/>
  </si>
  <si>
    <t>信息管理</t>
    <phoneticPr fontId="23" type="noConversion"/>
  </si>
  <si>
    <t>2024年部门支出预算总表</t>
    <phoneticPr fontId="23" type="noConversion"/>
  </si>
  <si>
    <t>财政拨款支出</t>
    <phoneticPr fontId="23" type="noConversion"/>
  </si>
  <si>
    <t>一般公共预算</t>
    <phoneticPr fontId="23" type="noConversion"/>
  </si>
  <si>
    <t>政府性基金预算</t>
    <phoneticPr fontId="23" type="noConversion"/>
  </si>
  <si>
    <t>国有资本经营预算</t>
    <phoneticPr fontId="23" type="noConversion"/>
  </si>
  <si>
    <t>一、一般公共预算资金</t>
  </si>
  <si>
    <t>三、国有资本经营预算</t>
    <phoneticPr fontId="23" type="noConversion"/>
  </si>
  <si>
    <t>六、文化旅游体育与传媒支出</t>
    <phoneticPr fontId="23" type="noConversion"/>
  </si>
  <si>
    <t>八、卫生健康支出</t>
    <phoneticPr fontId="23" type="noConversion"/>
  </si>
  <si>
    <t>十六、自然资源海洋气象等支出</t>
    <phoneticPr fontId="23" type="noConversion"/>
  </si>
  <si>
    <t>二十、灾害防治及应急管理支出</t>
    <phoneticPr fontId="23" type="noConversion"/>
  </si>
  <si>
    <t>二十一、其他支出</t>
    <phoneticPr fontId="23" type="noConversion"/>
  </si>
  <si>
    <t>二十二、债务付息支出</t>
    <phoneticPr fontId="23" type="noConversion"/>
  </si>
  <si>
    <t>收入总计</t>
    <phoneticPr fontId="23" type="noConversion"/>
  </si>
  <si>
    <t>支出总计</t>
    <phoneticPr fontId="23" type="noConversion"/>
  </si>
  <si>
    <t>2024年部门财政拨款收支预算总表</t>
    <phoneticPr fontId="23" type="noConversion"/>
  </si>
  <si>
    <t>一般公共预算支出</t>
    <phoneticPr fontId="23" type="noConversion"/>
  </si>
  <si>
    <t>2024年部门一般公共预算支出功能分类预算表</t>
    <phoneticPr fontId="23" type="noConversion"/>
  </si>
  <si>
    <t>政府性基金预算支出</t>
    <phoneticPr fontId="23" type="noConversion"/>
  </si>
  <si>
    <t>国有土地使用权出让收入安排的支出</t>
    <phoneticPr fontId="23" type="noConversion"/>
  </si>
  <si>
    <t>2024年部门政府性基金预算支出功能分类预算表</t>
    <phoneticPr fontId="23" type="noConversion"/>
  </si>
  <si>
    <t>国有资本经营预算支出</t>
    <phoneticPr fontId="23" type="noConversion"/>
  </si>
  <si>
    <t>2024年部门国有资本经营预算支出功能分类预算表</t>
    <phoneticPr fontId="23" type="noConversion"/>
  </si>
  <si>
    <t>注:本部门2024年无国有资本经营预算安排的支出,故本表无数据</t>
    <phoneticPr fontId="23" type="noConversion"/>
  </si>
  <si>
    <t>一般公共预算基本支出</t>
    <phoneticPr fontId="23" type="noConversion"/>
  </si>
  <si>
    <t>部门预算经济分类科目编码</t>
    <phoneticPr fontId="23" type="noConversion"/>
  </si>
  <si>
    <t>经济分类科目名称</t>
    <phoneticPr fontId="23" type="noConversion"/>
  </si>
  <si>
    <t>人员经费</t>
    <phoneticPr fontId="23" type="noConversion"/>
  </si>
  <si>
    <t>公用经费</t>
    <phoneticPr fontId="23" type="noConversion"/>
  </si>
  <si>
    <t>301</t>
  </si>
  <si>
    <t>津贴补贴</t>
  </si>
  <si>
    <t>奖金</t>
  </si>
  <si>
    <t>07</t>
  </si>
  <si>
    <t>绩效工资</t>
  </si>
  <si>
    <t>机关事业单位基本养老保险缴费</t>
  </si>
  <si>
    <t>职业年金缴费</t>
  </si>
  <si>
    <t>10</t>
  </si>
  <si>
    <t>职工基本医疗保险缴费</t>
  </si>
  <si>
    <t>公务员医疗补助缴费</t>
  </si>
  <si>
    <t>其他社会保障缴费</t>
  </si>
  <si>
    <t>其他工资福利支出</t>
  </si>
  <si>
    <t>302</t>
  </si>
  <si>
    <t>商品和服务支出</t>
  </si>
  <si>
    <t>办公费</t>
  </si>
  <si>
    <t>印刷费</t>
  </si>
  <si>
    <t>手续费</t>
  </si>
  <si>
    <t>水费</t>
  </si>
  <si>
    <t>电费</t>
  </si>
  <si>
    <t>邮电费</t>
  </si>
  <si>
    <t>物业管理费</t>
  </si>
  <si>
    <t>差旅费</t>
  </si>
  <si>
    <t>维修（护）费</t>
  </si>
  <si>
    <t>租赁费</t>
  </si>
  <si>
    <t>15</t>
  </si>
  <si>
    <t>会议费</t>
  </si>
  <si>
    <t>16</t>
  </si>
  <si>
    <t>培训费</t>
  </si>
  <si>
    <t>17</t>
  </si>
  <si>
    <t>18</t>
  </si>
  <si>
    <t>专用材料费</t>
  </si>
  <si>
    <t>26</t>
  </si>
  <si>
    <t>劳务费</t>
  </si>
  <si>
    <t>27</t>
  </si>
  <si>
    <t>委托业务费</t>
  </si>
  <si>
    <t>28</t>
  </si>
  <si>
    <t>工会经费</t>
  </si>
  <si>
    <t>29</t>
  </si>
  <si>
    <t>福利费</t>
  </si>
  <si>
    <t>31</t>
  </si>
  <si>
    <t>公务用车运行维护费</t>
  </si>
  <si>
    <t>39</t>
  </si>
  <si>
    <t>其他交通费用</t>
  </si>
  <si>
    <t>其他商品和服务支出</t>
  </si>
  <si>
    <t>303</t>
  </si>
  <si>
    <t>离休费</t>
  </si>
  <si>
    <t>奖励金</t>
  </si>
  <si>
    <t>310</t>
  </si>
  <si>
    <t>资本性支出</t>
  </si>
  <si>
    <t>办公设备购置</t>
  </si>
  <si>
    <t>专用设备购置</t>
  </si>
  <si>
    <t>其他资本性支出</t>
    <phoneticPr fontId="23" type="noConversion"/>
  </si>
  <si>
    <t>2024年部门一般公共预算基本支出部门预算经济分类预算表</t>
    <phoneticPr fontId="23" type="noConversion"/>
  </si>
  <si>
    <t>单位:万元</t>
    <phoneticPr fontId="23" type="noConversion"/>
  </si>
  <si>
    <t>因公出国(境)费</t>
    <phoneticPr fontId="23" type="noConversion"/>
  </si>
  <si>
    <t>公务接待费</t>
    <phoneticPr fontId="23" type="noConversion"/>
  </si>
  <si>
    <t>公务用车购置及运行费</t>
    <phoneticPr fontId="23" type="noConversion"/>
  </si>
  <si>
    <t>小计</t>
    <phoneticPr fontId="23" type="noConversion"/>
  </si>
  <si>
    <t>2024年部门“三公”经费和机关运行经费预算表</t>
    <phoneticPr fontId="23" type="noConversion"/>
  </si>
  <si>
    <r>
      <t>2</t>
    </r>
    <r>
      <rPr>
        <sz val="12"/>
        <rFont val="宋体"/>
        <family val="3"/>
        <charset val="134"/>
      </rPr>
      <t>024年“三公”经费预算数</t>
    </r>
    <phoneticPr fontId="23" type="noConversion"/>
  </si>
  <si>
    <t>2024年机关运行经费预算数</t>
    <phoneticPr fontId="23" type="noConversion"/>
  </si>
  <si>
    <t xml:space="preserve">    2024年,上海市闵行区水务局收入预算128,802.01万元，其中：财政拨款收入128,802.01万元，比2023年预算增加 16,341.12万元；事业收入0万元；事业单位经营收入0万元；其他收入0万元。</t>
    <phoneticPr fontId="23" type="noConversion"/>
  </si>
  <si>
    <t xml:space="preserve">    1. “行政单位离退休”科目107.51万元，主要用于区水务局本部退休公务员的离休经费。</t>
    <phoneticPr fontId="23" type="noConversion"/>
  </si>
  <si>
    <t xml:space="preserve">    2. “事业单位离退休”科目423万元，主要用于区水务局下属事业单位离休人员的离休经费。</t>
    <phoneticPr fontId="23" type="noConversion"/>
  </si>
  <si>
    <t xml:space="preserve">    3. “机关事业单位基本养老保险缴费支出”科目701.16万元，主要用于按照国家政策规定为在职人员缴纳基本养老保险费的支出。</t>
    <phoneticPr fontId="23" type="noConversion"/>
  </si>
  <si>
    <r>
      <t xml:space="preserve">    4. “机关事业单位职业年金缴费支出”科目350.58万元，主要用于按照国家政策规定为在职人员缴纳职业年金的支出。</t>
    </r>
    <r>
      <rPr>
        <sz val="12"/>
        <rFont val="宋体"/>
        <family val="3"/>
        <charset val="134"/>
      </rPr>
      <t/>
    </r>
    <phoneticPr fontId="23" type="noConversion"/>
  </si>
  <si>
    <t xml:space="preserve">    5. “行政单位医疗”科目21.30万元，主要用于按照国家政策规定为区水务局本部在职人员缴纳基本医疗保险费的支出。</t>
    <phoneticPr fontId="23" type="noConversion"/>
  </si>
  <si>
    <t xml:space="preserve">    6. “事业单位医疗”科目604.39万元，主要用于按照国家政策规定为区水务局下属事业单位在职人员缴纳基本医疗保险费的支出。</t>
    <phoneticPr fontId="23" type="noConversion"/>
  </si>
  <si>
    <t xml:space="preserve">    7.“公务员医疗补助”科目8.11万元，主要用于公务员医疗补助。</t>
    <phoneticPr fontId="23" type="noConversion"/>
  </si>
  <si>
    <t xml:space="preserve">    8.“其他城乡社区公共设施支出”科目7,055.94万元，主要用于城乡社区公共设施的支出以及为完成日常性管理事务的支出，如“雨污水泵站运行”、“雨污水管道养护”。</t>
    <phoneticPr fontId="23" type="noConversion"/>
  </si>
  <si>
    <t xml:space="preserve">    15. “水资源节约管理与保护”科目6,557.14万元，主要用于河道管理养护、水闸管理及水利管理所、水资源管理中心正常运转的基本支出等方面的支出。</t>
    <phoneticPr fontId="23" type="noConversion"/>
  </si>
  <si>
    <r>
      <t xml:space="preserve">    9. “征地和拆迁补偿支出”科目40,940万元，主要用于完善国有土地使用功能的配套设施建设和城市基础设施建设前期费用的支出。</t>
    </r>
    <r>
      <rPr>
        <sz val="12"/>
        <rFont val="宋体"/>
        <family val="3"/>
        <charset val="134"/>
      </rPr>
      <t/>
    </r>
    <phoneticPr fontId="23" type="noConversion"/>
  </si>
  <si>
    <t xml:space="preserve">    10. “城市建设支出”科目51,569万元，主要用于完善国有土地使用功能的配套设施建设和城市基础设施建设工程费用的支出。 </t>
    <phoneticPr fontId="23" type="noConversion"/>
  </si>
  <si>
    <t xml:space="preserve">    11. “行政运行”科目624.81万元，主要用于保障机构正常运转的基本支出，包括基本工资、津贴补贴等人员经费以及办公费、水电费、办公设备购置费等日常公用经费方面的支出。</t>
    <phoneticPr fontId="23" type="noConversion"/>
  </si>
  <si>
    <t xml:space="preserve">    12. “水利行业业务管理”科目875.78万元，主要用于政府购买辅助服务、评估评审费、河长办经费等方面的支出。</t>
    <phoneticPr fontId="23" type="noConversion"/>
  </si>
  <si>
    <t xml:space="preserve">    13. “水利工程建设”科目15,962.80万元，主要用于水环境整治和建设等水利工程设施建设方面的支出。</t>
    <phoneticPr fontId="23" type="noConversion"/>
  </si>
  <si>
    <t xml:space="preserve">    14. “水利执法监督”科目465.56万元，主要用于排水水质检测经费及水务局执法支队正常运转的基本支出等方面的支出。</t>
    <phoneticPr fontId="23" type="noConversion"/>
  </si>
  <si>
    <t xml:space="preserve">    16. “水质监测”科目230.27万元，主要用于水质检测委托业务及水质检测实验室经费等方面的支出</t>
    <phoneticPr fontId="23" type="noConversion"/>
  </si>
  <si>
    <t xml:space="preserve">    17. “水文测报”科目631.99万元，主要用于水文监测运行经费及水文站正常运转的基本支出等方面的支出。</t>
    <phoneticPr fontId="23" type="noConversion"/>
  </si>
  <si>
    <t xml:space="preserve">    18. “防汛”科目630.41万元，主要用于防汛经费、堤防设施安全鉴定、堤防基础资料测量及防汛管理服务中心正常运转的基本支出等方面的支出。</t>
    <phoneticPr fontId="23" type="noConversion"/>
  </si>
  <si>
    <t xml:space="preserve">    19. “水利安全监督”科目392.57万元，主要用于水利工程质量安全监管、建筑材料委托检测及水务建设工程安全监督站正常运转的基本支出等方面的支出。</t>
    <phoneticPr fontId="23" type="noConversion"/>
  </si>
  <si>
    <t xml:space="preserve">    20. “信息管理”科目240.45万元,主要用于信息化项目的运维支出。</t>
    <phoneticPr fontId="23" type="noConversion"/>
  </si>
  <si>
    <t xml:space="preserve">    21. “其他水利支出”科目7万元，主要用于党建经费及水务局本部残疾人就业保障金等方面的支出。</t>
    <phoneticPr fontId="23" type="noConversion"/>
  </si>
  <si>
    <t xml:space="preserve">    22. “住房公积金”科目333.83万元，主要用于按照国家规定为在职职工缴纳的住房公积金支出。</t>
    <phoneticPr fontId="23" type="noConversion"/>
  </si>
  <si>
    <r>
      <t xml:space="preserve">    23. “购房补贴”科目68.4万元，主要用于按照房改政策规定向符合条件的职工发放的用于购买住房的补贴支出。</t>
    </r>
    <r>
      <rPr>
        <sz val="12"/>
        <rFont val="宋体"/>
        <family val="3"/>
        <charset val="134"/>
      </rPr>
      <t/>
    </r>
    <phoneticPr fontId="23" type="noConversion"/>
  </si>
  <si>
    <t>其他相关情况说明</t>
    <phoneticPr fontId="23" type="noConversion"/>
  </si>
  <si>
    <t xml:space="preserve">    二、机关运行经费预算</t>
    <phoneticPr fontId="23" type="noConversion"/>
  </si>
  <si>
    <t>五、国有资产占用情况</t>
    <phoneticPr fontId="23" type="noConversion"/>
  </si>
  <si>
    <t xml:space="preserve">          </t>
  </si>
  <si>
    <t xml:space="preserve">    一、2024年“三公”经费预算情况说明</t>
    <phoneticPr fontId="23" type="noConversion"/>
  </si>
  <si>
    <t xml:space="preserve">    2024年“三公”经费预算数为16.90万元，与2023年预算持平。 其中：</t>
    <phoneticPr fontId="23" type="noConversion"/>
  </si>
  <si>
    <t xml:space="preserve">  （一）因公出国（境）费0万元，与2023年预算持平。</t>
    <phoneticPr fontId="23" type="noConversion"/>
  </si>
  <si>
    <t xml:space="preserve">  （二）公务用车购置及运行费9.90万元，与2023年预算持平。其中：公务用车购置费0万元，与2023年预算持平；公务用车运行费9.90万元，与2023年预算持平。</t>
    <phoneticPr fontId="23" type="noConversion"/>
  </si>
  <si>
    <t xml:space="preserve">  （三）公务接待费7.00万元，与2023年预算持平，主要原因是严格按照 “八项规定”和厉行节约要求，从严控制公务接待支出。</t>
    <phoneticPr fontId="23" type="noConversion"/>
  </si>
  <si>
    <t xml:space="preserve">    2024年上海市闵行区水务局（部门）下属1家机关和0家参公事业单位财政拨款的机关运行经费预算为253.40万元。</t>
    <phoneticPr fontId="23" type="noConversion"/>
  </si>
  <si>
    <t xml:space="preserve">    三、政府采购预算情况
    2024年本部门政府采购预算8,024.63万元，其中：政府采购货物预算0万元、政府采购工程预算0万元、政府采购服务预算8,024.63万元。
    2024年本部门面向中小企业预留政府采购项目预算金额8,024.63万元，其中：预留给小型和微型企业的政府采购项目预算为0万元。 </t>
    <phoneticPr fontId="23" type="noConversion"/>
  </si>
  <si>
    <t xml:space="preserve">    四、绩效目标设置情况
    按照本区预算绩效管理工作的总体要求，本部门8个预算单位开展了2024年项目预算绩效目标编报工作。其中编报绩效目标的项目65个，涉及项目预算资金120,174.93万元。
   </t>
    <phoneticPr fontId="23" type="noConversion"/>
  </si>
  <si>
    <t>政府投资计划项目（土地收益）项目经费情况说明</t>
    <phoneticPr fontId="23" type="noConversion"/>
  </si>
  <si>
    <t>经常性项目</t>
  </si>
  <si>
    <t>上年结转资金</t>
  </si>
  <si>
    <t>其他资金</t>
  </si>
  <si>
    <t>产出指标</t>
  </si>
  <si>
    <t>质量指标</t>
  </si>
  <si>
    <t>效益指标</t>
  </si>
  <si>
    <t>服务对象满意度指标</t>
  </si>
  <si>
    <t>健全</t>
  </si>
  <si>
    <t>提升</t>
  </si>
  <si>
    <t>长效管理制度建设</t>
  </si>
  <si>
    <t>财政项目支出绩效目标申报表</t>
  </si>
  <si>
    <t>（2024年度）</t>
  </si>
  <si>
    <t>政府投资计划项目（土地收益）</t>
  </si>
  <si>
    <t>项目性质</t>
  </si>
  <si>
    <t>特定目标类</t>
  </si>
  <si>
    <t>闵行区水务局(汇总)</t>
  </si>
  <si>
    <t>上海市闵行区水务局</t>
  </si>
  <si>
    <t>2024-01-01</t>
  </si>
  <si>
    <t>2024-12-31</t>
  </si>
  <si>
    <t>项目资金
（元）</t>
  </si>
  <si>
    <t>925,090,000.00</t>
  </si>
  <si>
    <t>0.00</t>
  </si>
  <si>
    <t>项目
绩效
目标</t>
  </si>
  <si>
    <t>项目总目标</t>
  </si>
  <si>
    <t>年度总体目标</t>
  </si>
  <si>
    <t>通过泵站、泵闸建设，进一步提升区域防汛除涝能力，保证防汛排水安全；通过旧小区雨污分流改造、雨污水管网改造，提高污水收集处理率，避免污水流入河道对水环境的影响；通过二次供水设施改造，进一步提高居民饮用水水质；通过水务信息化建设，实现精细化数值预报提高各级部门履行水务管理职能的能力。通过河道整治工程增加河道调蓄容量，提高河道调蓄能力，改善河道水环境面貌，为周边居民提供良好的生活环境。通过泵站、泵闸建设，进一步提升区域防汛除涝能力，保证防汛排水安全；通过农村生活污水收集和雨污水管网改造等截污纳管工程，提高污水收集处理率，避免污水流入河道对水环境的影响。</t>
  </si>
  <si>
    <t>年度(/项目)指标值</t>
  </si>
  <si>
    <t>成本指标</t>
  </si>
  <si>
    <t>经济成本指标</t>
  </si>
  <si>
    <t>成本构成合理性</t>
  </si>
  <si>
    <t>合理</t>
  </si>
  <si>
    <t>水利工程改造完工率</t>
  </si>
  <si>
    <t>=100.00(百分比)</t>
  </si>
  <si>
    <t>河道整治工作完成率</t>
  </si>
  <si>
    <t>水利设施修理维护工作完成率</t>
  </si>
  <si>
    <t>文明施工情况</t>
  </si>
  <si>
    <t>达标</t>
  </si>
  <si>
    <t>安全事故零发生</t>
  </si>
  <si>
    <t>零发生</t>
  </si>
  <si>
    <t>工程验收合格率</t>
  </si>
  <si>
    <t>河道整治标准达标率</t>
  </si>
  <si>
    <t>水利工程改造工作完成及时率</t>
  </si>
  <si>
    <t>河道整治工作完成及时率</t>
  </si>
  <si>
    <t>水利设施修理维护工作完成及时率</t>
  </si>
  <si>
    <t>批复工程规模建设达标率</t>
  </si>
  <si>
    <t>提升辖区防汛能力</t>
  </si>
  <si>
    <t>提升设备运行稳定性</t>
  </si>
  <si>
    <t>保证防汛排水安全</t>
  </si>
  <si>
    <t>保证</t>
  </si>
  <si>
    <t>除涝设施标准达标率</t>
  </si>
  <si>
    <t>工程项目管理长效管理机制健全性</t>
  </si>
  <si>
    <t>居民满意度</t>
  </si>
  <si>
    <t>≥85.00(百分比)</t>
  </si>
  <si>
    <t>上海市闵行区水利管理所</t>
  </si>
  <si>
    <t>=100.00(%)</t>
  </si>
  <si>
    <t>及时</t>
  </si>
  <si>
    <t>≥90.00(%)</t>
  </si>
  <si>
    <t>有效保障</t>
  </si>
  <si>
    <t>长效管理机制健全性</t>
  </si>
  <si>
    <t>上海市闵行区排水管理所</t>
  </si>
  <si>
    <t>≤24.00(小时)</t>
  </si>
  <si>
    <t>≥85.00(%)</t>
  </si>
  <si>
    <t>水闸管理</t>
  </si>
  <si>
    <t>17,961,995.30</t>
  </si>
  <si>
    <t>完成27座水闸市场化运行，39座水闸养护，定期开展巡查，每月对第三方进行考核，并对水闸进行安全评级；及时清理闸口河道垃圾；完成泵闸清污及垃圾、淤泥处理工作，保障水闸正常运行，提升水闸防汛能力。</t>
  </si>
  <si>
    <t>市场化运行水闸数</t>
  </si>
  <si>
    <t>=27.00(个)</t>
  </si>
  <si>
    <t>水闸养护工作完成数</t>
  </si>
  <si>
    <t>=39.00(个)</t>
  </si>
  <si>
    <t>水闸安全鉴定工作完成率</t>
  </si>
  <si>
    <t>水闸维护工作验收合格率</t>
  </si>
  <si>
    <t>水闸运行数据记录完整率</t>
  </si>
  <si>
    <t>水闸维护验收考核及时率</t>
  </si>
  <si>
    <t>突发事件上报及时率</t>
  </si>
  <si>
    <t>水闸维护工作完成及时率</t>
  </si>
  <si>
    <t>水闸安全鉴定工作完成及时率</t>
  </si>
  <si>
    <t>设施设备完好率</t>
  </si>
  <si>
    <t>≥95.00(%)</t>
  </si>
  <si>
    <t>水闸运行保障情况</t>
  </si>
  <si>
    <t>船民对水闸运行满意度</t>
  </si>
  <si>
    <t>=90.00(%)</t>
  </si>
  <si>
    <t>雨污水泵站运行维护</t>
  </si>
  <si>
    <t>37,263,137.47</t>
  </si>
  <si>
    <t>对已接管的排水泵站进行日常维护工作，做到排水泵站24小时保持职守，泵站按要求随时启动；泵站主要设备按标准要求及时进行检修。不断加强闵行区排水泵站运维工作的监督管理，提高排水设施养护管理水平，确保排水设施完好和正常运行,防治洪涝灾害，保障城市防汛排水安全。</t>
  </si>
  <si>
    <t>雨污水泵站运行养护完成数</t>
  </si>
  <si>
    <t>=56.00(座)</t>
  </si>
  <si>
    <t>雨污水泵站运行值班人员在岗数</t>
  </si>
  <si>
    <t>≥1.00(人/处)</t>
  </si>
  <si>
    <t>雨污水泵站零星维修完成率</t>
  </si>
  <si>
    <t>泵站清淤完成数</t>
  </si>
  <si>
    <t>≥18(座)</t>
  </si>
  <si>
    <t>泵站水位流量记录完整率</t>
  </si>
  <si>
    <t>泵站开关操作合规率</t>
  </si>
  <si>
    <t>泵站运行时间保障率</t>
  </si>
  <si>
    <t>=24.00(小时)</t>
  </si>
  <si>
    <t>第三方服务验收合格率</t>
  </si>
  <si>
    <t>泵站应急维护响应时间</t>
  </si>
  <si>
    <t>雨水泵站每天巡查次数</t>
  </si>
  <si>
    <t>≥1.00(次)</t>
  </si>
  <si>
    <t>雨水泵站清淤完成次数</t>
  </si>
  <si>
    <t>≥4.00(次)</t>
  </si>
  <si>
    <t>第三方服务每月验收次数</t>
  </si>
  <si>
    <t>=1.00(次)</t>
  </si>
  <si>
    <t>保障泵站运行安全性</t>
  </si>
  <si>
    <t>保障</t>
  </si>
  <si>
    <t>设施设备运行完好率</t>
  </si>
  <si>
    <t>提升泵站运行效能</t>
  </si>
  <si>
    <t>完善</t>
  </si>
  <si>
    <t>主管部门满意度</t>
  </si>
  <si>
    <t>雨污水管道养护</t>
  </si>
  <si>
    <t>19,844,191.50</t>
  </si>
  <si>
    <t>完成2024年区管雨污水管道日常养护工作，并做好应急维护工作，提升雨污水管道运行稳定性，保障辖区居民生产生活秩序。</t>
  </si>
  <si>
    <t>日常养护计划完成情况</t>
  </si>
  <si>
    <t>≥831.00(km)</t>
  </si>
  <si>
    <t>养护抽查合格率</t>
  </si>
  <si>
    <t>日常养护工作完成及时率</t>
  </si>
  <si>
    <t>保障辖区居民正常生活秩序</t>
  </si>
  <si>
    <t>有效投诉处置率</t>
  </si>
  <si>
    <t>提升雨污水管道运行稳定性</t>
  </si>
  <si>
    <t>雨污水泵站运行维护项目经费情况说明</t>
    <phoneticPr fontId="23" type="noConversion"/>
  </si>
  <si>
    <t>一、项目概述
1、项目背景：
作为城市公用设施的组成部分，城市排水系统的主要功能是防止污水内涝、道路积水，排除和处理雨污水，保护城市公共水域水质，保障市民出行安全。雨污水泵站在排水系统中，是雨污水传送的安全纽带，是不可或缺的重要组成部分。主要用以排除城区雨污水，控制好泵站及周边水位，防止污水冒溢和道路积水。
雨污水泵站运行工作是历年常规项目。每年，闵行区排水管理所根据相关要求，对于建设合格的雨污水泵站进行接收，并按照行业要求做好日常运维和监督管理工作。
2、项目必要性和重要性： 
城镇日常雨污水经过收集，通过排水管道、排水泵站、污水处理厂处理后，最终排放入河道。没有外力助推情况下，水通过管道只会往低处自行流动，但这样无法让其及时流向指定的地点，往往造成区域性积水、冒溢等问题，影响正常社会生产生活。为提高排水效率，则需增加雨污水流速，要给其加上动力。
污水泵站主要设置于污水系统中，用以及时排除城区污水，调控污水泵站水位，防止污水冒溢。雨水泵站主要设置于雨水系统中，用以及时排除城区雨水，调控雨水泵站水位，防止道路积水。
 二、立项依据
1、《上海市防汛条例》（2014）；
2、《上海市排水与污水处理条例》（2020年5月1日）；
3、《上海市排水泵站、污水厂设施养运行维修估算指标》（2015年）；
4、《上海市排水泵站、污水厂设施养运行维修估算指标》（2017年）；
5、《上海市水务局关于进一步加强排水设施管理工作的通知》（沪水务[2016]1742号）；
6、《城镇排水管渠与泵站维护技术规程》（CJJ 68-2016）；
7、《上海市城镇公共排水泵站检查内容》。
 三、实施主体
 （1）养护单位：
养护中标单位作为项目的实施方，负责区域内的雨污水泵站运行工作，具体包括：
①每年编制养护计划和管理制度，并按照计划和操作流程进行养护。落实运行日常记录，包括水泵站运行时间、水量统计、开泵记录等。
②泵站设备保养检查维修，包括配电、电机、机械设备等。
③防汛管理：制定突发事件抢修、防汛排水预案，对物资、人员装备进行安全管理。
④将以上日常养护工作按规定，按月统计上报排水管理站，为排水管理所提供准确及时的信息。
（2）区排水所：
区排水管理所依据《城市排水管道与泵站维护技术规程》(CJJ68-2016)、《上海市城缜公共排水泵站设施运行维护管理工作考核办法》等制度规定，设立了《闵行区区管排水泵站养护工作考核办法（试行)》等考核监督管理制度，对养护单位进行监督考核，主要考核内容有：
①统计分析养护工作：对养护单位上报的报表统计汇总。
②抽查养护质量：包括现场抽查，并督促养护单位落实整改情况。
③管辖范围内排水泵站设施的巡视和突发事件的处理。
 四、实施方案
 雨污水泵站项目的具体内容有：
（1）进行泵站水泵、格栅除污机、进出水闸门、电气设备等设施的日常巡视、保洁维修、格栅机垃圾收集清运等日常工作；
（2）排水热线、信访投诉处理（河道污染，小区、道路积水等）；
（3）填报养护运行报表、核查整改单、现场调查表等资料；
（4）进行现场养护运行情况自查并整改。
 五、实施周期
雨污水泵站运行工作是历年常规项目。每年，闵行区排水管理所根据区政府抄告单要求，对于建设合格的雨污水泵站进行接收，并按照行业要求做好日常运维工作。
 六、年度预算安排
2024年雨污水泵站运行维护项目预算安排3726.313747万元。
其中：雨污水泵站运行经费(80%区管) 2485.741075万元、雨污水泵站运行经费(75%综合管养) 68.74542万元、23年雨污水泵站运行考核费（20%）733.085513万元；污水泵站清淤费57.6万元；金丰、静安新城、金汇、宝秀路四座雨水泵站出水排口拦截装置运维（90%）9.72万元、23年运维考核费（10%）1.03026万元；雨污水泵站零星维修353.302679万元；19座雨水泵站自动采样装置运维费（90%）15.39万元、23年运维考核费（10%）1.6988万元。
 七、绩效目标
（详见财政项目支出绩效目标表）</t>
    <phoneticPr fontId="23" type="noConversion"/>
  </si>
  <si>
    <t>雨污水管道养护项目经费情况说明</t>
    <phoneticPr fontId="23" type="noConversion"/>
  </si>
  <si>
    <r>
      <t xml:space="preserve"> 一、项目概述
闵行区政府投资项目是指使用区级预算安排的资金投资建设的公共基础设施、农业农村、生态环境保护等公共领域的项目，以及区政府确定的其他投资项目，包括固定资产投资项目和城市维护类项目。根据闵行区水环境综合整治三年行动计划以及闵行水务“十三五”、“十四五”规划要求，闵行区水务局承担了全区的水环境综合整治工作，实施了水务公共基础设施和生态环境保护等公共领域的建设，有效改善了区域水环境面貌，着力解决与人民群众切身利益密切相关的水务问题。为充分发挥政府投资作用，提高政府投资效益，规范政府投资行为，激发社会投资活力，特设立此项目。
 二、立项依据
1、上海闵行区水务“十三五”规划
2、闵行区人民政府关于印发《闵行区生态建设与环境保护“十三五”规划》的通知（闵府发【2016】36号）
3、闵行区人民政府关于印发《闵行区水环境综合整治三年行动计划（2017-2019）》的通知（闵府发【2016】66号】）
4、上海市人民政府办公厅关于转发市水务局制订的《苏州河环境综合整治四期工程总体方案》的通知（沪府办【2017】80号）
5、闵行区人民政府办公室关于印发《闵行区苏州河（四期）支流水环境综合整治实施方案》的通知（闵府办发【2018】6号）
6、闵行区人民政府关于印发修订后《闵行区政府投资项目管理办法》的通知（闵府发【2019】13号）
7、闵行区人民政府办公室关于转发修订后的《闵行区政府投资管理三个“统一平台”实施意见及其细则》的通知（闵府办发【2019】35号）
8、闵行区人民政府关于印发《闵行区水系统治理“十四五”规划》的通知（闵府发【2021】35号）
 三、实施主体
 主管部门：闵行区水务局；实施单位：闵行区水利管理所、闵行区排水管理所、各街镇（莘庄工业区）、三个平台公司
 四、实施方案
 项目内容主要包括河道整治、水系沟通、雨污水管道检测修复、排水泵站初雨调蓄池新建、泵站及干管、总管建设、泵站及设备等改造、农村生活污水处理、污水管道抢修、水闸除险加固及大修等工程。
 五、实施周期
2024年1月1日至2024年12月31日
 六、年度预算安排
2024年项目财政资金预算安排92,509万元。其中：</t>
    </r>
    <r>
      <rPr>
        <sz val="11"/>
        <color rgb="FFFF0000"/>
        <rFont val="宋体"/>
        <family val="3"/>
        <charset val="134"/>
      </rPr>
      <t>河道整治工程53,355万元、泵站新建及改造工程11,006万元、初雨调蓄池工程6,705万元、供排水及管道修复17,357万元、水闸除险加固及改造3,187万元、应急抢修工程899万元</t>
    </r>
    <r>
      <rPr>
        <sz val="11"/>
        <rFont val="宋体"/>
        <family val="3"/>
        <charset val="134"/>
      </rPr>
      <t>。 
七、绩效目标
（详见财政项目绩效目标表）</t>
    </r>
    <phoneticPr fontId="23" type="noConversion"/>
  </si>
  <si>
    <t>水闸管理项目经费情况说明</t>
    <phoneticPr fontId="23" type="noConversion"/>
  </si>
  <si>
    <t>一、项目概述
水闸是修建在河道和渠道上利用闸门控制流量和调节水位的低水头水工建筑物，城市河道水闸的开启和关闭在防台防汛排涝、活水畅流、改善水资源环境等方面发挥了重要作用。闵行区区管水闸共有39座，共分三个片，浦东片有12座，淀南片有15座，淀北片有12座。闵行区水利管理所（以下简称“区水利所”）承担着对全区区管水闸、外围排涝泵站等水利设施实行专业化管理。2018年起，区水利所设立“水闸管理”项目，将部分水闸通过购买服务方式实施市场化管理，保障水闸日常运行。
 二、立项依据
中共中央、国务院发布《中共中央、国务院关于加快水利改革发展的决定》（2011年中央一号文件），要求“加快中小河流治理和小型水库除险加固，使治理河段基本达到国家防洪标准”，水闸是其中重要一环。上海市相继发布《关于进一步深化本市城市养护作业领域市场化改革工作的指导意见》（沪府〔2013〕84号）、《关于进一步加强本市水闸精细化管理的实施意见》（沪水务〔2018〕851号）等文件，提出“深化城市养护作业领域市场化改革，不断提升养护企业专业化、规模化水平”，“从规范检查养护的标准、频率、方法、内容等入手，细化完善检查养护制度、台账，实现检查养护常态化，按照《水闸技术管理规程》等文件要求，完善水闸工程观测、设施设备养护工作，健全检查养护常态机制和故障排除跟踪机制，加强检查养护台账管理”。《中华人民共和国防洪法》、《中华人民共和国防汛条例》、《水闸技术管理规程》（SL75-94）、《上海市防汛管理条例》《上海市防汛工作规范（试行）》、《上海市水闸管理办法》、《上海市安全管理条例》、《上海市防汛防台应急响应规范》、《上海市水闸技术管理规定》、《上海市水闸突发事件应急处置预案》、《上海市水闸维修养护技术规程》、《上海市水闸、水利泵站安全鉴定规划（2021-2030年）》。
 三、实施主体
 主管部门：闵行区水务局；实施单位：闵行区水利管理所
 四、实施方案
 工作方案：2024年，水闸管理项目实施内容共3项，包含水闸运行市场化、水闸养护市场化、水闸安全鉴定。
1．水闸运行市场化
水闸运行是指派驻人员在水闸岗位上，执行闸门启闭、调水指令，开展日常巡视、闸区保洁等工作，确保水闸正常运行。
2．水闸养护市场化
水闸维养包括水闸设施的维修养护、闸区河道保洁、清淤等工作。
3．水闸安全鉴定
水闸安全鉴定是对水闸河道断面、钢筋混凝土结构等设施设备进行技术检测，由此划分水闸安全类别及维修方式。
2024年计划实施内容：
2024年区水利所计划对27座水闸实施市场化运行；水闸维养的对象总共39座，2024年有部分水闸处于大修阶段，故需全年实施维养的水闸有30座，需部分月份实施维养的有9座；2024年区水利所计划对2座水闸进行安全鉴定。
 五、实施周期
2024年1月1日至2024年12月31日
 六、年度预算安排
2024年水闸管理项目共安排预算1796.19953万元。其中：2024年27座水闸运行（24年安排70%）756.7000万元；2024年39座水闸养护（24年安排80%）489.3760万元；2024年水闸安全鉴定61.91万元；6座水闸安全鉴定（2024年安排35%）66.6575万元；22年水闸安全鉴定尾款及考核费421.55603万元。                         
 七、绩效目标
（详见财政项目支出绩效目标表）</t>
    <phoneticPr fontId="23" type="noConversion"/>
  </si>
  <si>
    <t>一、项目概述
     雨污水管道是城市排水系统中不可或缺的重要设施，为排水安全提供了保障。雨水管道由于新旧差异、雨污水混接和排放水成分复杂的原因，污水管道中难免会出现垃圾、秽物的沉淀，导致管道淤积、堵塞，极易造成排水不畅，给防汛安全带来隐患，影响市民的生产生活和方便出行。
    上海市排水管理条例（2010年9月17日修正）中：“第三十二条第（一）条：公共排水系统内的排水设施，由通过招投标方式确定的运行单位负责”、“第三十三条养护维修责任单位应当按照国家和本市有关污水处理厂、泵站和排水管道等养护维修技术标准，对排水设施进行养护维修，保证排水设施完好和正常运行。”
    根据市相关规定，闵行区人民政府制定了《关于转发闵行区公共排水设施养护管理实施意见的通知》（闵府办发[2013]76号）要求：紧紧围绕保障城市运行安全和防汛安全的总目标，按照“养护疏通专业化、设施巡视常态化、检查整改制度化、考核指标科学化”的总体要求，坚持深化长效管理机制与创新管理理念相结合，坚持提高日常养护质量与重视突发事件处置相结合，坚持按定额投入与提升监管水平相结合，不断完善排水设施养护管理机制，进一步提高排水设施养护管理水平。
    闵行区雨污水管道养护项目是区水务局为了保障辖区内的雨污水管道畅通和设施完整而设立的经常性市政养护项目。每年根据区政府抄告单要求，对于建设合格的雨污水管道进行接收，并按照养护标准做好日常养护工作，保障雨污水管道畅通，确保区域排水安全。
 二、立项依据
1、《上海市防汛条例》（2014）；
2、《上海市排水与污水处理条例》（2020年5月1日）；
3、《关于加强上海市排水管道设施养护管理工作的实施意见》（沪水务[2012]271号）；
4、《上海市水务局关于进一步加强排水设施管理工作的通知》（沪水务[2016]1742号）；
5、《上海市排水管道设施养护维修年度经费定额》（2015年）；
6、《上海市排水管道设施养护维修定额2019年度现行价单位估价表》；
7、《城镇排水管渠与泵站维护技术规程（CJJ68-2016）》；
8、《下水道养护质量检查评定标准》；
9、《关于加快本市城乡中小河道综合整治的工作方案》的通知（沪府办[2016]94号）；
10、《闵行区人民政府办公室关于转发闵行区公共排水设施养护管理实施意见的通知》（闵府办发[2013]76号）；
11、《闵行区2015年-2017年环境保护和生态建设》。
 三、实施主体
 （1）预算审核及资金拨款单位：区财政局
负责对预算资金进行安排、拨付、管理及监督。接受预算部门的预算申请并审核下发，对预算执行部门提出的款项拨付申请，财政专管员、科室领导、分管领导审核，按程序拨付资金。
（2）项目预算主管单位：区水务局
编制项目预算、按程序完成预算申报、负责项目的经费的申请、检查验收项目成果资料，监督项目的实施情况。
（3）项目预算执行部门：区排水所
负责实施雨污水管养护工作，按照政府采购的相关规定确定养护单位，对各养护单位进行质量考核，并负责申请养护资金。
（4）项目养护单位：各专业养护公司
按照养护合同约定，保质、保量、及时完成排水设施养护工作。包括：养护单位每月按时上报月度养护计划，并按计划实施全区雨污水管道养护工作；日常养护包括疏通管道、排水设施日常巡视、管道、井盖等设施的保洁维修、养护垃圾收集、清运等工作；及时完成热线投诉工作（窨井盖缺失、冒溢、道路积水等）。
 四、实施方案
2024.1.1--2024.1.10 各养护队上报本年养护计划
2024.1.1--2024.12.31 
1）养护队每月按时上报月度养护计划，并按计划实施全区雨污水管道养护工作
 2）日常养护包括疏通管道、排水设施日常巡视、管道、井盖等设施的保洁维修、养护垃圾收集、清运等工作
  3）及时完成热线投诉工作（窨井盖缺失、冒溢、道路积水等）
2024.1.1--2024.12.31 闵行排水所每月收集养护队上报的养护作业报表、核查整改单、现场调查表等，上报上级管理单位
2024.1.1--2024.12.31 闵行排水所每月按计划抽查养护路段，对管道进行cctv检测，并做好考核记录，将检查结果通报相关部门
2024.1.1--2024.3.31 下拨第一季度养护资金
2024.4.1--20243.6.30 下拨第二季度养护资金
2024.7.1--2024.9.30 下拨第三季度养护资金
2024.10.1--2024.12.31 下拨第四季度养护资金
2024.12.1—2024.12.31 闵行排水所对本年度的排水养护情况进行年终考核，包括内业资料及外业检查，本年的考核费将于下一年支付
 五、实施周期
2024.1.1-2024.12.31
六、年度预算安排
 2024年雨污水管道养护项目预算安排1984.41915万元。其中：23年雨污水管道养护工作考核费（10%）195.07795万元；区管雨污水管道养护费（90%）884.5947万元； 闵开发雨污水管道养护费（90%）115.8161万元；区交通委综合养护雨污水管道经费（75%）788.9304万元。
七、绩效目标
（详见财政项目绩效目标表）</t>
    <phoneticPr fontId="23" type="noConversion"/>
  </si>
  <si>
    <t xml:space="preserve">     截至2023年8月31日，闵行区水务局所属各预算单位共有车辆6辆，其中，部级领导干部用车0辆、主要领导干部用车0辆、机要通信用车0辆、应急保障用车0辆、执法执勤用车2辆、特种专业技术用车3辆、离退休干部用车0辆、其他用车1辆，其他用车主要是所属单位用于机要通信和应急保障之外公务用途的车辆；单位价值100万元以上专用设备17台（套）。2024年闵行区水务局预算安排购置车辆0辆，其中，部级领导干部用车0辆、主要领导干部用车0辆、机要通信用车0辆、应急保障用车0辆、执法执勤用车0辆、特种专业技术用车0辆、离退休干部用车0辆、其他用车0辆；单位价值100万元以上专用设备0台（套）。</t>
    <phoneticPr fontId="23" type="noConversion"/>
  </si>
  <si>
    <t xml:space="preserve">    支出预算128,802.01万元，其中：财政拨款支出预算128,802.01万元,比2023年预算增加 16,341.12万元。财政拨款支出预算中，一般公共预算拨款支出预算 36,293.01万元，比2023年预算减少13,461.88万元；政府性基金拨款支出预算92,509万元，比2023年预算增加29,803万元；国有资本经营预算财政拨款支出预算为0万元,与2023年预算持平。财政拨款收入支出增加的主要原因是根据区发改委的要求，政府投资计划项目的增加。财政拨款支出主要内容如下：</t>
    <phoneticPr fontId="23" type="noConversion"/>
  </si>
  <si>
    <t>七、项目经费情况说明</t>
    <phoneticPr fontId="23" type="noConversion"/>
  </si>
  <si>
    <t>八、财政项目支出绩效目标表</t>
    <phoneticPr fontId="23" type="noConversion"/>
  </si>
</sst>
</file>

<file path=xl/styles.xml><?xml version="1.0" encoding="utf-8"?>
<styleSheet xmlns="http://schemas.openxmlformats.org/spreadsheetml/2006/main">
  <numFmts count="4">
    <numFmt numFmtId="43" formatCode="_ * #,##0.00_ ;_ * \-#,##0.00_ ;_ * &quot;-&quot;??_ ;_ @_ "/>
    <numFmt numFmtId="176" formatCode="#,##0_ "/>
    <numFmt numFmtId="177" formatCode="yyyy&quot;年&quot;m&quot;月&quot;;@"/>
    <numFmt numFmtId="178" formatCode="0.00_ "/>
  </numFmts>
  <fonts count="40">
    <font>
      <sz val="12"/>
      <name val="宋体"/>
      <charset val="134"/>
    </font>
    <font>
      <sz val="11"/>
      <color indexed="8"/>
      <name val="宋体"/>
      <family val="3"/>
      <charset val="134"/>
    </font>
    <font>
      <sz val="12"/>
      <name val="宋体"/>
      <family val="3"/>
      <charset val="134"/>
    </font>
    <font>
      <sz val="10"/>
      <name val="宋体"/>
      <family val="3"/>
      <charset val="134"/>
    </font>
    <font>
      <sz val="18"/>
      <name val="宋体"/>
      <family val="3"/>
      <charset val="134"/>
    </font>
    <font>
      <sz val="14"/>
      <name val="宋体"/>
      <family val="3"/>
      <charset val="134"/>
    </font>
    <font>
      <sz val="14"/>
      <name val="黑体"/>
      <family val="3"/>
      <charset val="134"/>
    </font>
    <font>
      <sz val="11"/>
      <name val="宋体"/>
      <family val="3"/>
      <charset val="134"/>
    </font>
    <font>
      <sz val="20"/>
      <color indexed="8"/>
      <name val="宋体"/>
      <family val="3"/>
      <charset val="134"/>
    </font>
    <font>
      <sz val="18"/>
      <color indexed="8"/>
      <name val="宋体"/>
      <family val="3"/>
      <charset val="134"/>
    </font>
    <font>
      <sz val="14"/>
      <name val="仿宋_GB2312"/>
      <charset val="134"/>
    </font>
    <font>
      <sz val="14"/>
      <color indexed="8"/>
      <name val="仿宋_GB2312"/>
      <charset val="134"/>
    </font>
    <font>
      <sz val="14"/>
      <color indexed="8"/>
      <name val="黑体"/>
      <family val="3"/>
      <charset val="134"/>
    </font>
    <font>
      <b/>
      <sz val="14"/>
      <color indexed="8"/>
      <name val="宋体"/>
      <family val="3"/>
      <charset val="134"/>
    </font>
    <font>
      <b/>
      <sz val="18"/>
      <name val="宋体"/>
      <family val="3"/>
      <charset val="134"/>
    </font>
    <font>
      <sz val="10"/>
      <color indexed="8"/>
      <name val="Times New Roman"/>
      <family val="1"/>
    </font>
    <font>
      <b/>
      <sz val="36"/>
      <color indexed="8"/>
      <name val="楷体_GB2312"/>
      <charset val="134"/>
    </font>
    <font>
      <sz val="16"/>
      <color indexed="8"/>
      <name val="楷体_GB2312"/>
      <charset val="134"/>
    </font>
    <font>
      <sz val="18"/>
      <color indexed="8"/>
      <name val="楷体_GB2312"/>
      <charset val="134"/>
    </font>
    <font>
      <sz val="16"/>
      <color indexed="8"/>
      <name val="仿宋_GB2312"/>
      <charset val="134"/>
    </font>
    <font>
      <sz val="14"/>
      <color indexed="8"/>
      <name val="楷体_GB2312"/>
      <charset val="134"/>
    </font>
    <font>
      <b/>
      <sz val="14"/>
      <name val="黑体"/>
      <family val="3"/>
      <charset val="134"/>
    </font>
    <font>
      <sz val="11"/>
      <color theme="1"/>
      <name val="宋体"/>
      <family val="3"/>
      <charset val="134"/>
      <scheme val="minor"/>
    </font>
    <font>
      <sz val="9"/>
      <name val="宋体"/>
      <family val="3"/>
      <charset val="134"/>
    </font>
    <font>
      <sz val="18"/>
      <color indexed="8"/>
      <name val="楷体_GB2312"/>
      <family val="3"/>
      <charset val="134"/>
    </font>
    <font>
      <sz val="10"/>
      <name val="宋体"/>
      <family val="3"/>
      <charset val="134"/>
      <scheme val="minor"/>
    </font>
    <font>
      <sz val="10"/>
      <color indexed="8"/>
      <name val="SimSun"/>
      <charset val="134"/>
    </font>
    <font>
      <sz val="10"/>
      <color indexed="8"/>
      <name val="黑体"/>
      <family val="3"/>
      <charset val="134"/>
    </font>
    <font>
      <sz val="9"/>
      <color indexed="8"/>
      <name val="SimSun"/>
      <charset val="134"/>
    </font>
    <font>
      <sz val="12"/>
      <color indexed="10"/>
      <name val="宋体"/>
      <family val="3"/>
      <charset val="134"/>
    </font>
    <font>
      <b/>
      <sz val="11"/>
      <color rgb="FF3F3F3F"/>
      <name val="宋体"/>
      <family val="2"/>
      <charset val="134"/>
      <scheme val="minor"/>
    </font>
    <font>
      <sz val="11"/>
      <color rgb="FFFF0000"/>
      <name val="宋体"/>
      <family val="3"/>
      <charset val="134"/>
    </font>
    <font>
      <b/>
      <sz val="18"/>
      <color theme="1"/>
      <name val="宋体"/>
      <family val="3"/>
      <charset val="134"/>
      <scheme val="minor"/>
    </font>
    <font>
      <b/>
      <sz val="11"/>
      <color rgb="FF3F3F3F"/>
      <name val="宋体"/>
      <family val="3"/>
      <charset val="134"/>
      <scheme val="minor"/>
    </font>
    <font>
      <sz val="11"/>
      <color rgb="FF3F3F3F"/>
      <name val="宋体"/>
      <family val="3"/>
      <charset val="134"/>
      <scheme val="minor"/>
    </font>
    <font>
      <sz val="11"/>
      <name val="宋体"/>
      <family val="3"/>
      <charset val="134"/>
      <scheme val="minor"/>
    </font>
    <font>
      <b/>
      <sz val="18"/>
      <color theme="1"/>
      <name val="宋体"/>
      <family val="3"/>
      <charset val="134"/>
      <scheme val="minor"/>
    </font>
    <font>
      <b/>
      <sz val="11"/>
      <color rgb="FF3F3F3F"/>
      <name val="宋体"/>
      <family val="3"/>
      <charset val="134"/>
      <scheme val="minor"/>
    </font>
    <font>
      <sz val="11"/>
      <color rgb="FF3F3F3F"/>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indexed="45"/>
        <bgColor indexed="64"/>
      </patternFill>
    </fill>
    <fill>
      <patternFill patternType="solid">
        <fgColor rgb="FFF2F2F2"/>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rgb="FF3F3F3F"/>
      </left>
      <right style="thin">
        <color rgb="FF3F3F3F"/>
      </right>
      <top style="thin">
        <color rgb="FF3F3F3F"/>
      </top>
      <bottom style="thin">
        <color rgb="FF3F3F3F"/>
      </bottom>
      <diagonal/>
    </border>
    <border>
      <left style="thin">
        <color auto="1"/>
      </left>
      <right style="thin">
        <color rgb="FF3F3F3F"/>
      </right>
      <top style="thin">
        <color auto="1"/>
      </top>
      <bottom style="thin">
        <color auto="1"/>
      </bottom>
      <diagonal/>
    </border>
    <border>
      <left style="thin">
        <color rgb="FF3F3F3F"/>
      </left>
      <right style="thin">
        <color rgb="FF3F3F3F"/>
      </right>
      <top style="thin">
        <color auto="1"/>
      </top>
      <bottom style="thin">
        <color auto="1"/>
      </bottom>
      <diagonal/>
    </border>
    <border>
      <left style="thin">
        <color rgb="FF3F3F3F"/>
      </left>
      <right style="thin">
        <color auto="1"/>
      </right>
      <top style="thin">
        <color auto="1"/>
      </top>
      <bottom style="thin">
        <color auto="1"/>
      </bottom>
      <diagonal/>
    </border>
    <border>
      <left style="thin">
        <color auto="1"/>
      </left>
      <right style="thin">
        <color rgb="FF3F3F3F"/>
      </right>
      <top style="thin">
        <color auto="1"/>
      </top>
      <bottom style="thin">
        <color rgb="FF3F3F3F"/>
      </bottom>
      <diagonal/>
    </border>
    <border>
      <left style="thin">
        <color rgb="FF3F3F3F"/>
      </left>
      <right style="thin">
        <color auto="1"/>
      </right>
      <top style="thin">
        <color auto="1"/>
      </top>
      <bottom style="thin">
        <color rgb="FF3F3F3F"/>
      </bottom>
      <diagonal/>
    </border>
    <border>
      <left style="thin">
        <color rgb="FF3F3F3F"/>
      </left>
      <right style="thin">
        <color rgb="FF3F3F3F"/>
      </right>
      <top style="thin">
        <color auto="1"/>
      </top>
      <bottom style="thin">
        <color rgb="FF3F3F3F"/>
      </bottom>
      <diagonal/>
    </border>
    <border>
      <left style="thin">
        <color auto="1"/>
      </left>
      <right style="thin">
        <color auto="1"/>
      </right>
      <top style="thin">
        <color auto="1"/>
      </top>
      <bottom style="thin">
        <color rgb="FF3F3F3F"/>
      </bottom>
      <diagonal/>
    </border>
    <border>
      <left style="thin">
        <color auto="1"/>
      </left>
      <right style="thin">
        <color rgb="FF3F3F3F"/>
      </right>
      <top style="thin">
        <color rgb="FF3F3F3F"/>
      </top>
      <bottom style="thin">
        <color rgb="FF3F3F3F"/>
      </bottom>
      <diagonal/>
    </border>
    <border>
      <left style="thin">
        <color rgb="FF3F3F3F"/>
      </left>
      <right style="thin">
        <color auto="1"/>
      </right>
      <top style="thin">
        <color rgb="FF3F3F3F"/>
      </top>
      <bottom style="thin">
        <color rgb="FF3F3F3F"/>
      </bottom>
      <diagonal/>
    </border>
    <border>
      <left style="thin">
        <color auto="1"/>
      </left>
      <right style="thin">
        <color auto="1"/>
      </right>
      <top style="thin">
        <color rgb="FF3F3F3F"/>
      </top>
      <bottom style="thin">
        <color rgb="FF3F3F3F"/>
      </bottom>
      <diagonal/>
    </border>
    <border>
      <left style="thin">
        <color auto="1"/>
      </left>
      <right style="thin">
        <color rgb="FF3F3F3F"/>
      </right>
      <top style="thin">
        <color rgb="FF3F3F3F"/>
      </top>
      <bottom style="thin">
        <color auto="1"/>
      </bottom>
      <diagonal/>
    </border>
    <border>
      <left style="thin">
        <color rgb="FF3F3F3F"/>
      </left>
      <right style="thin">
        <color auto="1"/>
      </right>
      <top style="thin">
        <color rgb="FF3F3F3F"/>
      </top>
      <bottom style="thin">
        <color auto="1"/>
      </bottom>
      <diagonal/>
    </border>
    <border>
      <left style="thin">
        <color rgb="FF3F3F3F"/>
      </left>
      <right style="thin">
        <color rgb="FF3F3F3F"/>
      </right>
      <top style="thin">
        <color rgb="FF3F3F3F"/>
      </top>
      <bottom style="thin">
        <color auto="1"/>
      </bottom>
      <diagonal/>
    </border>
    <border>
      <left style="thin">
        <color auto="1"/>
      </left>
      <right style="thin">
        <color auto="1"/>
      </right>
      <top style="thin">
        <color rgb="FF3F3F3F"/>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rgb="FF3F3F3F"/>
      </right>
      <top style="thin">
        <color auto="1"/>
      </top>
      <bottom style="thin">
        <color auto="1"/>
      </bottom>
      <diagonal/>
    </border>
    <border>
      <left style="thin">
        <color rgb="FF3F3F3F"/>
      </left>
      <right style="thin">
        <color rgb="FF3F3F3F"/>
      </right>
      <top style="thin">
        <color auto="1"/>
      </top>
      <bottom style="thin">
        <color auto="1"/>
      </bottom>
      <diagonal/>
    </border>
    <border>
      <left style="thin">
        <color rgb="FF3F3F3F"/>
      </left>
      <right style="thin">
        <color auto="1"/>
      </right>
      <top style="thin">
        <color auto="1"/>
      </top>
      <bottom style="thin">
        <color auto="1"/>
      </bottom>
      <diagonal/>
    </border>
    <border>
      <left style="thin">
        <color auto="1"/>
      </left>
      <right style="thin">
        <color rgb="FF3F3F3F"/>
      </right>
      <top style="thin">
        <color auto="1"/>
      </top>
      <bottom style="thin">
        <color rgb="FF3F3F3F"/>
      </bottom>
      <diagonal/>
    </border>
    <border>
      <left style="thin">
        <color rgb="FF3F3F3F"/>
      </left>
      <right style="thin">
        <color auto="1"/>
      </right>
      <top style="thin">
        <color auto="1"/>
      </top>
      <bottom style="thin">
        <color rgb="FF3F3F3F"/>
      </bottom>
      <diagonal/>
    </border>
    <border>
      <left style="thin">
        <color rgb="FF3F3F3F"/>
      </left>
      <right style="thin">
        <color rgb="FF3F3F3F"/>
      </right>
      <top style="thin">
        <color auto="1"/>
      </top>
      <bottom style="thin">
        <color rgb="FF3F3F3F"/>
      </bottom>
      <diagonal/>
    </border>
    <border>
      <left style="thin">
        <color auto="1"/>
      </left>
      <right style="thin">
        <color auto="1"/>
      </right>
      <top style="thin">
        <color auto="1"/>
      </top>
      <bottom style="thin">
        <color rgb="FF3F3F3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43" fontId="22" fillId="0" borderId="0" applyFont="0" applyFill="0" applyBorder="0" applyAlignment="0" applyProtection="0">
      <alignment vertical="center"/>
    </xf>
    <xf numFmtId="0" fontId="1" fillId="2" borderId="0" applyNumberFormat="0" applyBorder="0" applyAlignment="0" applyProtection="0">
      <alignment vertical="center"/>
    </xf>
    <xf numFmtId="0" fontId="30" fillId="3" borderId="23" applyNumberFormat="0" applyAlignment="0" applyProtection="0">
      <alignment vertical="center"/>
    </xf>
  </cellStyleXfs>
  <cellXfs count="257">
    <xf numFmtId="0" fontId="0" fillId="0" borderId="0" xfId="0">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xf numFmtId="0" fontId="4"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top" wrapText="1"/>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2" fillId="0" borderId="5" xfId="0" applyFont="1" applyBorder="1" applyAlignment="1">
      <alignment vertical="center"/>
    </xf>
    <xf numFmtId="0" fontId="2" fillId="0" borderId="5" xfId="0" applyFont="1" applyBorder="1" applyAlignment="1">
      <alignment horizontal="righ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horizontal="left" vertical="center"/>
    </xf>
    <xf numFmtId="176" fontId="2" fillId="0" borderId="0" xfId="0" applyNumberFormat="1" applyFont="1" applyBorder="1" applyAlignment="1">
      <alignment horizontal="right" vertical="center"/>
    </xf>
    <xf numFmtId="176" fontId="2" fillId="0" borderId="0" xfId="2" applyNumberFormat="1" applyFont="1" applyFill="1" applyBorder="1" applyAlignment="1">
      <alignment horizontal="right" vertical="center"/>
    </xf>
    <xf numFmtId="0" fontId="3" fillId="0" borderId="0" xfId="0" applyFont="1" applyAlignment="1">
      <alignment vertical="center"/>
    </xf>
    <xf numFmtId="49" fontId="13" fillId="0" borderId="0" xfId="0" applyNumberFormat="1" applyFont="1" applyAlignment="1">
      <alignment horizontal="right" vertical="center"/>
    </xf>
    <xf numFmtId="49" fontId="14" fillId="0" borderId="0" xfId="0" applyNumberFormat="1" applyFont="1" applyAlignment="1">
      <alignment horizontal="center" vertical="center"/>
    </xf>
    <xf numFmtId="49" fontId="0" fillId="0" borderId="0" xfId="0" applyNumberFormat="1">
      <alignment vertical="center"/>
    </xf>
    <xf numFmtId="49" fontId="15" fillId="0" borderId="0" xfId="0" applyNumberFormat="1" applyFont="1" applyAlignment="1">
      <alignment horizontal="justify" vertical="center"/>
    </xf>
    <xf numFmtId="49" fontId="16" fillId="0" borderId="0" xfId="0" applyNumberFormat="1" applyFont="1" applyAlignment="1">
      <alignment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horizontal="justify"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21" fillId="0" borderId="0" xfId="0" applyNumberFormat="1"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top" wrapText="1"/>
    </xf>
    <xf numFmtId="0" fontId="3" fillId="0" borderId="0" xfId="0" applyFont="1" applyAlignment="1">
      <alignment horizontal="justify" vertical="center"/>
    </xf>
    <xf numFmtId="0" fontId="25" fillId="0" borderId="0" xfId="0" applyFont="1" applyAlignment="1"/>
    <xf numFmtId="0" fontId="25" fillId="0" borderId="0" xfId="0" applyFont="1" applyAlignment="1">
      <alignment vertical="center" wrapText="1"/>
    </xf>
    <xf numFmtId="0" fontId="25" fillId="0" borderId="0" xfId="0" applyFont="1" applyAlignment="1">
      <alignment horizontal="left" vertical="center" wrapText="1"/>
    </xf>
    <xf numFmtId="0" fontId="3" fillId="0" borderId="0" xfId="0" applyFont="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26" fillId="0" borderId="9" xfId="0" applyFont="1" applyBorder="1" applyAlignment="1">
      <alignment horizontal="left" vertical="center" wrapText="1"/>
    </xf>
    <xf numFmtId="43" fontId="26" fillId="0" borderId="9" xfId="1" applyNumberFormat="1" applyFont="1" applyBorder="1" applyAlignment="1">
      <alignment horizontal="right" vertical="center" wrapText="1"/>
    </xf>
    <xf numFmtId="43" fontId="26" fillId="0" borderId="9" xfId="0" applyNumberFormat="1" applyFont="1" applyBorder="1" applyAlignment="1">
      <alignment horizontal="left" vertical="center" wrapText="1"/>
    </xf>
    <xf numFmtId="43" fontId="26" fillId="0" borderId="9" xfId="0" applyNumberFormat="1" applyFont="1" applyBorder="1" applyAlignment="1">
      <alignment horizontal="right" vertical="center" wrapText="1"/>
    </xf>
    <xf numFmtId="0" fontId="27" fillId="0" borderId="9" xfId="0" applyFont="1" applyBorder="1" applyAlignment="1">
      <alignment horizontal="center" vertical="center" wrapText="1"/>
    </xf>
    <xf numFmtId="43" fontId="26" fillId="0" borderId="9" xfId="1" applyFont="1" applyBorder="1" applyAlignment="1">
      <alignment horizontal="right" vertical="center" wrapText="1"/>
    </xf>
    <xf numFmtId="178" fontId="27" fillId="0" borderId="9" xfId="0" applyNumberFormat="1" applyFont="1" applyBorder="1" applyAlignment="1">
      <alignment horizontal="center" vertical="center" wrapText="1"/>
    </xf>
    <xf numFmtId="0" fontId="2" fillId="0" borderId="0" xfId="0" applyFont="1" applyFill="1" applyAlignment="1">
      <alignment vertical="center"/>
    </xf>
    <xf numFmtId="176"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28" fillId="0" borderId="9" xfId="0" applyFont="1" applyFill="1" applyBorder="1" applyAlignment="1">
      <alignment horizontal="left" vertical="center" wrapText="1"/>
    </xf>
    <xf numFmtId="43" fontId="28" fillId="0" borderId="9" xfId="1" applyNumberFormat="1" applyFont="1" applyFill="1" applyBorder="1" applyAlignment="1">
      <alignment horizontal="right" vertical="center" wrapText="1"/>
    </xf>
    <xf numFmtId="43" fontId="28" fillId="0" borderId="9" xfId="0" applyNumberFormat="1" applyFont="1" applyFill="1" applyBorder="1" applyAlignment="1">
      <alignment horizontal="right" vertical="center" wrapText="1"/>
    </xf>
    <xf numFmtId="49" fontId="28" fillId="0" borderId="9" xfId="0" applyNumberFormat="1" applyFont="1" applyFill="1" applyBorder="1" applyAlignment="1">
      <alignment horizontal="left" vertical="center" wrapText="1"/>
    </xf>
    <xf numFmtId="0" fontId="2" fillId="0" borderId="10" xfId="0" applyFont="1" applyBorder="1" applyAlignment="1">
      <alignment horizontal="center" vertical="center"/>
    </xf>
    <xf numFmtId="0" fontId="28" fillId="0" borderId="9" xfId="0" applyFont="1" applyBorder="1" applyAlignment="1">
      <alignment horizontal="left" vertical="center" wrapText="1"/>
    </xf>
    <xf numFmtId="43" fontId="28" fillId="0" borderId="9" xfId="1" applyNumberFormat="1" applyFont="1" applyBorder="1" applyAlignment="1">
      <alignment horizontal="right" vertical="center" wrapText="1"/>
    </xf>
    <xf numFmtId="49" fontId="28" fillId="0" borderId="9" xfId="0" applyNumberFormat="1" applyFont="1" applyBorder="1" applyAlignment="1">
      <alignment horizontal="left"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xf>
    <xf numFmtId="0" fontId="23" fillId="0" borderId="10" xfId="0" applyFont="1" applyBorder="1" applyAlignment="1">
      <alignment horizontal="center" vertical="center"/>
    </xf>
    <xf numFmtId="43" fontId="28" fillId="0" borderId="9" xfId="1" applyFont="1" applyBorder="1" applyAlignment="1">
      <alignment horizontal="right" vertical="center" wrapText="1"/>
    </xf>
    <xf numFmtId="178" fontId="28" fillId="0" borderId="9" xfId="0" applyNumberFormat="1" applyFont="1" applyBorder="1" applyAlignment="1">
      <alignment horizontal="left" vertical="center" wrapText="1"/>
    </xf>
    <xf numFmtId="43" fontId="28" fillId="0" borderId="9" xfId="0" applyNumberFormat="1" applyFont="1" applyBorder="1" applyAlignment="1">
      <alignment horizontal="right" vertical="center" wrapText="1"/>
    </xf>
    <xf numFmtId="43" fontId="28" fillId="0" borderId="15" xfId="0" applyNumberFormat="1" applyFont="1" applyBorder="1" applyAlignment="1">
      <alignment horizontal="right" vertical="center" wrapText="1"/>
    </xf>
    <xf numFmtId="43" fontId="28" fillId="0" borderId="10" xfId="0" applyNumberFormat="1" applyFont="1" applyBorder="1" applyAlignment="1">
      <alignment horizontal="right" vertical="center" wrapText="1"/>
    </xf>
    <xf numFmtId="178" fontId="28" fillId="0" borderId="9" xfId="0" applyNumberFormat="1" applyFont="1" applyBorder="1" applyAlignment="1">
      <alignment horizontal="right" vertical="center" wrapText="1"/>
    </xf>
    <xf numFmtId="43" fontId="28" fillId="0" borderId="15" xfId="1" applyNumberFormat="1" applyFont="1" applyBorder="1" applyAlignment="1">
      <alignment horizontal="right" vertical="center" wrapText="1"/>
    </xf>
    <xf numFmtId="178" fontId="28" fillId="0" borderId="9" xfId="0" applyNumberFormat="1" applyFont="1" applyBorder="1" applyAlignment="1">
      <alignment horizontal="center" vertical="center" wrapText="1"/>
    </xf>
    <xf numFmtId="43" fontId="28" fillId="0" borderId="10" xfId="1" applyNumberFormat="1" applyFont="1" applyBorder="1" applyAlignment="1">
      <alignment horizontal="right" vertical="center" wrapText="1"/>
    </xf>
    <xf numFmtId="0" fontId="28" fillId="0" borderId="18" xfId="0" applyFont="1" applyBorder="1" applyAlignment="1">
      <alignment horizontal="left" vertical="center" wrapText="1"/>
    </xf>
    <xf numFmtId="0" fontId="28" fillId="0" borderId="10" xfId="0" applyFont="1" applyBorder="1" applyAlignment="1">
      <alignment horizontal="left" vertical="center" wrapText="1"/>
    </xf>
    <xf numFmtId="49" fontId="28" fillId="0" borderId="10" xfId="0" applyNumberFormat="1" applyFont="1" applyBorder="1" applyAlignment="1">
      <alignment horizontal="left" vertical="center" wrapText="1"/>
    </xf>
    <xf numFmtId="0" fontId="28" fillId="0" borderId="17" xfId="0" applyFont="1" applyBorder="1" applyAlignment="1">
      <alignment horizontal="left" vertical="center" wrapText="1"/>
    </xf>
    <xf numFmtId="0" fontId="28" fillId="0" borderId="22" xfId="0" applyFont="1" applyBorder="1" applyAlignment="1">
      <alignment horizontal="left" vertical="center" wrapText="1"/>
    </xf>
    <xf numFmtId="0" fontId="3" fillId="0" borderId="11" xfId="0" applyFont="1" applyBorder="1" applyAlignment="1">
      <alignment horizontal="center" vertical="center"/>
    </xf>
    <xf numFmtId="0" fontId="5" fillId="0" borderId="0" xfId="0" applyFont="1" applyAlignment="1">
      <alignment vertical="center"/>
    </xf>
    <xf numFmtId="0" fontId="2" fillId="0" borderId="21" xfId="0" applyFont="1" applyBorder="1" applyAlignment="1">
      <alignment horizontal="center" vertical="center" wrapText="1"/>
    </xf>
    <xf numFmtId="2" fontId="2" fillId="0" borderId="10" xfId="0" applyNumberFormat="1" applyFont="1" applyBorder="1" applyAlignment="1">
      <alignment vertical="center"/>
    </xf>
    <xf numFmtId="43" fontId="2" fillId="0" borderId="10" xfId="0" applyNumberFormat="1" applyFont="1" applyBorder="1" applyAlignment="1">
      <alignment vertical="center"/>
    </xf>
    <xf numFmtId="0" fontId="2" fillId="0" borderId="10" xfId="0" applyFont="1" applyBorder="1" applyAlignment="1">
      <alignment vertical="center"/>
    </xf>
    <xf numFmtId="0" fontId="10" fillId="0" borderId="0" xfId="0" applyFont="1" applyAlignment="1">
      <alignment horizontal="justify" vertical="center" wrapText="1"/>
    </xf>
    <xf numFmtId="0" fontId="29"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horizontal="left" vertical="center" wrapText="1"/>
    </xf>
    <xf numFmtId="0" fontId="3" fillId="0" borderId="0" xfId="0" applyNumberFormat="1" applyFont="1" applyFill="1" applyBorder="1" applyAlignment="1"/>
    <xf numFmtId="0" fontId="5" fillId="0" borderId="0" xfId="0" applyFont="1" applyAlignment="1">
      <alignment horizontal="center" vertical="center"/>
    </xf>
    <xf numFmtId="0" fontId="5" fillId="0" borderId="0" xfId="0" applyFont="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wrapText="1"/>
    </xf>
    <xf numFmtId="0" fontId="11" fillId="0" borderId="0" xfId="0" applyFont="1" applyFill="1" applyAlignment="1">
      <alignment horizontal="center" vertical="center"/>
    </xf>
    <xf numFmtId="0" fontId="33" fillId="0" borderId="10" xfId="3" applyFont="1" applyFill="1" applyBorder="1" applyAlignment="1">
      <alignment horizontal="center" vertical="center" wrapText="1"/>
    </xf>
    <xf numFmtId="0" fontId="33" fillId="0" borderId="10" xfId="3" applyFont="1" applyFill="1" applyBorder="1" applyAlignment="1">
      <alignment horizontal="right" vertical="center" wrapText="1"/>
    </xf>
    <xf numFmtId="0" fontId="35" fillId="0" borderId="7"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5" fillId="0" borderId="0" xfId="0" applyFont="1" applyAlignment="1">
      <alignment horizontal="center" vertical="center"/>
    </xf>
    <xf numFmtId="0" fontId="37" fillId="0" borderId="10" xfId="3" applyFont="1" applyFill="1" applyBorder="1" applyAlignment="1">
      <alignment horizontal="center" vertical="center" wrapText="1"/>
    </xf>
    <xf numFmtId="0" fontId="37" fillId="0" borderId="10" xfId="3" applyFont="1" applyFill="1" applyBorder="1" applyAlignment="1">
      <alignment horizontal="right" vertical="center" wrapText="1"/>
    </xf>
    <xf numFmtId="0" fontId="39" fillId="0" borderId="1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Alignment="1">
      <alignment vertical="center" wrapText="1"/>
    </xf>
    <xf numFmtId="177" fontId="18" fillId="0" borderId="0" xfId="0" applyNumberFormat="1" applyFont="1" applyAlignment="1">
      <alignment horizontal="center" vertical="center"/>
    </xf>
    <xf numFmtId="49" fontId="12" fillId="0" borderId="0" xfId="0" applyNumberFormat="1" applyFont="1" applyAlignment="1">
      <alignment horizontal="left" vertical="center"/>
    </xf>
    <xf numFmtId="49" fontId="13" fillId="0" borderId="0" xfId="0" applyNumberFormat="1" applyFont="1" applyAlignment="1">
      <alignment horizontal="right" vertical="center"/>
    </xf>
    <xf numFmtId="49" fontId="16" fillId="0" borderId="0" xfId="0" applyNumberFormat="1" applyFont="1" applyAlignment="1">
      <alignment horizontal="center" vertical="center"/>
    </xf>
    <xf numFmtId="49" fontId="24" fillId="0" borderId="0" xfId="0" applyNumberFormat="1" applyFont="1" applyAlignment="1">
      <alignment horizontal="center" vertical="center"/>
    </xf>
    <xf numFmtId="49" fontId="18" fillId="0" borderId="0" xfId="0" applyNumberFormat="1" applyFont="1" applyAlignment="1">
      <alignment horizontal="center" vertical="center"/>
    </xf>
    <xf numFmtId="0" fontId="3" fillId="0" borderId="0" xfId="0" applyFont="1" applyAlignment="1">
      <alignment vertical="top" wrapText="1"/>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3" fillId="0" borderId="1" xfId="0" applyFont="1" applyBorder="1" applyAlignment="1">
      <alignment horizontal="center" vertical="center"/>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176" fontId="3" fillId="0" borderId="14"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6" fontId="2" fillId="0" borderId="14"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0" fontId="2" fillId="0" borderId="5" xfId="0" applyFont="1" applyBorder="1" applyAlignment="1">
      <alignment horizontal="right" vertical="center"/>
    </xf>
    <xf numFmtId="0" fontId="2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2" fillId="0" borderId="14"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0" fontId="28" fillId="0" borderId="1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0" xfId="0" applyFont="1" applyBorder="1" applyAlignment="1">
      <alignment horizontal="center" vertical="center" wrapText="1"/>
    </xf>
    <xf numFmtId="176" fontId="2" fillId="0" borderId="21" xfId="0" applyNumberFormat="1"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vertical="top" wrapText="1"/>
    </xf>
    <xf numFmtId="0" fontId="39"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7" fillId="0" borderId="42" xfId="3" applyFont="1" applyFill="1" applyBorder="1" applyAlignment="1">
      <alignment horizontal="center" vertical="center" wrapText="1"/>
    </xf>
    <xf numFmtId="0" fontId="37" fillId="0" borderId="43" xfId="3" applyFont="1" applyFill="1" applyBorder="1" applyAlignment="1">
      <alignment horizontal="center" vertical="center" wrapText="1"/>
    </xf>
    <xf numFmtId="0" fontId="37" fillId="0" borderId="44" xfId="3" applyFont="1" applyFill="1" applyBorder="1" applyAlignment="1">
      <alignment horizontal="center" vertical="center" wrapText="1"/>
    </xf>
    <xf numFmtId="0" fontId="37" fillId="0" borderId="45" xfId="3" applyFont="1" applyFill="1" applyBorder="1" applyAlignment="1">
      <alignment horizontal="center" vertical="center" wrapText="1"/>
    </xf>
    <xf numFmtId="0" fontId="37" fillId="0" borderId="46" xfId="3" applyFont="1" applyFill="1" applyBorder="1" applyAlignment="1">
      <alignment horizontal="center" vertical="center" wrapText="1"/>
    </xf>
    <xf numFmtId="0" fontId="37" fillId="0" borderId="31" xfId="3" applyFont="1" applyFill="1" applyBorder="1" applyAlignment="1">
      <alignment horizontal="center" vertical="center" wrapText="1"/>
    </xf>
    <xf numFmtId="0" fontId="37" fillId="0" borderId="32" xfId="3" applyFont="1" applyFill="1" applyBorder="1" applyAlignment="1">
      <alignment horizontal="center" vertical="center" wrapText="1"/>
    </xf>
    <xf numFmtId="0" fontId="37" fillId="0" borderId="34" xfId="3" applyFont="1" applyFill="1" applyBorder="1" applyAlignment="1">
      <alignment horizontal="center" vertical="center" wrapText="1"/>
    </xf>
    <xf numFmtId="0" fontId="37" fillId="0" borderId="35" xfId="3" applyFont="1" applyFill="1" applyBorder="1" applyAlignment="1">
      <alignment horizontal="center" vertical="center" wrapText="1"/>
    </xf>
    <xf numFmtId="0" fontId="38" fillId="0" borderId="45" xfId="3" applyFont="1" applyFill="1" applyBorder="1" applyAlignment="1">
      <alignment horizontal="center" vertical="center" wrapText="1"/>
    </xf>
    <xf numFmtId="0" fontId="38" fillId="0" borderId="47" xfId="3" applyFont="1" applyFill="1" applyBorder="1" applyAlignment="1">
      <alignment horizontal="center" vertical="center" wrapText="1"/>
    </xf>
    <xf numFmtId="0" fontId="38" fillId="0" borderId="46" xfId="3" applyFont="1" applyFill="1" applyBorder="1" applyAlignment="1">
      <alignment horizontal="center" vertical="center" wrapText="1"/>
    </xf>
    <xf numFmtId="0" fontId="38" fillId="0" borderId="31" xfId="3" applyFont="1" applyFill="1" applyBorder="1" applyAlignment="1">
      <alignment horizontal="center" vertical="center" wrapText="1"/>
    </xf>
    <xf numFmtId="0" fontId="38" fillId="0" borderId="23" xfId="3" applyFont="1" applyFill="1" applyAlignment="1">
      <alignment horizontal="center" vertical="center" wrapText="1"/>
    </xf>
    <xf numFmtId="0" fontId="38" fillId="0" borderId="32" xfId="3" applyFont="1" applyFill="1" applyBorder="1" applyAlignment="1">
      <alignment horizontal="center" vertical="center" wrapText="1"/>
    </xf>
    <xf numFmtId="0" fontId="38" fillId="0" borderId="34" xfId="3" applyFont="1" applyFill="1" applyBorder="1" applyAlignment="1">
      <alignment horizontal="center" vertical="center" wrapText="1"/>
    </xf>
    <xf numFmtId="0" fontId="38" fillId="0" borderId="36" xfId="3" applyFont="1" applyFill="1" applyBorder="1" applyAlignment="1">
      <alignment horizontal="center" vertical="center" wrapText="1"/>
    </xf>
    <xf numFmtId="0" fontId="38" fillId="0" borderId="35" xfId="3" applyFont="1" applyFill="1" applyBorder="1" applyAlignment="1">
      <alignment horizontal="center" vertical="center" wrapText="1"/>
    </xf>
    <xf numFmtId="0" fontId="37" fillId="0" borderId="48" xfId="3" applyFont="1" applyFill="1" applyBorder="1" applyAlignment="1">
      <alignment horizontal="center" vertical="center" wrapText="1"/>
    </xf>
    <xf numFmtId="0" fontId="37" fillId="0" borderId="33" xfId="3" applyFont="1" applyFill="1" applyBorder="1" applyAlignment="1">
      <alignment horizontal="center" vertical="center" wrapText="1"/>
    </xf>
    <xf numFmtId="0" fontId="37" fillId="0" borderId="37" xfId="3" applyFont="1" applyFill="1" applyBorder="1" applyAlignment="1">
      <alignment horizontal="center" vertical="center" wrapText="1"/>
    </xf>
    <xf numFmtId="0" fontId="38" fillId="0" borderId="48" xfId="3" applyFont="1" applyFill="1" applyBorder="1" applyAlignment="1">
      <alignment horizontal="center" vertical="center" wrapText="1"/>
    </xf>
    <xf numFmtId="0" fontId="38" fillId="0" borderId="33" xfId="3" applyFont="1" applyFill="1" applyBorder="1" applyAlignment="1">
      <alignment horizontal="center" vertical="center" wrapText="1"/>
    </xf>
    <xf numFmtId="0" fontId="38" fillId="0" borderId="37" xfId="3" applyFont="1" applyFill="1" applyBorder="1" applyAlignment="1">
      <alignment horizontal="center" vertical="center" wrapText="1"/>
    </xf>
    <xf numFmtId="0" fontId="37" fillId="0" borderId="10" xfId="3" applyFont="1" applyFill="1" applyBorder="1" applyAlignment="1">
      <alignment horizontal="center" vertical="center" wrapText="1"/>
    </xf>
    <xf numFmtId="0" fontId="38" fillId="0" borderId="10" xfId="3" applyFont="1" applyFill="1" applyBorder="1" applyAlignment="1">
      <alignment horizontal="center" vertical="center" wrapText="1"/>
    </xf>
    <xf numFmtId="0" fontId="37" fillId="0" borderId="10" xfId="3" applyFont="1" applyFill="1" applyBorder="1" applyAlignment="1">
      <alignment horizontal="left" vertical="center" wrapText="1"/>
    </xf>
    <xf numFmtId="0" fontId="37" fillId="0" borderId="10" xfId="3" applyFont="1" applyFill="1" applyBorder="1" applyAlignment="1">
      <alignment horizontal="right" vertical="center" wrapText="1"/>
    </xf>
    <xf numFmtId="0" fontId="39" fillId="0" borderId="4"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0" fillId="0" borderId="4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8" xfId="0" applyFill="1" applyBorder="1" applyAlignment="1">
      <alignment horizontal="left" vertical="top" wrapText="1"/>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2" xfId="0" applyFill="1" applyBorder="1" applyAlignment="1">
      <alignment horizontal="left" vertical="top" wrapText="1"/>
    </xf>
    <xf numFmtId="0" fontId="0" fillId="0" borderId="0" xfId="0" applyFill="1" applyAlignment="1">
      <alignment horizontal="left" vertical="top" wrapText="1"/>
    </xf>
    <xf numFmtId="0" fontId="0" fillId="0" borderId="3" xfId="0" applyFill="1" applyBorder="1" applyAlignment="1">
      <alignment horizontal="left" vertical="top" wrapText="1"/>
    </xf>
    <xf numFmtId="0" fontId="0" fillId="0" borderId="4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35" fillId="0" borderId="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10" xfId="3" applyFont="1" applyFill="1" applyBorder="1" applyAlignment="1">
      <alignment horizontal="center" vertical="center" wrapText="1"/>
    </xf>
    <xf numFmtId="0" fontId="34" fillId="0" borderId="10" xfId="3" applyFont="1" applyFill="1" applyBorder="1" applyAlignment="1">
      <alignment horizontal="center" vertical="center" wrapText="1"/>
    </xf>
    <xf numFmtId="0" fontId="33" fillId="0" borderId="10" xfId="3" applyFont="1" applyFill="1" applyBorder="1" applyAlignment="1">
      <alignment horizontal="left" vertical="center" wrapText="1"/>
    </xf>
    <xf numFmtId="0" fontId="33" fillId="0" borderId="10" xfId="3" applyFont="1" applyFill="1" applyBorder="1" applyAlignment="1">
      <alignment horizontal="right" vertical="center" wrapText="1"/>
    </xf>
    <xf numFmtId="0" fontId="32" fillId="0" borderId="10" xfId="0" applyFont="1" applyFill="1" applyBorder="1" applyAlignment="1">
      <alignment horizontal="center" vertical="center" wrapText="1"/>
    </xf>
    <xf numFmtId="0" fontId="33" fillId="0" borderId="24" xfId="3" applyFont="1" applyFill="1" applyBorder="1" applyAlignment="1">
      <alignment horizontal="center" vertical="center" wrapText="1"/>
    </xf>
    <xf numFmtId="0" fontId="33" fillId="0" borderId="25" xfId="3" applyFont="1" applyFill="1" applyBorder="1" applyAlignment="1">
      <alignment horizontal="center" vertical="center" wrapText="1"/>
    </xf>
    <xf numFmtId="0" fontId="33" fillId="0" borderId="26" xfId="3" applyFont="1" applyFill="1" applyBorder="1" applyAlignment="1">
      <alignment horizontal="center" vertical="center" wrapText="1"/>
    </xf>
    <xf numFmtId="0" fontId="33" fillId="0" borderId="27" xfId="3" applyFont="1" applyFill="1" applyBorder="1" applyAlignment="1">
      <alignment horizontal="center" vertical="center" wrapText="1"/>
    </xf>
    <xf numFmtId="0" fontId="33" fillId="0" borderId="28" xfId="3" applyFont="1" applyFill="1" applyBorder="1" applyAlignment="1">
      <alignment horizontal="center" vertical="center" wrapText="1"/>
    </xf>
    <xf numFmtId="0" fontId="33" fillId="0" borderId="31" xfId="3" applyFont="1" applyFill="1" applyBorder="1" applyAlignment="1">
      <alignment horizontal="center" vertical="center" wrapText="1"/>
    </xf>
    <xf numFmtId="0" fontId="33" fillId="0" borderId="32" xfId="3" applyFont="1" applyFill="1" applyBorder="1" applyAlignment="1">
      <alignment horizontal="center" vertical="center" wrapText="1"/>
    </xf>
    <xf numFmtId="0" fontId="33" fillId="0" borderId="34" xfId="3" applyFont="1" applyFill="1" applyBorder="1" applyAlignment="1">
      <alignment horizontal="center" vertical="center" wrapText="1"/>
    </xf>
    <xf numFmtId="0" fontId="33" fillId="0" borderId="35" xfId="3" applyFont="1" applyFill="1" applyBorder="1" applyAlignment="1">
      <alignment horizontal="center" vertical="center" wrapText="1"/>
    </xf>
    <xf numFmtId="0" fontId="34" fillId="0" borderId="27" xfId="3" applyFont="1" applyFill="1" applyBorder="1" applyAlignment="1">
      <alignment horizontal="center" vertical="center" wrapText="1"/>
    </xf>
    <xf numFmtId="0" fontId="34" fillId="0" borderId="29" xfId="3" applyFont="1" applyFill="1" applyBorder="1" applyAlignment="1">
      <alignment horizontal="center" vertical="center" wrapText="1"/>
    </xf>
    <xf numFmtId="0" fontId="34" fillId="0" borderId="28" xfId="3" applyFont="1" applyFill="1" applyBorder="1" applyAlignment="1">
      <alignment horizontal="center" vertical="center" wrapText="1"/>
    </xf>
    <xf numFmtId="0" fontId="34" fillId="0" borderId="31" xfId="3" applyFont="1" applyFill="1" applyBorder="1" applyAlignment="1">
      <alignment horizontal="center" vertical="center" wrapText="1"/>
    </xf>
    <xf numFmtId="0" fontId="34" fillId="0" borderId="23" xfId="3" applyFont="1" applyFill="1" applyAlignment="1">
      <alignment horizontal="center" vertical="center" wrapText="1"/>
    </xf>
    <xf numFmtId="0" fontId="34" fillId="0" borderId="32" xfId="3" applyFont="1" applyFill="1" applyBorder="1" applyAlignment="1">
      <alignment horizontal="center" vertical="center" wrapText="1"/>
    </xf>
    <xf numFmtId="0" fontId="34" fillId="0" borderId="34" xfId="3" applyFont="1" applyFill="1" applyBorder="1" applyAlignment="1">
      <alignment horizontal="center" vertical="center" wrapText="1"/>
    </xf>
    <xf numFmtId="0" fontId="34" fillId="0" borderId="36" xfId="3" applyFont="1" applyFill="1" applyBorder="1" applyAlignment="1">
      <alignment horizontal="center" vertical="center" wrapText="1"/>
    </xf>
    <xf numFmtId="0" fontId="34" fillId="0" borderId="35" xfId="3" applyFont="1" applyFill="1" applyBorder="1" applyAlignment="1">
      <alignment horizontal="center" vertical="center" wrapText="1"/>
    </xf>
    <xf numFmtId="0" fontId="33" fillId="0" borderId="30" xfId="3" applyFont="1" applyFill="1" applyBorder="1" applyAlignment="1">
      <alignment horizontal="center" vertical="center" wrapText="1"/>
    </xf>
    <xf numFmtId="0" fontId="33" fillId="0" borderId="33" xfId="3" applyFont="1" applyFill="1" applyBorder="1" applyAlignment="1">
      <alignment horizontal="center" vertical="center" wrapText="1"/>
    </xf>
    <xf numFmtId="0" fontId="33" fillId="0" borderId="37" xfId="3" applyFont="1" applyFill="1" applyBorder="1" applyAlignment="1">
      <alignment horizontal="center" vertical="center" wrapText="1"/>
    </xf>
    <xf numFmtId="0" fontId="34" fillId="0" borderId="30" xfId="3" applyFont="1" applyFill="1" applyBorder="1" applyAlignment="1">
      <alignment horizontal="center" vertical="center" wrapText="1"/>
    </xf>
    <xf numFmtId="0" fontId="34" fillId="0" borderId="33" xfId="3" applyFont="1" applyFill="1" applyBorder="1" applyAlignment="1">
      <alignment horizontal="center" vertical="center" wrapText="1"/>
    </xf>
    <xf numFmtId="0" fontId="34" fillId="0" borderId="37" xfId="3" applyFont="1" applyFill="1" applyBorder="1" applyAlignment="1">
      <alignment horizontal="center" vertical="center" wrapText="1"/>
    </xf>
  </cellXfs>
  <cellStyles count="4">
    <cellStyle name="常规" xfId="0" builtinId="0"/>
    <cellStyle name="千位分隔" xfId="1" builtinId="3"/>
    <cellStyle name="千位分隔[0]" xfId="2" builtinId="6"/>
    <cellStyle name="输出" xfId="3"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8"/>
  <sheetViews>
    <sheetView workbookViewId="0">
      <selection activeCell="I16" sqref="I16"/>
    </sheetView>
  </sheetViews>
  <sheetFormatPr defaultColWidth="9" defaultRowHeight="14.25"/>
  <sheetData>
    <row r="1" spans="1:13" ht="18.75">
      <c r="A1" s="112" t="s">
        <v>0</v>
      </c>
      <c r="B1" s="112"/>
      <c r="C1" s="112"/>
      <c r="D1" s="112"/>
      <c r="E1" s="112"/>
      <c r="F1" s="112"/>
      <c r="G1" s="112"/>
      <c r="H1" s="112"/>
      <c r="I1" s="112"/>
      <c r="J1" s="112"/>
      <c r="K1" s="112"/>
      <c r="L1" s="112"/>
      <c r="M1" s="112"/>
    </row>
    <row r="2" spans="1:13" ht="18.75">
      <c r="A2" s="113"/>
      <c r="B2" s="113"/>
      <c r="C2" s="113"/>
      <c r="D2" s="113"/>
      <c r="E2" s="113"/>
      <c r="F2" s="113"/>
      <c r="G2" s="113"/>
      <c r="H2" s="113"/>
      <c r="I2" s="113"/>
      <c r="J2" s="113"/>
      <c r="K2" s="113"/>
      <c r="L2" s="113"/>
      <c r="M2" s="113"/>
    </row>
    <row r="3" spans="1:13" ht="18.75">
      <c r="A3" s="18"/>
      <c r="B3" s="18"/>
      <c r="C3" s="18"/>
      <c r="D3" s="18"/>
      <c r="E3" s="18"/>
      <c r="F3" s="18"/>
      <c r="G3" s="18"/>
      <c r="H3" s="18"/>
      <c r="I3" s="18"/>
      <c r="J3" s="18"/>
      <c r="K3" s="18"/>
      <c r="L3" s="18"/>
      <c r="M3" s="18"/>
    </row>
    <row r="4" spans="1:13" ht="18.75">
      <c r="A4" s="18"/>
      <c r="B4" s="18"/>
      <c r="C4" s="18"/>
      <c r="D4" s="18"/>
      <c r="E4" s="18"/>
      <c r="F4" s="18"/>
      <c r="G4" s="18"/>
      <c r="H4" s="18"/>
      <c r="I4" s="18"/>
      <c r="J4" s="18"/>
      <c r="K4" s="18"/>
      <c r="L4" s="18"/>
      <c r="M4" s="18"/>
    </row>
    <row r="5" spans="1:13" ht="21.75" customHeight="1">
      <c r="A5" s="19"/>
      <c r="B5" s="20"/>
      <c r="C5" s="20"/>
      <c r="D5" s="20"/>
      <c r="E5" s="20"/>
      <c r="F5" s="21"/>
      <c r="G5" s="20"/>
      <c r="H5" s="20"/>
      <c r="I5" s="20"/>
      <c r="J5" s="20"/>
      <c r="K5" s="20"/>
      <c r="L5" s="20"/>
      <c r="M5" s="28"/>
    </row>
    <row r="6" spans="1:13" ht="23.25" customHeight="1">
      <c r="A6" s="22"/>
      <c r="B6" s="22"/>
      <c r="C6" s="22"/>
      <c r="D6" s="22"/>
      <c r="E6" s="22"/>
      <c r="F6" s="22"/>
      <c r="G6" s="22"/>
      <c r="H6" s="22"/>
      <c r="I6" s="22"/>
      <c r="J6" s="22"/>
      <c r="K6" s="22"/>
      <c r="L6" s="22"/>
      <c r="M6" s="22"/>
    </row>
    <row r="7" spans="1:13" ht="46.5">
      <c r="A7" s="114" t="s">
        <v>1</v>
      </c>
      <c r="B7" s="114"/>
      <c r="C7" s="114"/>
      <c r="D7" s="114"/>
      <c r="E7" s="114"/>
      <c r="F7" s="114"/>
      <c r="G7" s="114"/>
      <c r="H7" s="114"/>
      <c r="I7" s="114"/>
      <c r="J7" s="114"/>
      <c r="K7" s="114"/>
      <c r="L7" s="114"/>
      <c r="M7" s="114"/>
    </row>
    <row r="8" spans="1:13" ht="15.75" customHeight="1">
      <c r="A8" s="20"/>
      <c r="B8" s="20"/>
      <c r="C8" s="20"/>
      <c r="D8" s="20"/>
      <c r="E8" s="20"/>
      <c r="F8" s="23"/>
      <c r="G8" s="20"/>
      <c r="H8" s="20"/>
      <c r="I8" s="20"/>
      <c r="J8" s="20"/>
      <c r="K8" s="20"/>
      <c r="L8" s="20"/>
      <c r="M8" s="20"/>
    </row>
    <row r="9" spans="1:13" ht="15.75" customHeight="1">
      <c r="A9" s="24"/>
      <c r="B9" s="24"/>
      <c r="C9" s="24"/>
      <c r="D9" s="24"/>
      <c r="E9" s="24"/>
      <c r="F9" s="24"/>
      <c r="G9" s="24"/>
      <c r="H9" s="24"/>
      <c r="I9" s="24"/>
      <c r="J9" s="24"/>
      <c r="K9" s="24"/>
      <c r="L9" s="24"/>
      <c r="M9" s="24"/>
    </row>
    <row r="10" spans="1:13" ht="15.75" customHeight="1">
      <c r="A10" s="20"/>
      <c r="B10" s="20"/>
      <c r="C10" s="20"/>
      <c r="D10" s="20"/>
      <c r="E10" s="20"/>
      <c r="F10" s="25"/>
      <c r="G10" s="20"/>
      <c r="H10" s="20"/>
      <c r="I10" s="20"/>
      <c r="J10" s="20"/>
      <c r="K10" s="20"/>
      <c r="L10" s="20"/>
      <c r="M10" s="20"/>
    </row>
    <row r="11" spans="1:13" ht="15.75" customHeight="1">
      <c r="A11" s="20"/>
      <c r="B11" s="20"/>
      <c r="C11" s="20"/>
      <c r="D11" s="20"/>
      <c r="E11" s="20"/>
      <c r="F11" s="25"/>
      <c r="G11" s="20"/>
      <c r="H11" s="20"/>
      <c r="I11" s="20"/>
      <c r="J11" s="20"/>
      <c r="K11" s="20"/>
      <c r="L11" s="20"/>
      <c r="M11" s="20"/>
    </row>
    <row r="12" spans="1:13" ht="15.75" customHeight="1">
      <c r="A12" s="20"/>
      <c r="B12" s="20"/>
      <c r="C12" s="20"/>
      <c r="D12" s="20"/>
      <c r="E12" s="20"/>
      <c r="F12" s="26"/>
      <c r="G12" s="20"/>
      <c r="H12" s="20"/>
      <c r="I12" s="20"/>
      <c r="J12" s="20"/>
      <c r="K12" s="20"/>
      <c r="L12" s="20"/>
      <c r="M12" s="20"/>
    </row>
    <row r="13" spans="1:13" ht="22.5">
      <c r="A13" s="115" t="s">
        <v>57</v>
      </c>
      <c r="B13" s="115"/>
      <c r="C13" s="115"/>
      <c r="D13" s="115"/>
      <c r="E13" s="115"/>
      <c r="F13" s="115"/>
      <c r="G13" s="115"/>
      <c r="H13" s="115"/>
      <c r="I13" s="115"/>
      <c r="J13" s="115"/>
      <c r="K13" s="115"/>
      <c r="L13" s="115"/>
      <c r="M13" s="115"/>
    </row>
    <row r="14" spans="1:13" ht="22.5">
      <c r="A14" s="24"/>
      <c r="B14" s="24"/>
      <c r="C14" s="24"/>
      <c r="D14" s="24"/>
      <c r="E14" s="24"/>
      <c r="F14" s="24"/>
      <c r="G14" s="27"/>
      <c r="H14" s="24"/>
      <c r="I14" s="24"/>
      <c r="J14" s="24"/>
      <c r="K14" s="24"/>
      <c r="L14" s="24"/>
      <c r="M14" s="24"/>
    </row>
    <row r="15" spans="1:13">
      <c r="A15" s="20"/>
      <c r="B15" s="20"/>
      <c r="C15" s="20"/>
      <c r="D15" s="20"/>
      <c r="E15" s="20"/>
      <c r="F15" s="20"/>
      <c r="G15" s="20"/>
      <c r="H15" s="20"/>
      <c r="I15" s="20"/>
      <c r="J15" s="20"/>
      <c r="K15" s="20"/>
      <c r="L15" s="20"/>
      <c r="M15" s="20"/>
    </row>
    <row r="16" spans="1:13">
      <c r="A16" s="20"/>
      <c r="B16" s="20"/>
      <c r="C16" s="20"/>
      <c r="D16" s="20"/>
      <c r="E16" s="20"/>
      <c r="F16" s="20"/>
      <c r="G16" s="20"/>
      <c r="H16" s="20"/>
      <c r="I16" s="20"/>
      <c r="J16" s="20"/>
      <c r="K16" s="20"/>
      <c r="L16" s="20"/>
      <c r="M16" s="20"/>
    </row>
    <row r="17" spans="1:13" ht="44.25" customHeight="1">
      <c r="A17" s="116"/>
      <c r="B17" s="116"/>
      <c r="C17" s="116"/>
      <c r="D17" s="116"/>
      <c r="E17" s="116"/>
      <c r="F17" s="116"/>
      <c r="G17" s="116"/>
      <c r="H17" s="116"/>
      <c r="I17" s="116"/>
      <c r="J17" s="116"/>
      <c r="K17" s="116"/>
      <c r="L17" s="116"/>
      <c r="M17" s="116"/>
    </row>
    <row r="18" spans="1:13" ht="22.5">
      <c r="A18" s="111"/>
      <c r="B18" s="111"/>
      <c r="C18" s="111"/>
      <c r="D18" s="111"/>
      <c r="E18" s="111"/>
      <c r="F18" s="111"/>
      <c r="G18" s="111"/>
      <c r="H18" s="111"/>
      <c r="I18" s="111"/>
      <c r="J18" s="111"/>
      <c r="K18" s="111"/>
      <c r="L18" s="111"/>
      <c r="M18" s="111"/>
    </row>
  </sheetData>
  <mergeCells count="6">
    <mergeCell ref="A18:M18"/>
    <mergeCell ref="A1:M1"/>
    <mergeCell ref="A2:M2"/>
    <mergeCell ref="A7:M7"/>
    <mergeCell ref="A13:M13"/>
    <mergeCell ref="A17:M17"/>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IU27"/>
  <sheetViews>
    <sheetView workbookViewId="0">
      <selection activeCell="E27" sqref="E27"/>
    </sheetView>
  </sheetViews>
  <sheetFormatPr defaultColWidth="8" defaultRowHeight="12"/>
  <cols>
    <col min="1" max="1" width="20.625" style="17" customWidth="1"/>
    <col min="2" max="2" width="17.5" style="17" customWidth="1"/>
    <col min="3" max="3" width="29.25" style="17" customWidth="1"/>
    <col min="4" max="6" width="17.5" style="17" customWidth="1"/>
    <col min="7" max="7" width="18.125" style="17" customWidth="1"/>
    <col min="8" max="255" width="8" style="17" customWidth="1"/>
    <col min="256" max="16384" width="8" style="17"/>
  </cols>
  <sheetData>
    <row r="1" spans="1:255" ht="39.75" customHeight="1">
      <c r="A1" s="118" t="s">
        <v>213</v>
      </c>
      <c r="B1" s="118"/>
      <c r="C1" s="118"/>
      <c r="D1" s="118"/>
      <c r="E1" s="118"/>
      <c r="F1" s="118"/>
      <c r="G1" s="118"/>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row>
    <row r="2" spans="1:255" ht="22.5" customHeight="1">
      <c r="A2" s="120" t="s">
        <v>184</v>
      </c>
      <c r="B2" s="121"/>
      <c r="C2" s="121"/>
      <c r="D2" s="32"/>
      <c r="E2" s="32"/>
      <c r="F2" s="139" t="s">
        <v>185</v>
      </c>
      <c r="G2" s="139"/>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row>
    <row r="3" spans="1:255" ht="17.25" customHeight="1">
      <c r="A3" s="140" t="s">
        <v>124</v>
      </c>
      <c r="B3" s="140"/>
      <c r="C3" s="140" t="s">
        <v>199</v>
      </c>
      <c r="D3" s="140"/>
      <c r="E3" s="140"/>
      <c r="F3" s="140"/>
      <c r="G3" s="140"/>
    </row>
    <row r="4" spans="1:255" ht="17.25" customHeight="1">
      <c r="A4" s="61" t="s">
        <v>186</v>
      </c>
      <c r="B4" s="61" t="s">
        <v>18</v>
      </c>
      <c r="C4" s="61" t="s">
        <v>186</v>
      </c>
      <c r="D4" s="61" t="s">
        <v>190</v>
      </c>
      <c r="E4" s="61" t="s">
        <v>200</v>
      </c>
      <c r="F4" s="62" t="s">
        <v>201</v>
      </c>
      <c r="G4" s="63" t="s">
        <v>202</v>
      </c>
    </row>
    <row r="5" spans="1:255" ht="17.25" customHeight="1">
      <c r="A5" s="58" t="s">
        <v>203</v>
      </c>
      <c r="B5" s="42">
        <v>362930086.87</v>
      </c>
      <c r="C5" s="65" t="s">
        <v>20</v>
      </c>
      <c r="D5" s="66">
        <v>0</v>
      </c>
      <c r="E5" s="66">
        <v>0</v>
      </c>
      <c r="F5" s="67">
        <v>0</v>
      </c>
      <c r="G5" s="68">
        <v>0</v>
      </c>
    </row>
    <row r="6" spans="1:255" ht="17.25" customHeight="1">
      <c r="A6" s="58" t="s">
        <v>27</v>
      </c>
      <c r="B6" s="42">
        <v>925090000</v>
      </c>
      <c r="C6" s="65" t="s">
        <v>94</v>
      </c>
      <c r="D6" s="66">
        <v>0</v>
      </c>
      <c r="E6" s="66">
        <v>0</v>
      </c>
      <c r="F6" s="67">
        <v>0</v>
      </c>
      <c r="G6" s="68">
        <v>0</v>
      </c>
    </row>
    <row r="7" spans="1:255" ht="17.25" customHeight="1">
      <c r="A7" s="58" t="s">
        <v>204</v>
      </c>
      <c r="B7" s="66">
        <v>0</v>
      </c>
      <c r="C7" s="65" t="s">
        <v>96</v>
      </c>
      <c r="D7" s="66">
        <v>0</v>
      </c>
      <c r="E7" s="66">
        <v>0</v>
      </c>
      <c r="F7" s="67">
        <v>0</v>
      </c>
      <c r="G7" s="68">
        <v>0</v>
      </c>
    </row>
    <row r="8" spans="1:255" ht="17.25" customHeight="1">
      <c r="A8" s="58"/>
      <c r="B8" s="69"/>
      <c r="C8" s="65" t="s">
        <v>98</v>
      </c>
      <c r="D8" s="66">
        <v>0</v>
      </c>
      <c r="E8" s="66">
        <v>0</v>
      </c>
      <c r="F8" s="67">
        <v>0</v>
      </c>
      <c r="G8" s="68">
        <v>0</v>
      </c>
    </row>
    <row r="9" spans="1:255" ht="17.25" customHeight="1">
      <c r="A9" s="58"/>
      <c r="B9" s="69"/>
      <c r="C9" s="65" t="s">
        <v>99</v>
      </c>
      <c r="D9" s="66">
        <v>0</v>
      </c>
      <c r="E9" s="66">
        <v>0</v>
      </c>
      <c r="F9" s="67">
        <v>0</v>
      </c>
      <c r="G9" s="68">
        <v>0</v>
      </c>
    </row>
    <row r="10" spans="1:255" ht="17.25" customHeight="1">
      <c r="A10" s="58"/>
      <c r="B10" s="69"/>
      <c r="C10" s="65" t="s">
        <v>205</v>
      </c>
      <c r="D10" s="66">
        <v>0</v>
      </c>
      <c r="E10" s="66">
        <v>0</v>
      </c>
      <c r="F10" s="67">
        <v>0</v>
      </c>
      <c r="G10" s="68">
        <v>0</v>
      </c>
    </row>
    <row r="11" spans="1:255" ht="17.25" customHeight="1">
      <c r="A11" s="58"/>
      <c r="B11" s="69"/>
      <c r="C11" s="65" t="s">
        <v>101</v>
      </c>
      <c r="D11" s="59">
        <f>E11+F11</f>
        <v>15822506.039999999</v>
      </c>
      <c r="E11" s="44">
        <v>15822506.039999999</v>
      </c>
      <c r="F11" s="70">
        <v>0</v>
      </c>
      <c r="G11" s="68">
        <v>0</v>
      </c>
    </row>
    <row r="12" spans="1:255" ht="17.25" customHeight="1">
      <c r="A12" s="58"/>
      <c r="B12" s="69"/>
      <c r="C12" s="65" t="s">
        <v>206</v>
      </c>
      <c r="D12" s="59">
        <f t="shared" ref="D12:D27" si="0">E12+F12</f>
        <v>6338057.7999999998</v>
      </c>
      <c r="E12" s="44">
        <v>6338057.7999999998</v>
      </c>
      <c r="F12" s="70">
        <v>0</v>
      </c>
      <c r="G12" s="68">
        <v>0</v>
      </c>
    </row>
    <row r="13" spans="1:255" ht="17.25" customHeight="1">
      <c r="A13" s="58"/>
      <c r="B13" s="69"/>
      <c r="C13" s="65" t="s">
        <v>103</v>
      </c>
      <c r="D13" s="59">
        <f t="shared" si="0"/>
        <v>0</v>
      </c>
      <c r="E13" s="59">
        <v>0</v>
      </c>
      <c r="F13" s="70">
        <v>0</v>
      </c>
      <c r="G13" s="68">
        <v>0</v>
      </c>
    </row>
    <row r="14" spans="1:255" ht="17.25" customHeight="1">
      <c r="A14" s="58"/>
      <c r="B14" s="69"/>
      <c r="C14" s="65" t="s">
        <v>104</v>
      </c>
      <c r="D14" s="59">
        <f t="shared" si="0"/>
        <v>995649416.53999996</v>
      </c>
      <c r="E14" s="59">
        <v>70559416.540000007</v>
      </c>
      <c r="F14" s="59">
        <v>925090000</v>
      </c>
      <c r="G14" s="68">
        <v>0</v>
      </c>
    </row>
    <row r="15" spans="1:255" ht="17.25" customHeight="1">
      <c r="A15" s="58"/>
      <c r="B15" s="69"/>
      <c r="C15" s="65" t="s">
        <v>105</v>
      </c>
      <c r="D15" s="59">
        <f t="shared" si="0"/>
        <v>266187806.96000001</v>
      </c>
      <c r="E15" s="59">
        <v>266187806.96000001</v>
      </c>
      <c r="F15" s="70">
        <v>0</v>
      </c>
      <c r="G15" s="68">
        <v>0</v>
      </c>
    </row>
    <row r="16" spans="1:255" ht="17.25" customHeight="1">
      <c r="A16" s="58"/>
      <c r="B16" s="69"/>
      <c r="C16" s="65" t="s">
        <v>106</v>
      </c>
      <c r="D16" s="59">
        <f t="shared" si="0"/>
        <v>0</v>
      </c>
      <c r="E16" s="59">
        <v>0</v>
      </c>
      <c r="F16" s="70">
        <v>0</v>
      </c>
      <c r="G16" s="68">
        <v>0</v>
      </c>
    </row>
    <row r="17" spans="1:7" ht="17.25" customHeight="1">
      <c r="A17" s="58"/>
      <c r="B17" s="69"/>
      <c r="C17" s="65" t="s">
        <v>107</v>
      </c>
      <c r="D17" s="59">
        <f t="shared" si="0"/>
        <v>0</v>
      </c>
      <c r="E17" s="59">
        <v>0</v>
      </c>
      <c r="F17" s="70">
        <v>0</v>
      </c>
      <c r="G17" s="68">
        <v>0</v>
      </c>
    </row>
    <row r="18" spans="1:7" ht="17.25" customHeight="1">
      <c r="A18" s="58"/>
      <c r="B18" s="69"/>
      <c r="C18" s="65" t="s">
        <v>108</v>
      </c>
      <c r="D18" s="59">
        <f t="shared" si="0"/>
        <v>0</v>
      </c>
      <c r="E18" s="59">
        <v>0</v>
      </c>
      <c r="F18" s="70">
        <v>0</v>
      </c>
      <c r="G18" s="68">
        <v>0</v>
      </c>
    </row>
    <row r="19" spans="1:7" ht="17.25" customHeight="1">
      <c r="A19" s="58"/>
      <c r="B19" s="69"/>
      <c r="C19" s="65" t="s">
        <v>109</v>
      </c>
      <c r="D19" s="59">
        <f t="shared" si="0"/>
        <v>0</v>
      </c>
      <c r="E19" s="59">
        <v>0</v>
      </c>
      <c r="F19" s="70">
        <v>0</v>
      </c>
      <c r="G19" s="68">
        <v>0</v>
      </c>
    </row>
    <row r="20" spans="1:7" ht="17.25" customHeight="1">
      <c r="A20" s="58"/>
      <c r="B20" s="69"/>
      <c r="C20" s="65" t="s">
        <v>207</v>
      </c>
      <c r="D20" s="59">
        <f t="shared" si="0"/>
        <v>0</v>
      </c>
      <c r="E20" s="59">
        <v>0</v>
      </c>
      <c r="F20" s="70">
        <v>0</v>
      </c>
      <c r="G20" s="68">
        <v>0</v>
      </c>
    </row>
    <row r="21" spans="1:7" ht="17.25" customHeight="1">
      <c r="A21" s="58"/>
      <c r="B21" s="65"/>
      <c r="C21" s="65" t="s">
        <v>111</v>
      </c>
      <c r="D21" s="59">
        <f t="shared" si="0"/>
        <v>4022299.53</v>
      </c>
      <c r="E21" s="59">
        <v>4022299.53</v>
      </c>
      <c r="F21" s="70">
        <v>0</v>
      </c>
      <c r="G21" s="68">
        <v>0</v>
      </c>
    </row>
    <row r="22" spans="1:7" ht="17.25" customHeight="1">
      <c r="A22" s="58"/>
      <c r="B22" s="65"/>
      <c r="C22" s="65" t="s">
        <v>112</v>
      </c>
      <c r="D22" s="59">
        <f t="shared" si="0"/>
        <v>0</v>
      </c>
      <c r="E22" s="59">
        <v>0</v>
      </c>
      <c r="F22" s="70">
        <v>0</v>
      </c>
      <c r="G22" s="68">
        <v>0</v>
      </c>
    </row>
    <row r="23" spans="1:7" ht="17.25" customHeight="1">
      <c r="A23" s="58"/>
      <c r="B23" s="65"/>
      <c r="C23" s="65" t="s">
        <v>113</v>
      </c>
      <c r="D23" s="59">
        <f t="shared" si="0"/>
        <v>0</v>
      </c>
      <c r="E23" s="59">
        <v>0</v>
      </c>
      <c r="F23" s="70">
        <v>0</v>
      </c>
      <c r="G23" s="68">
        <v>0</v>
      </c>
    </row>
    <row r="24" spans="1:7" ht="17.25" customHeight="1">
      <c r="A24" s="58"/>
      <c r="B24" s="65"/>
      <c r="C24" s="65" t="s">
        <v>208</v>
      </c>
      <c r="D24" s="59">
        <f t="shared" si="0"/>
        <v>0</v>
      </c>
      <c r="E24" s="59">
        <v>0</v>
      </c>
      <c r="F24" s="70">
        <v>0</v>
      </c>
      <c r="G24" s="68">
        <v>0</v>
      </c>
    </row>
    <row r="25" spans="1:7" ht="17.25" customHeight="1">
      <c r="A25" s="58"/>
      <c r="B25" s="65"/>
      <c r="C25" s="65" t="s">
        <v>209</v>
      </c>
      <c r="D25" s="59">
        <f t="shared" si="0"/>
        <v>0</v>
      </c>
      <c r="E25" s="59">
        <v>0</v>
      </c>
      <c r="F25" s="70">
        <v>0</v>
      </c>
      <c r="G25" s="68">
        <v>0</v>
      </c>
    </row>
    <row r="26" spans="1:7" ht="17.25" customHeight="1">
      <c r="A26" s="58"/>
      <c r="B26" s="69"/>
      <c r="C26" s="65" t="s">
        <v>210</v>
      </c>
      <c r="D26" s="59">
        <f t="shared" si="0"/>
        <v>0</v>
      </c>
      <c r="E26" s="59">
        <v>0</v>
      </c>
      <c r="F26" s="70">
        <v>0</v>
      </c>
      <c r="G26" s="68">
        <v>0</v>
      </c>
    </row>
    <row r="27" spans="1:7" ht="17.25" customHeight="1">
      <c r="A27" s="71" t="s">
        <v>211</v>
      </c>
      <c r="B27" s="64">
        <f>B5+B6</f>
        <v>1288020086.8699999</v>
      </c>
      <c r="C27" s="71" t="s">
        <v>212</v>
      </c>
      <c r="D27" s="59">
        <f t="shared" si="0"/>
        <v>1288020086.8699999</v>
      </c>
      <c r="E27" s="59">
        <f>SUM(E5:E26)</f>
        <v>362930086.87</v>
      </c>
      <c r="F27" s="70">
        <f>SUM(F5:F26)</f>
        <v>925090000</v>
      </c>
      <c r="G27" s="72">
        <f>SUM(G5:G26)</f>
        <v>0</v>
      </c>
    </row>
  </sheetData>
  <mergeCells count="5">
    <mergeCell ref="A1:G1"/>
    <mergeCell ref="A2:C2"/>
    <mergeCell ref="F2:G2"/>
    <mergeCell ref="A3:B3"/>
    <mergeCell ref="C3:G3"/>
  </mergeCells>
  <phoneticPr fontId="23" type="noConversion"/>
  <printOptions horizontalCentered="1" verticalCentered="1"/>
  <pageMargins left="0.74803149606299202" right="0.74803149606299202" top="0.35433070866141703" bottom="0.74803149606299202" header="0" footer="0"/>
  <pageSetup paperSize="9" scale="88"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G3378"/>
  <sheetViews>
    <sheetView topLeftCell="A25" workbookViewId="0">
      <selection activeCell="F37" sqref="F37"/>
    </sheetView>
  </sheetViews>
  <sheetFormatPr defaultColWidth="8" defaultRowHeight="14.25"/>
  <cols>
    <col min="1" max="3" width="6.25" style="31" customWidth="1"/>
    <col min="4" max="4" width="40.625" style="31" customWidth="1"/>
    <col min="5" max="5" width="20" style="11" customWidth="1"/>
    <col min="6" max="6" width="18.75" style="11" customWidth="1"/>
    <col min="7" max="7" width="20" style="11" customWidth="1"/>
    <col min="8" max="254" width="8" style="31" customWidth="1"/>
    <col min="255" max="16384" width="8" style="31"/>
  </cols>
  <sheetData>
    <row r="1" spans="1:7" ht="18" customHeight="1">
      <c r="A1" s="118" t="s">
        <v>215</v>
      </c>
      <c r="B1" s="118"/>
      <c r="C1" s="118"/>
      <c r="D1" s="118"/>
      <c r="E1" s="118"/>
      <c r="F1" s="118"/>
      <c r="G1" s="118"/>
    </row>
    <row r="2" spans="1:7" ht="22.5" customHeight="1">
      <c r="A2" s="120" t="s">
        <v>184</v>
      </c>
      <c r="B2" s="121"/>
      <c r="C2" s="121"/>
      <c r="D2" s="121"/>
      <c r="E2" s="121"/>
      <c r="G2" s="12" t="s">
        <v>185</v>
      </c>
    </row>
    <row r="3" spans="1:7" ht="30" customHeight="1">
      <c r="A3" s="141" t="s">
        <v>186</v>
      </c>
      <c r="B3" s="141"/>
      <c r="C3" s="141"/>
      <c r="D3" s="141"/>
      <c r="E3" s="141" t="s">
        <v>214</v>
      </c>
      <c r="F3" s="142"/>
      <c r="G3" s="142"/>
    </row>
    <row r="4" spans="1:7" ht="30" customHeight="1">
      <c r="A4" s="143" t="s">
        <v>188</v>
      </c>
      <c r="B4" s="144"/>
      <c r="C4" s="145"/>
      <c r="D4" s="141" t="s">
        <v>189</v>
      </c>
      <c r="E4" s="141" t="s">
        <v>190</v>
      </c>
      <c r="F4" s="146" t="s">
        <v>25</v>
      </c>
      <c r="G4" s="141" t="s">
        <v>26</v>
      </c>
    </row>
    <row r="5" spans="1:7" s="30" customFormat="1" ht="30" customHeight="1">
      <c r="A5" s="57" t="s">
        <v>191</v>
      </c>
      <c r="B5" s="57" t="s">
        <v>129</v>
      </c>
      <c r="C5" s="57" t="s">
        <v>192</v>
      </c>
      <c r="D5" s="141"/>
      <c r="E5" s="141"/>
      <c r="F5" s="147"/>
      <c r="G5" s="141"/>
    </row>
    <row r="6" spans="1:7" ht="30" customHeight="1">
      <c r="A6" s="58" t="s">
        <v>131</v>
      </c>
      <c r="B6" s="58"/>
      <c r="C6" s="58"/>
      <c r="D6" s="58" t="s">
        <v>132</v>
      </c>
      <c r="E6" s="64">
        <f>F6+G6</f>
        <v>15822506.039999999</v>
      </c>
      <c r="F6" s="64">
        <f>F7</f>
        <v>15822506.039999999</v>
      </c>
      <c r="G6" s="64">
        <f>G7</f>
        <v>0</v>
      </c>
    </row>
    <row r="7" spans="1:7" ht="30" customHeight="1">
      <c r="A7" s="58" t="s">
        <v>131</v>
      </c>
      <c r="B7" s="58" t="s">
        <v>29</v>
      </c>
      <c r="C7" s="58"/>
      <c r="D7" s="58" t="s">
        <v>133</v>
      </c>
      <c r="E7" s="64">
        <f t="shared" ref="E7:E37" si="0">F7+G7</f>
        <v>15822506.039999999</v>
      </c>
      <c r="F7" s="64">
        <f>SUM(F8:F11)</f>
        <v>15822506.039999999</v>
      </c>
      <c r="G7" s="64">
        <f>SUM(G8:G11)</f>
        <v>0</v>
      </c>
    </row>
    <row r="8" spans="1:7" ht="30" customHeight="1">
      <c r="A8" s="53" t="s">
        <v>131</v>
      </c>
      <c r="B8" s="53" t="s">
        <v>29</v>
      </c>
      <c r="C8" s="53" t="s">
        <v>28</v>
      </c>
      <c r="D8" s="53" t="s">
        <v>183</v>
      </c>
      <c r="E8" s="64">
        <f t="shared" si="0"/>
        <v>1075140</v>
      </c>
      <c r="F8" s="54">
        <v>1075140</v>
      </c>
      <c r="G8" s="64"/>
    </row>
    <row r="9" spans="1:7" ht="30" customHeight="1">
      <c r="A9" s="58" t="s">
        <v>131</v>
      </c>
      <c r="B9" s="58" t="s">
        <v>29</v>
      </c>
      <c r="C9" s="58" t="s">
        <v>30</v>
      </c>
      <c r="D9" s="58" t="s">
        <v>134</v>
      </c>
      <c r="E9" s="64">
        <f t="shared" si="0"/>
        <v>4229930</v>
      </c>
      <c r="F9" s="64">
        <v>4229930</v>
      </c>
      <c r="G9" s="64"/>
    </row>
    <row r="10" spans="1:7" ht="30" customHeight="1">
      <c r="A10" s="58" t="s">
        <v>131</v>
      </c>
      <c r="B10" s="58" t="s">
        <v>29</v>
      </c>
      <c r="C10" s="58" t="s">
        <v>29</v>
      </c>
      <c r="D10" s="58" t="s">
        <v>135</v>
      </c>
      <c r="E10" s="64">
        <f t="shared" si="0"/>
        <v>7011624.3600000003</v>
      </c>
      <c r="F10" s="54">
        <v>7011624.3600000003</v>
      </c>
      <c r="G10" s="64"/>
    </row>
    <row r="11" spans="1:7" ht="30" customHeight="1">
      <c r="A11" s="58" t="s">
        <v>131</v>
      </c>
      <c r="B11" s="58" t="s">
        <v>29</v>
      </c>
      <c r="C11" s="58" t="s">
        <v>136</v>
      </c>
      <c r="D11" s="58" t="s">
        <v>137</v>
      </c>
      <c r="E11" s="64">
        <f t="shared" si="0"/>
        <v>3505811.68</v>
      </c>
      <c r="F11" s="54">
        <v>3505811.68</v>
      </c>
      <c r="G11" s="64"/>
    </row>
    <row r="12" spans="1:7" ht="30" customHeight="1">
      <c r="A12" s="58" t="s">
        <v>138</v>
      </c>
      <c r="B12" s="58"/>
      <c r="C12" s="58"/>
      <c r="D12" s="58" t="s">
        <v>139</v>
      </c>
      <c r="E12" s="64">
        <f t="shared" si="0"/>
        <v>6338057.8000000007</v>
      </c>
      <c r="F12" s="64">
        <f>F13</f>
        <v>6338057.8000000007</v>
      </c>
      <c r="G12" s="64">
        <v>0</v>
      </c>
    </row>
    <row r="13" spans="1:7" ht="30" customHeight="1">
      <c r="A13" s="58" t="s">
        <v>138</v>
      </c>
      <c r="B13" s="58" t="s">
        <v>140</v>
      </c>
      <c r="C13" s="58"/>
      <c r="D13" s="58" t="s">
        <v>141</v>
      </c>
      <c r="E13" s="64">
        <f t="shared" si="0"/>
        <v>6338057.8000000007</v>
      </c>
      <c r="F13" s="64">
        <f>SUM(F14:F16)</f>
        <v>6338057.8000000007</v>
      </c>
      <c r="G13" s="64">
        <v>0</v>
      </c>
    </row>
    <row r="14" spans="1:7" ht="30" customHeight="1">
      <c r="A14" s="58" t="s">
        <v>138</v>
      </c>
      <c r="B14" s="58" t="s">
        <v>140</v>
      </c>
      <c r="C14" s="58" t="s">
        <v>28</v>
      </c>
      <c r="D14" s="58" t="s">
        <v>142</v>
      </c>
      <c r="E14" s="64">
        <f t="shared" si="0"/>
        <v>212985.78</v>
      </c>
      <c r="F14" s="54">
        <v>212985.78</v>
      </c>
      <c r="G14" s="64">
        <v>0</v>
      </c>
    </row>
    <row r="15" spans="1:7" ht="30" customHeight="1">
      <c r="A15" s="58" t="s">
        <v>138</v>
      </c>
      <c r="B15" s="58" t="s">
        <v>140</v>
      </c>
      <c r="C15" s="58" t="s">
        <v>30</v>
      </c>
      <c r="D15" s="58" t="s">
        <v>143</v>
      </c>
      <c r="E15" s="64">
        <f t="shared" si="0"/>
        <v>6043934.5800000001</v>
      </c>
      <c r="F15" s="54">
        <v>6043934.5800000001</v>
      </c>
      <c r="G15" s="64">
        <v>0</v>
      </c>
    </row>
    <row r="16" spans="1:7" ht="30" customHeight="1">
      <c r="A16" s="58" t="s">
        <v>138</v>
      </c>
      <c r="B16" s="58" t="s">
        <v>140</v>
      </c>
      <c r="C16" s="58" t="s">
        <v>144</v>
      </c>
      <c r="D16" s="58" t="s">
        <v>145</v>
      </c>
      <c r="E16" s="64">
        <f t="shared" si="0"/>
        <v>81137.440000000002</v>
      </c>
      <c r="F16" s="54">
        <v>81137.440000000002</v>
      </c>
      <c r="G16" s="64">
        <v>0</v>
      </c>
    </row>
    <row r="17" spans="1:7" ht="30" customHeight="1">
      <c r="A17" s="58" t="s">
        <v>146</v>
      </c>
      <c r="B17" s="58"/>
      <c r="C17" s="58"/>
      <c r="D17" s="58" t="s">
        <v>147</v>
      </c>
      <c r="E17" s="64">
        <f t="shared" si="0"/>
        <v>70559416.539999992</v>
      </c>
      <c r="F17" s="64">
        <f>F18</f>
        <v>4346473</v>
      </c>
      <c r="G17" s="64">
        <f>G18</f>
        <v>66212943.539999999</v>
      </c>
    </row>
    <row r="18" spans="1:7" ht="30" customHeight="1">
      <c r="A18" s="58" t="s">
        <v>146</v>
      </c>
      <c r="B18" s="58" t="s">
        <v>144</v>
      </c>
      <c r="C18" s="58"/>
      <c r="D18" s="58" t="s">
        <v>148</v>
      </c>
      <c r="E18" s="64">
        <f t="shared" si="0"/>
        <v>70559416.539999992</v>
      </c>
      <c r="F18" s="64">
        <f>F19</f>
        <v>4346473</v>
      </c>
      <c r="G18" s="64">
        <f>SUM(G19:G19)</f>
        <v>66212943.539999999</v>
      </c>
    </row>
    <row r="19" spans="1:7" ht="30" customHeight="1">
      <c r="A19" s="58" t="s">
        <v>146</v>
      </c>
      <c r="B19" s="58" t="s">
        <v>144</v>
      </c>
      <c r="C19" s="58" t="s">
        <v>31</v>
      </c>
      <c r="D19" s="58" t="s">
        <v>150</v>
      </c>
      <c r="E19" s="64">
        <f t="shared" si="0"/>
        <v>70559416.539999992</v>
      </c>
      <c r="F19" s="64">
        <v>4346473</v>
      </c>
      <c r="G19" s="64">
        <v>66212943.539999999</v>
      </c>
    </row>
    <row r="20" spans="1:7" ht="30" customHeight="1">
      <c r="A20" s="58" t="s">
        <v>157</v>
      </c>
      <c r="B20" s="58"/>
      <c r="C20" s="58"/>
      <c r="D20" s="58" t="s">
        <v>158</v>
      </c>
      <c r="E20" s="64">
        <f t="shared" si="0"/>
        <v>266187806.96000001</v>
      </c>
      <c r="F20" s="64">
        <f>F21</f>
        <v>55741435.160000004</v>
      </c>
      <c r="G20" s="64">
        <f>G21</f>
        <v>210446371.80000001</v>
      </c>
    </row>
    <row r="21" spans="1:7" ht="30" customHeight="1">
      <c r="A21" s="58" t="s">
        <v>157</v>
      </c>
      <c r="B21" s="58" t="s">
        <v>144</v>
      </c>
      <c r="C21" s="58"/>
      <c r="D21" s="58" t="s">
        <v>159</v>
      </c>
      <c r="E21" s="64">
        <f t="shared" si="0"/>
        <v>266187806.96000001</v>
      </c>
      <c r="F21" s="64">
        <f>SUM(F22:F32)</f>
        <v>55741435.160000004</v>
      </c>
      <c r="G21" s="64">
        <f>SUM(G22:G32)</f>
        <v>210446371.80000001</v>
      </c>
    </row>
    <row r="22" spans="1:7" ht="30" customHeight="1">
      <c r="A22" s="58" t="s">
        <v>157</v>
      </c>
      <c r="B22" s="58" t="s">
        <v>144</v>
      </c>
      <c r="C22" s="58" t="s">
        <v>28</v>
      </c>
      <c r="D22" s="58" t="s">
        <v>160</v>
      </c>
      <c r="E22" s="64">
        <f t="shared" si="0"/>
        <v>6248161.96</v>
      </c>
      <c r="F22" s="54">
        <v>6248161.96</v>
      </c>
      <c r="G22" s="64"/>
    </row>
    <row r="23" spans="1:7" ht="30" customHeight="1">
      <c r="A23" s="58" t="s">
        <v>157</v>
      </c>
      <c r="B23" s="58" t="s">
        <v>144</v>
      </c>
      <c r="C23" s="58" t="s">
        <v>161</v>
      </c>
      <c r="D23" s="58" t="s">
        <v>162</v>
      </c>
      <c r="E23" s="64">
        <f t="shared" si="0"/>
        <v>8757771</v>
      </c>
      <c r="F23" s="64"/>
      <c r="G23" s="54">
        <v>8757771</v>
      </c>
    </row>
    <row r="24" spans="1:7" ht="30" customHeight="1">
      <c r="A24" s="58" t="s">
        <v>157</v>
      </c>
      <c r="B24" s="58" t="s">
        <v>144</v>
      </c>
      <c r="C24" s="58" t="s">
        <v>29</v>
      </c>
      <c r="D24" s="58" t="s">
        <v>163</v>
      </c>
      <c r="E24" s="64">
        <f t="shared" si="0"/>
        <v>159627968.09999999</v>
      </c>
      <c r="F24" s="64"/>
      <c r="G24" s="54">
        <v>159627968.09999999</v>
      </c>
    </row>
    <row r="25" spans="1:7" ht="30" customHeight="1">
      <c r="A25" s="58" t="s">
        <v>157</v>
      </c>
      <c r="B25" s="58" t="s">
        <v>144</v>
      </c>
      <c r="C25" s="58" t="s">
        <v>164</v>
      </c>
      <c r="D25" s="58" t="s">
        <v>165</v>
      </c>
      <c r="E25" s="64">
        <f t="shared" si="0"/>
        <v>4655641.96</v>
      </c>
      <c r="F25" s="54">
        <v>4032241.96</v>
      </c>
      <c r="G25" s="54">
        <v>623400</v>
      </c>
    </row>
    <row r="26" spans="1:7" ht="30" customHeight="1">
      <c r="A26" s="58" t="s">
        <v>157</v>
      </c>
      <c r="B26" s="58" t="s">
        <v>144</v>
      </c>
      <c r="C26" s="58" t="s">
        <v>140</v>
      </c>
      <c r="D26" s="58" t="s">
        <v>166</v>
      </c>
      <c r="E26" s="64">
        <f t="shared" si="0"/>
        <v>65571369.879999995</v>
      </c>
      <c r="F26" s="54">
        <v>34199292.079999998</v>
      </c>
      <c r="G26" s="54">
        <v>31372077.800000001</v>
      </c>
    </row>
    <row r="27" spans="1:7" ht="30" customHeight="1">
      <c r="A27" s="58" t="s">
        <v>157</v>
      </c>
      <c r="B27" s="58" t="s">
        <v>144</v>
      </c>
      <c r="C27" s="58" t="s">
        <v>167</v>
      </c>
      <c r="D27" s="58" t="s">
        <v>168</v>
      </c>
      <c r="E27" s="64">
        <f t="shared" si="0"/>
        <v>2302670</v>
      </c>
      <c r="F27" s="54"/>
      <c r="G27" s="54">
        <v>2302670</v>
      </c>
    </row>
    <row r="28" spans="1:7" ht="30" customHeight="1">
      <c r="A28" s="58" t="s">
        <v>157</v>
      </c>
      <c r="B28" s="58" t="s">
        <v>144</v>
      </c>
      <c r="C28" s="58" t="s">
        <v>169</v>
      </c>
      <c r="D28" s="58" t="s">
        <v>170</v>
      </c>
      <c r="E28" s="64">
        <f t="shared" si="0"/>
        <v>6319913.3800000008</v>
      </c>
      <c r="F28" s="54">
        <v>4290225.4800000004</v>
      </c>
      <c r="G28" s="54">
        <v>2029687.9</v>
      </c>
    </row>
    <row r="29" spans="1:7" ht="30" customHeight="1">
      <c r="A29" s="58" t="s">
        <v>157</v>
      </c>
      <c r="B29" s="58" t="s">
        <v>144</v>
      </c>
      <c r="C29" s="58" t="s">
        <v>171</v>
      </c>
      <c r="D29" s="58" t="s">
        <v>172</v>
      </c>
      <c r="E29" s="64">
        <f t="shared" si="0"/>
        <v>6304173.4000000004</v>
      </c>
      <c r="F29" s="54">
        <v>3801863.4</v>
      </c>
      <c r="G29" s="54">
        <v>2502310</v>
      </c>
    </row>
    <row r="30" spans="1:7" ht="30" customHeight="1">
      <c r="A30" s="58" t="s">
        <v>157</v>
      </c>
      <c r="B30" s="58" t="s">
        <v>144</v>
      </c>
      <c r="C30" s="58" t="s">
        <v>173</v>
      </c>
      <c r="D30" s="58" t="s">
        <v>174</v>
      </c>
      <c r="E30" s="64">
        <f t="shared" si="0"/>
        <v>3925650.28</v>
      </c>
      <c r="F30" s="54">
        <v>3169650.28</v>
      </c>
      <c r="G30" s="54">
        <v>756000</v>
      </c>
    </row>
    <row r="31" spans="1:7" ht="30" customHeight="1">
      <c r="A31" s="58">
        <v>213</v>
      </c>
      <c r="B31" s="60" t="s">
        <v>193</v>
      </c>
      <c r="C31" s="58">
        <v>33</v>
      </c>
      <c r="D31" s="58" t="s">
        <v>197</v>
      </c>
      <c r="E31" s="64">
        <f t="shared" si="0"/>
        <v>2404487</v>
      </c>
      <c r="F31" s="54"/>
      <c r="G31" s="54">
        <v>2404487</v>
      </c>
    </row>
    <row r="32" spans="1:7" ht="30" customHeight="1">
      <c r="A32" s="58" t="s">
        <v>157</v>
      </c>
      <c r="B32" s="58" t="s">
        <v>144</v>
      </c>
      <c r="C32" s="58" t="s">
        <v>31</v>
      </c>
      <c r="D32" s="58" t="s">
        <v>176</v>
      </c>
      <c r="E32" s="64">
        <f t="shared" si="0"/>
        <v>70000</v>
      </c>
      <c r="F32" s="54"/>
      <c r="G32" s="54">
        <v>70000</v>
      </c>
    </row>
    <row r="33" spans="1:7" ht="30" customHeight="1">
      <c r="A33" s="58" t="s">
        <v>177</v>
      </c>
      <c r="B33" s="58"/>
      <c r="C33" s="58"/>
      <c r="D33" s="58" t="s">
        <v>178</v>
      </c>
      <c r="E33" s="64">
        <f t="shared" si="0"/>
        <v>4022299.53</v>
      </c>
      <c r="F33" s="64">
        <f>F34</f>
        <v>4022299.53</v>
      </c>
      <c r="G33" s="64">
        <v>0</v>
      </c>
    </row>
    <row r="34" spans="1:7" ht="30" customHeight="1">
      <c r="A34" s="58" t="s">
        <v>177</v>
      </c>
      <c r="B34" s="58" t="s">
        <v>30</v>
      </c>
      <c r="C34" s="58"/>
      <c r="D34" s="58" t="s">
        <v>179</v>
      </c>
      <c r="E34" s="64">
        <f t="shared" si="0"/>
        <v>4022299.53</v>
      </c>
      <c r="F34" s="64">
        <f>SUM(F35:F36)</f>
        <v>4022299.53</v>
      </c>
      <c r="G34" s="64">
        <v>0</v>
      </c>
    </row>
    <row r="35" spans="1:7" ht="30" customHeight="1">
      <c r="A35" s="58" t="s">
        <v>177</v>
      </c>
      <c r="B35" s="58" t="s">
        <v>30</v>
      </c>
      <c r="C35" s="58" t="s">
        <v>28</v>
      </c>
      <c r="D35" s="58" t="s">
        <v>180</v>
      </c>
      <c r="E35" s="64">
        <f t="shared" si="0"/>
        <v>3338299.53</v>
      </c>
      <c r="F35" s="54">
        <v>3338299.53</v>
      </c>
      <c r="G35" s="64">
        <v>0</v>
      </c>
    </row>
    <row r="36" spans="1:7" ht="30" customHeight="1">
      <c r="A36" s="58" t="s">
        <v>177</v>
      </c>
      <c r="B36" s="58" t="s">
        <v>30</v>
      </c>
      <c r="C36" s="58" t="s">
        <v>144</v>
      </c>
      <c r="D36" s="58" t="s">
        <v>181</v>
      </c>
      <c r="E36" s="64">
        <f t="shared" si="0"/>
        <v>684000</v>
      </c>
      <c r="F36" s="54">
        <v>684000</v>
      </c>
      <c r="G36" s="64">
        <v>0</v>
      </c>
    </row>
    <row r="37" spans="1:7" ht="30" customHeight="1">
      <c r="A37" s="58" t="s">
        <v>24</v>
      </c>
      <c r="B37" s="58"/>
      <c r="C37" s="58"/>
      <c r="D37" s="58"/>
      <c r="E37" s="64">
        <f t="shared" si="0"/>
        <v>362930086.87</v>
      </c>
      <c r="F37" s="64">
        <f>F6+F12+F17+F20+F33</f>
        <v>86270771.530000001</v>
      </c>
      <c r="G37" s="64">
        <f>G6+G12+G17+G20+G33</f>
        <v>276659315.34000003</v>
      </c>
    </row>
    <row r="38" spans="1:7" ht="22.5" customHeight="1"/>
    <row r="39" spans="1:7" ht="22.5" customHeight="1"/>
    <row r="40" spans="1:7" ht="22.5" customHeight="1"/>
    <row r="41" spans="1:7" ht="22.5" customHeight="1"/>
    <row r="42" spans="1:7" ht="22.5" customHeight="1"/>
    <row r="43" spans="1:7" ht="22.5" customHeight="1"/>
    <row r="44" spans="1:7" ht="22.5" customHeight="1"/>
    <row r="45" spans="1:7" ht="22.5" customHeight="1"/>
    <row r="46" spans="1:7" ht="22.5" customHeight="1"/>
    <row r="47" spans="1:7" ht="22.5" customHeight="1"/>
    <row r="48" spans="1:7"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9">
    <mergeCell ref="A1:G1"/>
    <mergeCell ref="A2:E2"/>
    <mergeCell ref="A3:D3"/>
    <mergeCell ref="E3:G3"/>
    <mergeCell ref="A4:C4"/>
    <mergeCell ref="D4:D5"/>
    <mergeCell ref="E4:E5"/>
    <mergeCell ref="F4:F5"/>
    <mergeCell ref="G4:G5"/>
  </mergeCells>
  <phoneticPr fontId="23" type="noConversion"/>
  <printOptions horizontalCentered="1" verticalCentered="1"/>
  <pageMargins left="0.74803149606299213" right="0.74803149606299213" top="0.19685039370078741" bottom="0.19685039370078741" header="0" footer="0"/>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dimension ref="A1:G3378"/>
  <sheetViews>
    <sheetView workbookViewId="0">
      <selection activeCell="J10" sqref="J10"/>
    </sheetView>
  </sheetViews>
  <sheetFormatPr defaultColWidth="8" defaultRowHeight="14.25"/>
  <cols>
    <col min="1" max="3" width="6.25" style="31" customWidth="1"/>
    <col min="4" max="4" width="41.25" style="31" customWidth="1"/>
    <col min="5" max="5" width="20" style="11" customWidth="1"/>
    <col min="6" max="6" width="18.75" style="11" customWidth="1"/>
    <col min="7" max="7" width="20" style="11" customWidth="1"/>
    <col min="8" max="254" width="8" style="31" customWidth="1"/>
    <col min="255" max="16384" width="8" style="31"/>
  </cols>
  <sheetData>
    <row r="1" spans="1:7" ht="18" customHeight="1">
      <c r="A1" s="118" t="s">
        <v>218</v>
      </c>
      <c r="B1" s="118"/>
      <c r="C1" s="118"/>
      <c r="D1" s="118"/>
      <c r="E1" s="118"/>
      <c r="F1" s="118"/>
      <c r="G1" s="118"/>
    </row>
    <row r="2" spans="1:7" ht="22.5" customHeight="1">
      <c r="A2" s="120" t="s">
        <v>184</v>
      </c>
      <c r="B2" s="121"/>
      <c r="C2" s="121"/>
      <c r="D2" s="121"/>
      <c r="E2" s="121"/>
      <c r="G2" s="12" t="s">
        <v>185</v>
      </c>
    </row>
    <row r="3" spans="1:7" ht="27.75" customHeight="1">
      <c r="A3" s="141" t="s">
        <v>186</v>
      </c>
      <c r="B3" s="141"/>
      <c r="C3" s="141"/>
      <c r="D3" s="141"/>
      <c r="E3" s="141" t="s">
        <v>216</v>
      </c>
      <c r="F3" s="142"/>
      <c r="G3" s="142"/>
    </row>
    <row r="4" spans="1:7" ht="27.75" customHeight="1">
      <c r="A4" s="143" t="s">
        <v>188</v>
      </c>
      <c r="B4" s="144"/>
      <c r="C4" s="145"/>
      <c r="D4" s="141" t="s">
        <v>189</v>
      </c>
      <c r="E4" s="141" t="s">
        <v>190</v>
      </c>
      <c r="F4" s="146" t="s">
        <v>25</v>
      </c>
      <c r="G4" s="141" t="s">
        <v>26</v>
      </c>
    </row>
    <row r="5" spans="1:7" s="30" customFormat="1" ht="27.75" customHeight="1">
      <c r="A5" s="57" t="s">
        <v>191</v>
      </c>
      <c r="B5" s="57" t="s">
        <v>129</v>
      </c>
      <c r="C5" s="57" t="s">
        <v>192</v>
      </c>
      <c r="D5" s="141"/>
      <c r="E5" s="141"/>
      <c r="F5" s="147"/>
      <c r="G5" s="141"/>
    </row>
    <row r="6" spans="1:7" ht="27.75" customHeight="1">
      <c r="A6" s="58" t="s">
        <v>146</v>
      </c>
      <c r="B6" s="58"/>
      <c r="C6" s="58"/>
      <c r="D6" s="58" t="s">
        <v>147</v>
      </c>
      <c r="E6" s="64">
        <f>G6</f>
        <v>925090000</v>
      </c>
      <c r="F6" s="64">
        <v>0</v>
      </c>
      <c r="G6" s="64">
        <f>G7</f>
        <v>925090000</v>
      </c>
    </row>
    <row r="7" spans="1:7" ht="27.75" customHeight="1">
      <c r="A7" s="73" t="s">
        <v>146</v>
      </c>
      <c r="B7" s="73" t="s">
        <v>151</v>
      </c>
      <c r="C7" s="73"/>
      <c r="D7" s="58" t="s">
        <v>217</v>
      </c>
      <c r="E7" s="64">
        <f>G7</f>
        <v>925090000</v>
      </c>
      <c r="F7" s="64">
        <v>0</v>
      </c>
      <c r="G7" s="64">
        <f>SUM(G8:G9)</f>
        <v>925090000</v>
      </c>
    </row>
    <row r="8" spans="1:7" ht="27.75" customHeight="1">
      <c r="A8" s="74">
        <v>212</v>
      </c>
      <c r="B8" s="75" t="s">
        <v>194</v>
      </c>
      <c r="C8" s="75" t="s">
        <v>195</v>
      </c>
      <c r="D8" s="76" t="s">
        <v>196</v>
      </c>
      <c r="E8" s="64">
        <f>G8</f>
        <v>409400000</v>
      </c>
      <c r="F8" s="64"/>
      <c r="G8" s="64">
        <v>409400000</v>
      </c>
    </row>
    <row r="9" spans="1:7" ht="27.75" customHeight="1">
      <c r="A9" s="74" t="s">
        <v>146</v>
      </c>
      <c r="B9" s="74" t="s">
        <v>151</v>
      </c>
      <c r="C9" s="74" t="s">
        <v>144</v>
      </c>
      <c r="D9" s="76" t="s">
        <v>156</v>
      </c>
      <c r="E9" s="64">
        <f>G9</f>
        <v>515690000</v>
      </c>
      <c r="F9" s="64">
        <v>0</v>
      </c>
      <c r="G9" s="64">
        <v>515690000</v>
      </c>
    </row>
    <row r="10" spans="1:7" ht="27.75" customHeight="1">
      <c r="A10" s="148" t="s">
        <v>24</v>
      </c>
      <c r="B10" s="149"/>
      <c r="C10" s="149"/>
      <c r="D10" s="150"/>
      <c r="E10" s="64">
        <f>E6</f>
        <v>925090000</v>
      </c>
      <c r="F10" s="64">
        <f>F6</f>
        <v>0</v>
      </c>
      <c r="G10" s="64">
        <f>G6</f>
        <v>925090000</v>
      </c>
    </row>
    <row r="11" spans="1:7" ht="24" customHeight="1">
      <c r="A11" s="14"/>
      <c r="B11" s="14"/>
      <c r="C11" s="14"/>
      <c r="D11" s="14"/>
      <c r="E11" s="15"/>
      <c r="F11" s="15"/>
      <c r="G11" s="15"/>
    </row>
    <row r="12" spans="1:7" ht="24" customHeight="1">
      <c r="A12" s="14"/>
      <c r="B12" s="14"/>
      <c r="C12" s="14"/>
      <c r="D12" s="14"/>
      <c r="E12" s="15"/>
      <c r="F12" s="15"/>
      <c r="G12" s="15"/>
    </row>
    <row r="13" spans="1:7" ht="24" customHeight="1">
      <c r="A13" s="14"/>
      <c r="B13" s="14"/>
      <c r="C13" s="14"/>
      <c r="D13" s="14"/>
      <c r="E13" s="16"/>
      <c r="F13" s="16"/>
      <c r="G13" s="16"/>
    </row>
    <row r="14" spans="1:7" ht="24" customHeight="1"/>
    <row r="15" spans="1:7" ht="24" customHeight="1"/>
    <row r="16" spans="1:7" ht="24" customHeight="1"/>
    <row r="17" ht="24" customHeight="1"/>
    <row r="18" ht="24"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10">
    <mergeCell ref="A10:D10"/>
    <mergeCell ref="A1:G1"/>
    <mergeCell ref="A2:E2"/>
    <mergeCell ref="A3:D3"/>
    <mergeCell ref="E3:G3"/>
    <mergeCell ref="A4:C4"/>
    <mergeCell ref="D4:D5"/>
    <mergeCell ref="E4:E5"/>
    <mergeCell ref="F4:F5"/>
    <mergeCell ref="G4:G5"/>
  </mergeCells>
  <phoneticPr fontId="23" type="noConversion"/>
  <printOptions horizontalCentered="1"/>
  <pageMargins left="0.74803149606299213" right="0.74803149606299213" top="0.35433070866141736" bottom="0.74803149606299213"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G3380"/>
  <sheetViews>
    <sheetView workbookViewId="0">
      <selection activeCell="A14" sqref="A14"/>
    </sheetView>
  </sheetViews>
  <sheetFormatPr defaultColWidth="8" defaultRowHeight="14.25"/>
  <cols>
    <col min="1" max="3" width="6.25" style="31" customWidth="1"/>
    <col min="4" max="4" width="41.25" style="31" customWidth="1"/>
    <col min="5" max="5" width="20" style="11" customWidth="1"/>
    <col min="6" max="6" width="18.75" style="11" customWidth="1"/>
    <col min="7" max="7" width="20" style="11" customWidth="1"/>
    <col min="8" max="254" width="8" style="31" customWidth="1"/>
    <col min="255" max="16384" width="8" style="31"/>
  </cols>
  <sheetData>
    <row r="1" spans="1:7" ht="18" customHeight="1">
      <c r="A1" s="118" t="s">
        <v>220</v>
      </c>
      <c r="B1" s="118"/>
      <c r="C1" s="118"/>
      <c r="D1" s="118"/>
      <c r="E1" s="118"/>
      <c r="F1" s="118"/>
      <c r="G1" s="118"/>
    </row>
    <row r="2" spans="1:7" ht="22.5" customHeight="1">
      <c r="A2" s="120" t="s">
        <v>87</v>
      </c>
      <c r="B2" s="121"/>
      <c r="C2" s="121"/>
      <c r="D2" s="121"/>
      <c r="E2" s="121"/>
      <c r="G2" s="12" t="s">
        <v>185</v>
      </c>
    </row>
    <row r="3" spans="1:7" ht="32.25" customHeight="1">
      <c r="A3" s="141" t="s">
        <v>186</v>
      </c>
      <c r="B3" s="141"/>
      <c r="C3" s="141"/>
      <c r="D3" s="141"/>
      <c r="E3" s="141" t="s">
        <v>219</v>
      </c>
      <c r="F3" s="142"/>
      <c r="G3" s="142"/>
    </row>
    <row r="4" spans="1:7" ht="32.25" customHeight="1">
      <c r="A4" s="143" t="s">
        <v>188</v>
      </c>
      <c r="B4" s="144"/>
      <c r="C4" s="145"/>
      <c r="D4" s="141" t="s">
        <v>189</v>
      </c>
      <c r="E4" s="141" t="s">
        <v>190</v>
      </c>
      <c r="F4" s="146" t="s">
        <v>25</v>
      </c>
      <c r="G4" s="141" t="s">
        <v>26</v>
      </c>
    </row>
    <row r="5" spans="1:7" s="30" customFormat="1" ht="32.25" customHeight="1">
      <c r="A5" s="57" t="s">
        <v>191</v>
      </c>
      <c r="B5" s="57" t="s">
        <v>129</v>
      </c>
      <c r="C5" s="57" t="s">
        <v>192</v>
      </c>
      <c r="D5" s="141"/>
      <c r="E5" s="141"/>
      <c r="F5" s="151"/>
      <c r="G5" s="141"/>
    </row>
    <row r="6" spans="1:7" ht="32.25" customHeight="1">
      <c r="A6" s="58"/>
      <c r="B6" s="58"/>
      <c r="C6" s="58"/>
      <c r="D6" s="58"/>
      <c r="E6" s="64"/>
      <c r="F6" s="64"/>
      <c r="G6" s="64"/>
    </row>
    <row r="7" spans="1:7" ht="32.25" customHeight="1">
      <c r="A7" s="58"/>
      <c r="B7" s="58"/>
      <c r="C7" s="58"/>
      <c r="D7" s="58"/>
      <c r="E7" s="64"/>
      <c r="F7" s="64"/>
      <c r="G7" s="64"/>
    </row>
    <row r="8" spans="1:7" ht="32.25" customHeight="1">
      <c r="A8" s="73"/>
      <c r="B8" s="73"/>
      <c r="C8" s="73"/>
      <c r="D8" s="58"/>
      <c r="E8" s="64"/>
      <c r="F8" s="64"/>
      <c r="G8" s="64"/>
    </row>
    <row r="9" spans="1:7" ht="32.25" customHeight="1">
      <c r="A9" s="74"/>
      <c r="B9" s="74"/>
      <c r="C9" s="74"/>
      <c r="D9" s="77"/>
      <c r="E9" s="64"/>
      <c r="F9" s="64"/>
      <c r="G9" s="64"/>
    </row>
    <row r="10" spans="1:7" ht="32.25" customHeight="1">
      <c r="A10" s="74"/>
      <c r="B10" s="75"/>
      <c r="C10" s="74"/>
      <c r="D10" s="77"/>
      <c r="E10" s="64"/>
      <c r="F10" s="64"/>
      <c r="G10" s="64"/>
    </row>
    <row r="11" spans="1:7" ht="32.25" customHeight="1">
      <c r="A11" s="74"/>
      <c r="B11" s="75"/>
      <c r="C11" s="74"/>
      <c r="D11" s="77"/>
      <c r="E11" s="64"/>
      <c r="F11" s="64"/>
      <c r="G11" s="64"/>
    </row>
    <row r="12" spans="1:7" ht="32.25" customHeight="1">
      <c r="A12" s="148" t="s">
        <v>24</v>
      </c>
      <c r="B12" s="149"/>
      <c r="C12" s="149"/>
      <c r="D12" s="150"/>
      <c r="E12" s="64"/>
      <c r="F12" s="64"/>
      <c r="G12" s="64"/>
    </row>
    <row r="13" spans="1:7" ht="24" customHeight="1">
      <c r="A13" s="14" t="s">
        <v>221</v>
      </c>
      <c r="B13" s="14"/>
      <c r="C13" s="14"/>
      <c r="D13" s="14"/>
      <c r="E13" s="15"/>
      <c r="F13" s="15"/>
      <c r="G13" s="15"/>
    </row>
    <row r="14" spans="1:7" ht="24" customHeight="1">
      <c r="A14" s="14"/>
      <c r="B14" s="14"/>
      <c r="C14" s="14"/>
      <c r="D14" s="14"/>
      <c r="E14" s="15"/>
      <c r="F14" s="15"/>
      <c r="G14" s="15"/>
    </row>
    <row r="15" spans="1:7" ht="24" customHeight="1">
      <c r="A15" s="14"/>
      <c r="B15" s="14"/>
      <c r="C15" s="14"/>
      <c r="D15" s="14"/>
      <c r="E15" s="16"/>
      <c r="F15" s="16"/>
      <c r="G15" s="16"/>
    </row>
    <row r="16" spans="1:7" ht="24" customHeight="1"/>
    <row r="17" ht="24" customHeight="1"/>
    <row r="18" ht="24" customHeight="1"/>
    <row r="19" ht="24" customHeight="1"/>
    <row r="20" ht="24"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0">
    <mergeCell ref="A12:D12"/>
    <mergeCell ref="A1:G1"/>
    <mergeCell ref="A2:E2"/>
    <mergeCell ref="A3:D3"/>
    <mergeCell ref="E3:G3"/>
    <mergeCell ref="A4:C4"/>
    <mergeCell ref="D4:D5"/>
    <mergeCell ref="E4:E5"/>
    <mergeCell ref="F4:F5"/>
    <mergeCell ref="G4:G5"/>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3377"/>
  <sheetViews>
    <sheetView workbookViewId="0">
      <selection activeCell="D12" sqref="D12"/>
    </sheetView>
  </sheetViews>
  <sheetFormatPr defaultColWidth="8" defaultRowHeight="14.25"/>
  <cols>
    <col min="1" max="2" width="10.375" style="31" customWidth="1"/>
    <col min="3" max="3" width="46.625" style="31" customWidth="1"/>
    <col min="4" max="5" width="17.125" style="31" customWidth="1"/>
    <col min="6" max="6" width="17.125" style="11" customWidth="1"/>
    <col min="7" max="253" width="8" style="31" customWidth="1"/>
    <col min="254" max="16384" width="8" style="31"/>
  </cols>
  <sheetData>
    <row r="1" spans="1:6" ht="18" customHeight="1">
      <c r="A1" s="152" t="s">
        <v>279</v>
      </c>
      <c r="B1" s="152"/>
      <c r="C1" s="152"/>
      <c r="D1" s="152"/>
      <c r="E1" s="152"/>
      <c r="F1" s="152"/>
    </row>
    <row r="2" spans="1:6" ht="22.5" customHeight="1">
      <c r="A2" s="120" t="s">
        <v>184</v>
      </c>
      <c r="B2" s="153"/>
      <c r="C2" s="121"/>
      <c r="D2" s="32"/>
      <c r="E2" s="32"/>
      <c r="F2" s="12" t="s">
        <v>185</v>
      </c>
    </row>
    <row r="3" spans="1:6" ht="22.5" customHeight="1">
      <c r="A3" s="141" t="s">
        <v>186</v>
      </c>
      <c r="B3" s="141"/>
      <c r="C3" s="141"/>
      <c r="D3" s="141" t="s">
        <v>222</v>
      </c>
      <c r="E3" s="141"/>
      <c r="F3" s="154"/>
    </row>
    <row r="4" spans="1:6" ht="26.25" customHeight="1">
      <c r="A4" s="155" t="s">
        <v>223</v>
      </c>
      <c r="B4" s="156"/>
      <c r="C4" s="157" t="s">
        <v>224</v>
      </c>
      <c r="D4" s="157" t="s">
        <v>190</v>
      </c>
      <c r="E4" s="157" t="s">
        <v>225</v>
      </c>
      <c r="F4" s="157" t="s">
        <v>226</v>
      </c>
    </row>
    <row r="5" spans="1:6" ht="26.25" customHeight="1">
      <c r="A5" s="78" t="s">
        <v>191</v>
      </c>
      <c r="B5" s="78" t="s">
        <v>129</v>
      </c>
      <c r="C5" s="158"/>
      <c r="D5" s="159"/>
      <c r="E5" s="159"/>
      <c r="F5" s="159"/>
    </row>
    <row r="6" spans="1:6" ht="26.25" customHeight="1">
      <c r="A6" s="58" t="s">
        <v>227</v>
      </c>
      <c r="B6" s="58"/>
      <c r="C6" s="58" t="s">
        <v>32</v>
      </c>
      <c r="D6" s="64">
        <f>E6+F6</f>
        <v>69594372.890000001</v>
      </c>
      <c r="E6" s="64">
        <f>SUM(E7:E17)</f>
        <v>69594372.890000001</v>
      </c>
      <c r="F6" s="64">
        <v>0</v>
      </c>
    </row>
    <row r="7" spans="1:6" ht="26.25" customHeight="1">
      <c r="A7" s="58" t="s">
        <v>227</v>
      </c>
      <c r="B7" s="58" t="s">
        <v>28</v>
      </c>
      <c r="C7" s="58" t="s">
        <v>33</v>
      </c>
      <c r="D7" s="64">
        <f t="shared" ref="D7:D47" si="0">E7+F7</f>
        <v>8321820</v>
      </c>
      <c r="E7" s="64">
        <v>8321820</v>
      </c>
      <c r="F7" s="64">
        <v>0</v>
      </c>
    </row>
    <row r="8" spans="1:6" ht="26.25" customHeight="1">
      <c r="A8" s="58" t="s">
        <v>227</v>
      </c>
      <c r="B8" s="58" t="s">
        <v>30</v>
      </c>
      <c r="C8" s="58" t="s">
        <v>228</v>
      </c>
      <c r="D8" s="64">
        <f t="shared" si="0"/>
        <v>3101448</v>
      </c>
      <c r="E8" s="64">
        <v>3101448</v>
      </c>
      <c r="F8" s="64">
        <v>0</v>
      </c>
    </row>
    <row r="9" spans="1:6" ht="26.25" customHeight="1">
      <c r="A9" s="58" t="s">
        <v>227</v>
      </c>
      <c r="B9" s="58" t="s">
        <v>144</v>
      </c>
      <c r="C9" s="58" t="s">
        <v>229</v>
      </c>
      <c r="D9" s="64">
        <f t="shared" si="0"/>
        <v>1180800</v>
      </c>
      <c r="E9" s="64">
        <v>1180800</v>
      </c>
      <c r="F9" s="64">
        <v>0</v>
      </c>
    </row>
    <row r="10" spans="1:6" ht="26.25" customHeight="1">
      <c r="A10" s="58" t="s">
        <v>227</v>
      </c>
      <c r="B10" s="58" t="s">
        <v>230</v>
      </c>
      <c r="C10" s="58" t="s">
        <v>231</v>
      </c>
      <c r="D10" s="64">
        <f t="shared" si="0"/>
        <v>32305420</v>
      </c>
      <c r="E10" s="64">
        <v>32305420</v>
      </c>
      <c r="F10" s="64">
        <v>0</v>
      </c>
    </row>
    <row r="11" spans="1:6" ht="26.25" customHeight="1">
      <c r="A11" s="58" t="s">
        <v>227</v>
      </c>
      <c r="B11" s="58" t="s">
        <v>151</v>
      </c>
      <c r="C11" s="58" t="s">
        <v>232</v>
      </c>
      <c r="D11" s="64">
        <f t="shared" si="0"/>
        <v>7011624.3600000003</v>
      </c>
      <c r="E11" s="64">
        <v>7011624.3600000003</v>
      </c>
      <c r="F11" s="64">
        <v>0</v>
      </c>
    </row>
    <row r="12" spans="1:6" ht="26.25" customHeight="1">
      <c r="A12" s="58" t="s">
        <v>227</v>
      </c>
      <c r="B12" s="58" t="s">
        <v>164</v>
      </c>
      <c r="C12" s="58" t="s">
        <v>233</v>
      </c>
      <c r="D12" s="64">
        <f t="shared" si="0"/>
        <v>3505811.68</v>
      </c>
      <c r="E12" s="64">
        <v>3505811.68</v>
      </c>
      <c r="F12" s="64">
        <v>0</v>
      </c>
    </row>
    <row r="13" spans="1:6" ht="26.25" customHeight="1">
      <c r="A13" s="58" t="s">
        <v>227</v>
      </c>
      <c r="B13" s="58" t="s">
        <v>234</v>
      </c>
      <c r="C13" s="58" t="s">
        <v>235</v>
      </c>
      <c r="D13" s="64">
        <f t="shared" si="0"/>
        <v>6256920.3600000003</v>
      </c>
      <c r="E13" s="64">
        <v>6256920.3600000003</v>
      </c>
      <c r="F13" s="64">
        <v>0</v>
      </c>
    </row>
    <row r="14" spans="1:6" ht="26.25" customHeight="1">
      <c r="A14" s="58" t="s">
        <v>227</v>
      </c>
      <c r="B14" s="58" t="s">
        <v>140</v>
      </c>
      <c r="C14" s="58" t="s">
        <v>236</v>
      </c>
      <c r="D14" s="64">
        <f t="shared" si="0"/>
        <v>81137.440000000002</v>
      </c>
      <c r="E14" s="64">
        <v>81137.440000000002</v>
      </c>
      <c r="F14" s="64">
        <v>0</v>
      </c>
    </row>
    <row r="15" spans="1:6" ht="24" customHeight="1">
      <c r="A15" s="58" t="s">
        <v>227</v>
      </c>
      <c r="B15" s="58" t="s">
        <v>167</v>
      </c>
      <c r="C15" s="58" t="s">
        <v>237</v>
      </c>
      <c r="D15" s="64">
        <f t="shared" si="0"/>
        <v>428071.52</v>
      </c>
      <c r="E15" s="64">
        <v>428071.52</v>
      </c>
      <c r="F15" s="64">
        <v>0</v>
      </c>
    </row>
    <row r="16" spans="1:6" ht="24" customHeight="1">
      <c r="A16" s="58" t="s">
        <v>227</v>
      </c>
      <c r="B16" s="58" t="s">
        <v>169</v>
      </c>
      <c r="C16" s="58" t="s">
        <v>180</v>
      </c>
      <c r="D16" s="64">
        <f t="shared" si="0"/>
        <v>3338299.53</v>
      </c>
      <c r="E16" s="64">
        <v>3338299.53</v>
      </c>
      <c r="F16" s="64">
        <v>0</v>
      </c>
    </row>
    <row r="17" spans="1:6" ht="24" customHeight="1">
      <c r="A17" s="58" t="s">
        <v>227</v>
      </c>
      <c r="B17" s="58" t="s">
        <v>31</v>
      </c>
      <c r="C17" s="58" t="s">
        <v>238</v>
      </c>
      <c r="D17" s="64">
        <f t="shared" si="0"/>
        <v>4063020</v>
      </c>
      <c r="E17" s="64">
        <v>4063020</v>
      </c>
      <c r="F17" s="64">
        <v>0</v>
      </c>
    </row>
    <row r="18" spans="1:6" ht="24" customHeight="1">
      <c r="A18" s="58" t="s">
        <v>239</v>
      </c>
      <c r="B18" s="58"/>
      <c r="C18" s="58" t="s">
        <v>240</v>
      </c>
      <c r="D18" s="64">
        <f t="shared" si="0"/>
        <v>10964128.640000001</v>
      </c>
      <c r="E18" s="64">
        <v>0</v>
      </c>
      <c r="F18" s="64">
        <f>SUM(F19:F39)</f>
        <v>10964128.640000001</v>
      </c>
    </row>
    <row r="19" spans="1:6" ht="22.5" customHeight="1">
      <c r="A19" s="58" t="s">
        <v>239</v>
      </c>
      <c r="B19" s="58" t="s">
        <v>28</v>
      </c>
      <c r="C19" s="58" t="s">
        <v>241</v>
      </c>
      <c r="D19" s="64">
        <f t="shared" si="0"/>
        <v>672050</v>
      </c>
      <c r="E19" s="64">
        <v>0</v>
      </c>
      <c r="F19" s="64">
        <v>672050</v>
      </c>
    </row>
    <row r="20" spans="1:6" ht="22.5" customHeight="1">
      <c r="A20" s="58" t="s">
        <v>239</v>
      </c>
      <c r="B20" s="58" t="s">
        <v>30</v>
      </c>
      <c r="C20" s="58" t="s">
        <v>242</v>
      </c>
      <c r="D20" s="64">
        <f t="shared" si="0"/>
        <v>18000</v>
      </c>
      <c r="E20" s="64">
        <v>0</v>
      </c>
      <c r="F20" s="64">
        <v>18000</v>
      </c>
    </row>
    <row r="21" spans="1:6" ht="22.5" customHeight="1">
      <c r="A21" s="58" t="s">
        <v>239</v>
      </c>
      <c r="B21" s="58" t="s">
        <v>161</v>
      </c>
      <c r="C21" s="58" t="s">
        <v>243</v>
      </c>
      <c r="D21" s="64">
        <f t="shared" si="0"/>
        <v>2100</v>
      </c>
      <c r="E21" s="64">
        <v>0</v>
      </c>
      <c r="F21" s="64">
        <v>2100</v>
      </c>
    </row>
    <row r="22" spans="1:6" ht="22.5" customHeight="1">
      <c r="A22" s="58" t="s">
        <v>239</v>
      </c>
      <c r="B22" s="58" t="s">
        <v>29</v>
      </c>
      <c r="C22" s="58" t="s">
        <v>244</v>
      </c>
      <c r="D22" s="64">
        <f t="shared" si="0"/>
        <v>117000</v>
      </c>
      <c r="E22" s="64">
        <v>0</v>
      </c>
      <c r="F22" s="64">
        <v>117000</v>
      </c>
    </row>
    <row r="23" spans="1:6" ht="22.5" customHeight="1">
      <c r="A23" s="58" t="s">
        <v>239</v>
      </c>
      <c r="B23" s="58" t="s">
        <v>136</v>
      </c>
      <c r="C23" s="58" t="s">
        <v>245</v>
      </c>
      <c r="D23" s="64">
        <f t="shared" si="0"/>
        <v>1570000</v>
      </c>
      <c r="E23" s="64">
        <v>0</v>
      </c>
      <c r="F23" s="64">
        <v>1570000</v>
      </c>
    </row>
    <row r="24" spans="1:6" ht="22.5" customHeight="1">
      <c r="A24" s="58" t="s">
        <v>239</v>
      </c>
      <c r="B24" s="58" t="s">
        <v>230</v>
      </c>
      <c r="C24" s="58" t="s">
        <v>246</v>
      </c>
      <c r="D24" s="64">
        <f t="shared" si="0"/>
        <v>231000</v>
      </c>
      <c r="E24" s="64">
        <v>0</v>
      </c>
      <c r="F24" s="64">
        <v>231000</v>
      </c>
    </row>
    <row r="25" spans="1:6" ht="22.5" customHeight="1">
      <c r="A25" s="58" t="s">
        <v>239</v>
      </c>
      <c r="B25" s="58" t="s">
        <v>164</v>
      </c>
      <c r="C25" s="58" t="s">
        <v>247</v>
      </c>
      <c r="D25" s="64">
        <f t="shared" si="0"/>
        <v>166450</v>
      </c>
      <c r="E25" s="64">
        <v>0</v>
      </c>
      <c r="F25" s="64">
        <v>166450</v>
      </c>
    </row>
    <row r="26" spans="1:6" ht="22.5" customHeight="1">
      <c r="A26" s="58" t="s">
        <v>239</v>
      </c>
      <c r="B26" s="58" t="s">
        <v>140</v>
      </c>
      <c r="C26" s="58" t="s">
        <v>248</v>
      </c>
      <c r="D26" s="64">
        <f t="shared" si="0"/>
        <v>137500</v>
      </c>
      <c r="E26" s="64">
        <v>0</v>
      </c>
      <c r="F26" s="64">
        <v>137500</v>
      </c>
    </row>
    <row r="27" spans="1:6" ht="22.5" customHeight="1">
      <c r="A27" s="58" t="s">
        <v>239</v>
      </c>
      <c r="B27" s="58" t="s">
        <v>169</v>
      </c>
      <c r="C27" s="58" t="s">
        <v>249</v>
      </c>
      <c r="D27" s="64">
        <f t="shared" si="0"/>
        <v>153000</v>
      </c>
      <c r="E27" s="64">
        <v>0</v>
      </c>
      <c r="F27" s="64">
        <v>153000</v>
      </c>
    </row>
    <row r="28" spans="1:6" ht="22.5" customHeight="1">
      <c r="A28" s="58" t="s">
        <v>239</v>
      </c>
      <c r="B28" s="58" t="s">
        <v>171</v>
      </c>
      <c r="C28" s="58" t="s">
        <v>250</v>
      </c>
      <c r="D28" s="64">
        <f t="shared" si="0"/>
        <v>1535983.86</v>
      </c>
      <c r="E28" s="64">
        <v>0</v>
      </c>
      <c r="F28" s="64">
        <v>1535983.86</v>
      </c>
    </row>
    <row r="29" spans="1:6" ht="22.5" customHeight="1">
      <c r="A29" s="58" t="s">
        <v>239</v>
      </c>
      <c r="B29" s="58" t="s">
        <v>251</v>
      </c>
      <c r="C29" s="58" t="s">
        <v>252</v>
      </c>
      <c r="D29" s="64">
        <f t="shared" si="0"/>
        <v>28000</v>
      </c>
      <c r="E29" s="64">
        <v>0</v>
      </c>
      <c r="F29" s="64">
        <v>28000</v>
      </c>
    </row>
    <row r="30" spans="1:6" ht="22.5" customHeight="1">
      <c r="A30" s="58" t="s">
        <v>239</v>
      </c>
      <c r="B30" s="58" t="s">
        <v>253</v>
      </c>
      <c r="C30" s="58" t="s">
        <v>254</v>
      </c>
      <c r="D30" s="64">
        <f t="shared" si="0"/>
        <v>40900</v>
      </c>
      <c r="E30" s="64">
        <v>0</v>
      </c>
      <c r="F30" s="64">
        <v>40900</v>
      </c>
    </row>
    <row r="31" spans="1:6" ht="22.5" customHeight="1">
      <c r="A31" s="58" t="s">
        <v>239</v>
      </c>
      <c r="B31" s="58" t="s">
        <v>255</v>
      </c>
      <c r="C31" s="58" t="s">
        <v>35</v>
      </c>
      <c r="D31" s="64">
        <f t="shared" si="0"/>
        <v>70000</v>
      </c>
      <c r="E31" s="64">
        <v>0</v>
      </c>
      <c r="F31" s="64">
        <v>70000</v>
      </c>
    </row>
    <row r="32" spans="1:6" ht="22.5" customHeight="1">
      <c r="A32" s="58" t="s">
        <v>239</v>
      </c>
      <c r="B32" s="58" t="s">
        <v>256</v>
      </c>
      <c r="C32" s="58" t="s">
        <v>257</v>
      </c>
      <c r="D32" s="64">
        <f t="shared" si="0"/>
        <v>0</v>
      </c>
      <c r="E32" s="64">
        <v>0</v>
      </c>
      <c r="F32" s="64"/>
    </row>
    <row r="33" spans="1:6" ht="22.5" customHeight="1">
      <c r="A33" s="58" t="s">
        <v>239</v>
      </c>
      <c r="B33" s="58" t="s">
        <v>258</v>
      </c>
      <c r="C33" s="58" t="s">
        <v>259</v>
      </c>
      <c r="D33" s="64">
        <f t="shared" si="0"/>
        <v>638500</v>
      </c>
      <c r="E33" s="64">
        <v>0</v>
      </c>
      <c r="F33" s="64">
        <v>638500</v>
      </c>
    </row>
    <row r="34" spans="1:6" ht="22.5" customHeight="1">
      <c r="A34" s="58" t="s">
        <v>239</v>
      </c>
      <c r="B34" s="58" t="s">
        <v>260</v>
      </c>
      <c r="C34" s="58" t="s">
        <v>261</v>
      </c>
      <c r="D34" s="64">
        <f t="shared" si="0"/>
        <v>1602000</v>
      </c>
      <c r="E34" s="64">
        <v>0</v>
      </c>
      <c r="F34" s="64">
        <v>1602000</v>
      </c>
    </row>
    <row r="35" spans="1:6" ht="22.5" customHeight="1">
      <c r="A35" s="58" t="s">
        <v>239</v>
      </c>
      <c r="B35" s="58" t="s">
        <v>262</v>
      </c>
      <c r="C35" s="58" t="s">
        <v>263</v>
      </c>
      <c r="D35" s="64">
        <f t="shared" si="0"/>
        <v>896164.78</v>
      </c>
      <c r="E35" s="64">
        <v>0</v>
      </c>
      <c r="F35" s="64">
        <v>896164.78</v>
      </c>
    </row>
    <row r="36" spans="1:6" ht="22.5" customHeight="1">
      <c r="A36" s="58" t="s">
        <v>239</v>
      </c>
      <c r="B36" s="58" t="s">
        <v>264</v>
      </c>
      <c r="C36" s="58" t="s">
        <v>265</v>
      </c>
      <c r="D36" s="64">
        <f t="shared" si="0"/>
        <v>2306880</v>
      </c>
      <c r="E36" s="64">
        <v>0</v>
      </c>
      <c r="F36" s="64">
        <v>2306880</v>
      </c>
    </row>
    <row r="37" spans="1:6" ht="22.5" customHeight="1">
      <c r="A37" s="58" t="s">
        <v>239</v>
      </c>
      <c r="B37" s="58" t="s">
        <v>266</v>
      </c>
      <c r="C37" s="58" t="s">
        <v>267</v>
      </c>
      <c r="D37" s="64">
        <f t="shared" si="0"/>
        <v>99000</v>
      </c>
      <c r="E37" s="64">
        <v>0</v>
      </c>
      <c r="F37" s="64">
        <v>99000</v>
      </c>
    </row>
    <row r="38" spans="1:6" ht="22.5" customHeight="1">
      <c r="A38" s="58" t="s">
        <v>239</v>
      </c>
      <c r="B38" s="58" t="s">
        <v>268</v>
      </c>
      <c r="C38" s="58" t="s">
        <v>269</v>
      </c>
      <c r="D38" s="64">
        <f t="shared" si="0"/>
        <v>369760</v>
      </c>
      <c r="E38" s="64">
        <v>0</v>
      </c>
      <c r="F38" s="64">
        <v>369760</v>
      </c>
    </row>
    <row r="39" spans="1:6" ht="22.5" customHeight="1">
      <c r="A39" s="58" t="s">
        <v>239</v>
      </c>
      <c r="B39" s="58" t="s">
        <v>31</v>
      </c>
      <c r="C39" s="58" t="s">
        <v>270</v>
      </c>
      <c r="D39" s="64">
        <f t="shared" si="0"/>
        <v>309840</v>
      </c>
      <c r="E39" s="64">
        <v>0</v>
      </c>
      <c r="F39" s="64">
        <v>309840</v>
      </c>
    </row>
    <row r="40" spans="1:6" ht="22.5" customHeight="1">
      <c r="A40" s="58" t="s">
        <v>271</v>
      </c>
      <c r="B40" s="58"/>
      <c r="C40" s="58" t="s">
        <v>34</v>
      </c>
      <c r="D40" s="64">
        <f t="shared" si="0"/>
        <v>5312270</v>
      </c>
      <c r="E40" s="64">
        <f>SUM(E41:E42)</f>
        <v>5312270</v>
      </c>
      <c r="F40" s="64">
        <v>0</v>
      </c>
    </row>
    <row r="41" spans="1:6" ht="22.5" customHeight="1">
      <c r="A41" s="58" t="s">
        <v>271</v>
      </c>
      <c r="B41" s="58" t="s">
        <v>28</v>
      </c>
      <c r="C41" s="58" t="s">
        <v>272</v>
      </c>
      <c r="D41" s="64">
        <f t="shared" si="0"/>
        <v>5305070</v>
      </c>
      <c r="E41" s="64">
        <v>5305070</v>
      </c>
      <c r="F41" s="64"/>
    </row>
    <row r="42" spans="1:6" ht="22.5" customHeight="1">
      <c r="A42" s="58" t="s">
        <v>271</v>
      </c>
      <c r="B42" s="58" t="s">
        <v>164</v>
      </c>
      <c r="C42" s="58" t="s">
        <v>273</v>
      </c>
      <c r="D42" s="64">
        <f t="shared" si="0"/>
        <v>7200</v>
      </c>
      <c r="E42" s="64">
        <v>7200</v>
      </c>
      <c r="F42" s="64"/>
    </row>
    <row r="43" spans="1:6" ht="22.5" customHeight="1">
      <c r="A43" s="58" t="s">
        <v>274</v>
      </c>
      <c r="B43" s="58"/>
      <c r="C43" s="58" t="s">
        <v>275</v>
      </c>
      <c r="D43" s="64">
        <f>D44+D45</f>
        <v>400000</v>
      </c>
      <c r="E43" s="64">
        <f t="shared" ref="E43:F43" si="1">E44+E45</f>
        <v>0</v>
      </c>
      <c r="F43" s="64">
        <f t="shared" si="1"/>
        <v>400000</v>
      </c>
    </row>
    <row r="44" spans="1:6" ht="22.5" customHeight="1">
      <c r="A44" s="58" t="s">
        <v>274</v>
      </c>
      <c r="B44" s="58" t="s">
        <v>30</v>
      </c>
      <c r="C44" s="58" t="s">
        <v>276</v>
      </c>
      <c r="D44" s="64">
        <f t="shared" si="0"/>
        <v>200000</v>
      </c>
      <c r="E44" s="64"/>
      <c r="F44" s="64">
        <v>200000</v>
      </c>
    </row>
    <row r="45" spans="1:6" ht="22.5" customHeight="1">
      <c r="A45" s="58" t="s">
        <v>274</v>
      </c>
      <c r="B45" s="58" t="s">
        <v>144</v>
      </c>
      <c r="C45" s="58" t="s">
        <v>277</v>
      </c>
      <c r="D45" s="64">
        <f t="shared" si="0"/>
        <v>200000</v>
      </c>
      <c r="E45" s="64"/>
      <c r="F45" s="64">
        <v>200000</v>
      </c>
    </row>
    <row r="46" spans="1:6" ht="22.5" customHeight="1">
      <c r="A46" s="58">
        <v>310</v>
      </c>
      <c r="B46" s="58">
        <v>99</v>
      </c>
      <c r="C46" s="58" t="s">
        <v>278</v>
      </c>
      <c r="D46" s="64">
        <f t="shared" si="0"/>
        <v>0</v>
      </c>
      <c r="E46" s="64"/>
      <c r="F46" s="64"/>
    </row>
    <row r="47" spans="1:6" ht="22.5" customHeight="1">
      <c r="A47" s="58" t="s">
        <v>24</v>
      </c>
      <c r="B47" s="58"/>
      <c r="C47" s="58"/>
      <c r="D47" s="64">
        <f t="shared" si="0"/>
        <v>86270771.530000001</v>
      </c>
      <c r="E47" s="64">
        <f>E6+E18+E40+E43</f>
        <v>74906642.890000001</v>
      </c>
      <c r="F47" s="64">
        <f>F6+F18+F40+F43</f>
        <v>11364128.640000001</v>
      </c>
    </row>
    <row r="48" spans="1:6"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sheetData>
  <mergeCells count="9">
    <mergeCell ref="A1:F1"/>
    <mergeCell ref="A2:C2"/>
    <mergeCell ref="A3:C3"/>
    <mergeCell ref="D3:F3"/>
    <mergeCell ref="A4:B4"/>
    <mergeCell ref="C4:C5"/>
    <mergeCell ref="D4:D5"/>
    <mergeCell ref="E4:E5"/>
    <mergeCell ref="F4:F5"/>
  </mergeCells>
  <phoneticPr fontId="23" type="noConversion"/>
  <printOptions horizontalCentered="1" verticalCentered="1"/>
  <pageMargins left="0.74803149606299213" right="0.74803149606299213" top="0.35433070866141736" bottom="0.35433070866141736" header="0"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dimension ref="A1:G17"/>
  <sheetViews>
    <sheetView workbookViewId="0">
      <selection activeCell="D7" sqref="D7"/>
    </sheetView>
  </sheetViews>
  <sheetFormatPr defaultColWidth="9" defaultRowHeight="14.25"/>
  <cols>
    <col min="1" max="7" width="16.875" style="32" customWidth="1"/>
    <col min="8" max="16384" width="9" style="32"/>
  </cols>
  <sheetData>
    <row r="1" spans="1:7" ht="20.25" customHeight="1">
      <c r="G1" s="7"/>
    </row>
    <row r="2" spans="1:7" ht="36" customHeight="1">
      <c r="A2" s="118" t="s">
        <v>285</v>
      </c>
      <c r="B2" s="118"/>
      <c r="C2" s="118"/>
      <c r="D2" s="118"/>
      <c r="E2" s="118"/>
      <c r="F2" s="118"/>
      <c r="G2" s="121"/>
    </row>
    <row r="3" spans="1:7" s="79" customFormat="1" ht="36" customHeight="1">
      <c r="A3" s="120" t="s">
        <v>87</v>
      </c>
      <c r="B3" s="153"/>
      <c r="C3" s="121"/>
      <c r="D3" s="9"/>
      <c r="E3" s="9"/>
      <c r="F3" s="9"/>
      <c r="G3" s="10" t="s">
        <v>280</v>
      </c>
    </row>
    <row r="4" spans="1:7" s="6" customFormat="1" ht="29.25" customHeight="1">
      <c r="A4" s="161" t="s">
        <v>286</v>
      </c>
      <c r="B4" s="162"/>
      <c r="C4" s="162"/>
      <c r="D4" s="162"/>
      <c r="E4" s="162"/>
      <c r="F4" s="163"/>
      <c r="G4" s="164" t="s">
        <v>287</v>
      </c>
    </row>
    <row r="5" spans="1:7" s="6" customFormat="1" ht="32.25" customHeight="1">
      <c r="A5" s="164" t="s">
        <v>190</v>
      </c>
      <c r="B5" s="164" t="s">
        <v>281</v>
      </c>
      <c r="C5" s="164" t="s">
        <v>282</v>
      </c>
      <c r="D5" s="167" t="s">
        <v>283</v>
      </c>
      <c r="E5" s="167"/>
      <c r="F5" s="167"/>
      <c r="G5" s="165"/>
    </row>
    <row r="6" spans="1:7" s="6" customFormat="1" ht="32.25" customHeight="1">
      <c r="A6" s="166"/>
      <c r="B6" s="166"/>
      <c r="C6" s="166"/>
      <c r="D6" s="80" t="s">
        <v>284</v>
      </c>
      <c r="E6" s="80" t="s">
        <v>36</v>
      </c>
      <c r="F6" s="80" t="s">
        <v>37</v>
      </c>
      <c r="G6" s="166"/>
    </row>
    <row r="7" spans="1:7" s="79" customFormat="1" ht="32.25" customHeight="1">
      <c r="A7" s="81">
        <f>C7+D7</f>
        <v>16.899999999999999</v>
      </c>
      <c r="B7" s="82">
        <v>0</v>
      </c>
      <c r="C7" s="82">
        <v>7</v>
      </c>
      <c r="D7" s="82">
        <f>E7+F7</f>
        <v>9.9</v>
      </c>
      <c r="E7" s="82">
        <v>0</v>
      </c>
      <c r="F7" s="81">
        <v>9.9</v>
      </c>
      <c r="G7" s="83">
        <v>253.4</v>
      </c>
    </row>
    <row r="8" spans="1:7" ht="67.5" customHeight="1"/>
    <row r="17" spans="1:6">
      <c r="A17" s="160"/>
      <c r="B17" s="160"/>
      <c r="C17" s="160"/>
      <c r="D17" s="160"/>
      <c r="E17" s="160"/>
      <c r="F17" s="160"/>
    </row>
  </sheetData>
  <mergeCells count="9">
    <mergeCell ref="A17:F17"/>
    <mergeCell ref="A2:G2"/>
    <mergeCell ref="A3:C3"/>
    <mergeCell ref="A4:F4"/>
    <mergeCell ref="G4:G6"/>
    <mergeCell ref="A5:A6"/>
    <mergeCell ref="B5:B6"/>
    <mergeCell ref="C5:C6"/>
    <mergeCell ref="D5:F5"/>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M19"/>
  <sheetViews>
    <sheetView workbookViewId="0">
      <selection activeCell="A10" sqref="A10"/>
    </sheetView>
  </sheetViews>
  <sheetFormatPr defaultColWidth="9" defaultRowHeight="14.25"/>
  <cols>
    <col min="1" max="1" width="121.375" style="32" customWidth="1"/>
    <col min="2" max="12" width="9" style="32"/>
    <col min="13" max="13" width="13.25" style="32" customWidth="1"/>
    <col min="14" max="16384" width="9" style="32"/>
  </cols>
  <sheetData>
    <row r="1" spans="1:13" ht="24" customHeight="1">
      <c r="A1" s="29" t="s">
        <v>312</v>
      </c>
      <c r="B1" s="29"/>
      <c r="C1" s="29"/>
      <c r="D1" s="29"/>
      <c r="E1" s="29"/>
      <c r="F1" s="29"/>
      <c r="G1" s="29"/>
      <c r="H1" s="29"/>
      <c r="I1" s="29"/>
      <c r="J1" s="29"/>
      <c r="K1" s="29"/>
      <c r="L1" s="29"/>
      <c r="M1" s="29"/>
    </row>
    <row r="2" spans="1:13" ht="24" customHeight="1"/>
    <row r="3" spans="1:13" ht="54" customHeight="1">
      <c r="A3" s="84" t="s">
        <v>316</v>
      </c>
    </row>
    <row r="4" spans="1:13" ht="54" customHeight="1">
      <c r="A4" s="84" t="s">
        <v>317</v>
      </c>
    </row>
    <row r="5" spans="1:13" s="85" customFormat="1" ht="54" customHeight="1">
      <c r="A5" s="84" t="s">
        <v>318</v>
      </c>
    </row>
    <row r="6" spans="1:13" ht="54" customHeight="1">
      <c r="A6" s="86" t="s">
        <v>319</v>
      </c>
    </row>
    <row r="7" spans="1:13" ht="54" customHeight="1">
      <c r="A7" s="86" t="s">
        <v>320</v>
      </c>
    </row>
    <row r="8" spans="1:13" ht="54" customHeight="1">
      <c r="A8" s="86" t="s">
        <v>313</v>
      </c>
    </row>
    <row r="9" spans="1:13" ht="54" customHeight="1">
      <c r="A9" s="86" t="s">
        <v>321</v>
      </c>
    </row>
    <row r="10" spans="1:13" ht="131.25" customHeight="1">
      <c r="A10" s="87" t="s">
        <v>322</v>
      </c>
    </row>
    <row r="11" spans="1:13" ht="54" customHeight="1">
      <c r="A11" s="87" t="s">
        <v>323</v>
      </c>
    </row>
    <row r="12" spans="1:13" ht="54" customHeight="1">
      <c r="A12" s="87" t="s">
        <v>314</v>
      </c>
    </row>
    <row r="13" spans="1:13" ht="153.75" customHeight="1">
      <c r="A13" s="87" t="s">
        <v>451</v>
      </c>
    </row>
    <row r="14" spans="1:13" ht="24" customHeight="1">
      <c r="A14" s="4" t="s">
        <v>315</v>
      </c>
    </row>
    <row r="15" spans="1:13" ht="131.25" customHeight="1">
      <c r="A15" s="110"/>
    </row>
    <row r="16" spans="1:13" ht="14.25" customHeight="1"/>
    <row r="17" ht="14.25" customHeight="1"/>
    <row r="18" ht="14.25" customHeight="1"/>
    <row r="19" ht="14.25" customHeight="1"/>
  </sheetData>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H28"/>
  <sheetViews>
    <sheetView workbookViewId="0">
      <selection activeCell="H8" sqref="H8"/>
    </sheetView>
  </sheetViews>
  <sheetFormatPr defaultColWidth="9" defaultRowHeight="14.25"/>
  <cols>
    <col min="1" max="1" width="130.25" style="32" customWidth="1"/>
    <col min="2" max="12" width="9" style="32"/>
    <col min="13" max="13" width="13.25" style="32" customWidth="1"/>
    <col min="14" max="16384" width="9" style="32"/>
  </cols>
  <sheetData>
    <row r="1" spans="1:8" ht="68.25" customHeight="1">
      <c r="A1" s="89" t="s">
        <v>324</v>
      </c>
    </row>
    <row r="2" spans="1:8" ht="68.25" customHeight="1">
      <c r="A2" s="168" t="s">
        <v>447</v>
      </c>
      <c r="B2" s="29"/>
      <c r="C2" s="29"/>
      <c r="D2" s="29"/>
      <c r="E2" s="29"/>
      <c r="F2" s="29"/>
      <c r="G2" s="29"/>
      <c r="H2" s="29"/>
    </row>
    <row r="3" spans="1:8" s="13" customFormat="1" ht="68.25" customHeight="1">
      <c r="A3" s="168"/>
    </row>
    <row r="4" spans="1:8" s="13" customFormat="1" ht="68.25" customHeight="1">
      <c r="A4" s="168"/>
    </row>
    <row r="5" spans="1:8" s="13" customFormat="1" ht="68.25" customHeight="1">
      <c r="A5" s="168"/>
    </row>
    <row r="6" spans="1:8" s="13" customFormat="1" ht="68.25" customHeight="1">
      <c r="A6" s="168"/>
    </row>
    <row r="7" spans="1:8" s="13" customFormat="1" ht="78.75" customHeight="1">
      <c r="A7" s="168"/>
    </row>
    <row r="8" spans="1:8" ht="18.75">
      <c r="A8" s="90" t="s">
        <v>444</v>
      </c>
    </row>
    <row r="9" spans="1:8">
      <c r="A9" s="168" t="s">
        <v>445</v>
      </c>
    </row>
    <row r="10" spans="1:8" ht="283.5" customHeight="1">
      <c r="A10" s="168"/>
    </row>
    <row r="11" spans="1:8" ht="113.25" customHeight="1">
      <c r="A11" s="168"/>
    </row>
    <row r="12" spans="1:8" ht="157.5" customHeight="1">
      <c r="A12" s="168"/>
    </row>
    <row r="13" spans="1:8" ht="381" customHeight="1">
      <c r="A13" s="168"/>
    </row>
    <row r="14" spans="1:8" ht="409.5" customHeight="1">
      <c r="A14" s="168"/>
    </row>
    <row r="15" spans="1:8" ht="91.5" customHeight="1">
      <c r="A15" s="90" t="s">
        <v>446</v>
      </c>
    </row>
    <row r="16" spans="1:8" ht="38.25" customHeight="1">
      <c r="A16" s="168" t="s">
        <v>450</v>
      </c>
    </row>
    <row r="17" spans="1:1" ht="49.5" customHeight="1">
      <c r="A17" s="168"/>
    </row>
    <row r="18" spans="1:1" ht="239.25" customHeight="1">
      <c r="A18" s="168"/>
    </row>
    <row r="19" spans="1:1" ht="319.5" customHeight="1">
      <c r="A19" s="168"/>
    </row>
    <row r="20" spans="1:1" ht="297" customHeight="1">
      <c r="A20" s="168"/>
    </row>
    <row r="21" spans="1:1" ht="392.25" customHeight="1">
      <c r="A21" s="168"/>
    </row>
    <row r="22" spans="1:1" ht="112.5" customHeight="1">
      <c r="A22" s="103" t="s">
        <v>448</v>
      </c>
    </row>
    <row r="23" spans="1:1" ht="102" customHeight="1">
      <c r="A23" s="168" t="s">
        <v>449</v>
      </c>
    </row>
    <row r="24" spans="1:1" ht="76.5" customHeight="1">
      <c r="A24" s="168"/>
    </row>
    <row r="25" spans="1:1" ht="99" customHeight="1">
      <c r="A25" s="168"/>
    </row>
    <row r="26" spans="1:1">
      <c r="A26" s="168"/>
    </row>
    <row r="27" spans="1:1" ht="179.25" customHeight="1">
      <c r="A27" s="168"/>
    </row>
    <row r="28" spans="1:1" ht="263.25" customHeight="1">
      <c r="A28" s="168"/>
    </row>
  </sheetData>
  <mergeCells count="4">
    <mergeCell ref="A2:A7"/>
    <mergeCell ref="A9:A14"/>
    <mergeCell ref="A16:A21"/>
    <mergeCell ref="A23:A28"/>
  </mergeCells>
  <phoneticPr fontId="23" type="noConversion"/>
  <printOptions horizontalCentered="1"/>
  <pageMargins left="0.74803149606299213" right="0.74803149606299213" top="0.35433070866141736" bottom="0.74803149606299213"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I202"/>
  <sheetViews>
    <sheetView workbookViewId="0">
      <selection activeCell="C11" sqref="C11:E11"/>
    </sheetView>
  </sheetViews>
  <sheetFormatPr defaultColWidth="9" defaultRowHeight="14.25"/>
  <cols>
    <col min="1" max="1" width="9" style="2"/>
    <col min="2" max="2" width="12.625" style="2" customWidth="1"/>
    <col min="3" max="3" width="13.25" style="2" customWidth="1"/>
    <col min="4" max="8" width="9" style="2"/>
    <col min="9" max="9" width="21.875" style="2" customWidth="1"/>
    <col min="10" max="16384" width="9" style="2"/>
  </cols>
  <sheetData>
    <row r="1" spans="1:9" ht="46.5" customHeight="1">
      <c r="A1" s="232" t="s">
        <v>335</v>
      </c>
      <c r="B1" s="232"/>
      <c r="C1" s="232"/>
      <c r="D1" s="232"/>
      <c r="E1" s="232"/>
      <c r="F1" s="232"/>
      <c r="G1" s="232"/>
      <c r="H1" s="232"/>
      <c r="I1" s="232"/>
    </row>
    <row r="2" spans="1:9" ht="24.75" customHeight="1">
      <c r="A2" s="233" t="s">
        <v>336</v>
      </c>
      <c r="B2" s="234"/>
      <c r="C2" s="234"/>
      <c r="D2" s="234"/>
      <c r="E2" s="234"/>
      <c r="F2" s="234"/>
      <c r="G2" s="234"/>
      <c r="H2" s="234"/>
      <c r="I2" s="235"/>
    </row>
    <row r="3" spans="1:9" ht="38.25" customHeight="1">
      <c r="A3" s="236" t="s">
        <v>38</v>
      </c>
      <c r="B3" s="237"/>
      <c r="C3" s="242" t="s">
        <v>337</v>
      </c>
      <c r="D3" s="243"/>
      <c r="E3" s="244"/>
      <c r="F3" s="251" t="s">
        <v>338</v>
      </c>
      <c r="G3" s="254" t="s">
        <v>325</v>
      </c>
      <c r="H3" s="251" t="s">
        <v>39</v>
      </c>
      <c r="I3" s="254" t="s">
        <v>339</v>
      </c>
    </row>
    <row r="4" spans="1:9" ht="38.25" customHeight="1">
      <c r="A4" s="238"/>
      <c r="B4" s="239"/>
      <c r="C4" s="245"/>
      <c r="D4" s="246"/>
      <c r="E4" s="247"/>
      <c r="F4" s="252"/>
      <c r="G4" s="255"/>
      <c r="H4" s="252"/>
      <c r="I4" s="255"/>
    </row>
    <row r="5" spans="1:9" ht="38.25" customHeight="1">
      <c r="A5" s="240"/>
      <c r="B5" s="241"/>
      <c r="C5" s="248"/>
      <c r="D5" s="249"/>
      <c r="E5" s="250"/>
      <c r="F5" s="253"/>
      <c r="G5" s="256"/>
      <c r="H5" s="253"/>
      <c r="I5" s="256"/>
    </row>
    <row r="6" spans="1:9" ht="38.25" customHeight="1">
      <c r="A6" s="228" t="s">
        <v>40</v>
      </c>
      <c r="B6" s="228"/>
      <c r="C6" s="229" t="s">
        <v>340</v>
      </c>
      <c r="D6" s="229"/>
      <c r="E6" s="229"/>
      <c r="F6" s="99" t="s">
        <v>41</v>
      </c>
      <c r="G6" s="229" t="s">
        <v>341</v>
      </c>
      <c r="H6" s="229"/>
      <c r="I6" s="229"/>
    </row>
    <row r="7" spans="1:9" ht="38.25" customHeight="1">
      <c r="A7" s="228" t="s">
        <v>42</v>
      </c>
      <c r="B7" s="228"/>
      <c r="C7" s="229" t="s">
        <v>342</v>
      </c>
      <c r="D7" s="229"/>
      <c r="E7" s="229"/>
      <c r="F7" s="99" t="s">
        <v>43</v>
      </c>
      <c r="G7" s="229" t="s">
        <v>343</v>
      </c>
      <c r="H7" s="229"/>
      <c r="I7" s="229"/>
    </row>
    <row r="8" spans="1:9" ht="38.25" customHeight="1">
      <c r="A8" s="228" t="s">
        <v>344</v>
      </c>
      <c r="B8" s="228"/>
      <c r="C8" s="230" t="s">
        <v>44</v>
      </c>
      <c r="D8" s="230"/>
      <c r="E8" s="230"/>
      <c r="F8" s="100"/>
      <c r="G8" s="230" t="s">
        <v>45</v>
      </c>
      <c r="H8" s="230"/>
      <c r="I8" s="100" t="s">
        <v>345</v>
      </c>
    </row>
    <row r="9" spans="1:9" ht="38.25" customHeight="1">
      <c r="A9" s="228"/>
      <c r="B9" s="228"/>
      <c r="C9" s="230" t="s">
        <v>46</v>
      </c>
      <c r="D9" s="230"/>
      <c r="E9" s="230"/>
      <c r="F9" s="231"/>
      <c r="G9" s="230" t="s">
        <v>47</v>
      </c>
      <c r="H9" s="230"/>
      <c r="I9" s="100" t="s">
        <v>345</v>
      </c>
    </row>
    <row r="10" spans="1:9" ht="38.25" customHeight="1">
      <c r="A10" s="228"/>
      <c r="B10" s="228"/>
      <c r="C10" s="230"/>
      <c r="D10" s="230"/>
      <c r="E10" s="230"/>
      <c r="F10" s="231"/>
      <c r="G10" s="230" t="s">
        <v>326</v>
      </c>
      <c r="H10" s="230"/>
      <c r="I10" s="100" t="s">
        <v>346</v>
      </c>
    </row>
    <row r="11" spans="1:9" ht="38.25" customHeight="1">
      <c r="A11" s="228"/>
      <c r="B11" s="228"/>
      <c r="C11" s="230" t="s">
        <v>327</v>
      </c>
      <c r="D11" s="230"/>
      <c r="E11" s="230"/>
      <c r="F11" s="100"/>
      <c r="G11" s="230" t="s">
        <v>327</v>
      </c>
      <c r="H11" s="230"/>
      <c r="I11" s="100" t="s">
        <v>346</v>
      </c>
    </row>
    <row r="12" spans="1:9" s="88" customFormat="1" ht="38.25" customHeight="1">
      <c r="A12" s="220" t="s">
        <v>347</v>
      </c>
      <c r="B12" s="223" t="s">
        <v>348</v>
      </c>
      <c r="C12" s="224"/>
      <c r="D12" s="224"/>
      <c r="E12" s="224"/>
      <c r="F12" s="225"/>
      <c r="G12" s="223" t="s">
        <v>349</v>
      </c>
      <c r="H12" s="224"/>
      <c r="I12" s="225"/>
    </row>
    <row r="13" spans="1:9" s="88" customFormat="1" ht="38.25" customHeight="1">
      <c r="A13" s="221"/>
      <c r="B13" s="205"/>
      <c r="C13" s="206"/>
      <c r="D13" s="206"/>
      <c r="E13" s="206"/>
      <c r="F13" s="206"/>
      <c r="G13" s="211" t="s">
        <v>350</v>
      </c>
      <c r="H13" s="212"/>
      <c r="I13" s="213"/>
    </row>
    <row r="14" spans="1:9" s="88" customFormat="1" ht="38.25" customHeight="1">
      <c r="A14" s="221"/>
      <c r="B14" s="207"/>
      <c r="C14" s="208"/>
      <c r="D14" s="208"/>
      <c r="E14" s="208"/>
      <c r="F14" s="208"/>
      <c r="G14" s="214"/>
      <c r="H14" s="215"/>
      <c r="I14" s="216"/>
    </row>
    <row r="15" spans="1:9" s="88" customFormat="1" ht="38.25" customHeight="1">
      <c r="A15" s="221"/>
      <c r="B15" s="207"/>
      <c r="C15" s="208"/>
      <c r="D15" s="208"/>
      <c r="E15" s="208"/>
      <c r="F15" s="208"/>
      <c r="G15" s="214"/>
      <c r="H15" s="215"/>
      <c r="I15" s="216"/>
    </row>
    <row r="16" spans="1:9" s="88" customFormat="1" ht="38.25" customHeight="1">
      <c r="A16" s="221"/>
      <c r="B16" s="207"/>
      <c r="C16" s="208"/>
      <c r="D16" s="208"/>
      <c r="E16" s="208"/>
      <c r="F16" s="208"/>
      <c r="G16" s="214"/>
      <c r="H16" s="215"/>
      <c r="I16" s="216"/>
    </row>
    <row r="17" spans="1:9" s="88" customFormat="1" ht="38.25" customHeight="1">
      <c r="A17" s="221"/>
      <c r="B17" s="207"/>
      <c r="C17" s="208"/>
      <c r="D17" s="208"/>
      <c r="E17" s="208"/>
      <c r="F17" s="208"/>
      <c r="G17" s="214"/>
      <c r="H17" s="215"/>
      <c r="I17" s="216"/>
    </row>
    <row r="18" spans="1:9" s="88" customFormat="1" ht="38.25" customHeight="1">
      <c r="A18" s="221"/>
      <c r="B18" s="207"/>
      <c r="C18" s="208"/>
      <c r="D18" s="208"/>
      <c r="E18" s="208"/>
      <c r="F18" s="208"/>
      <c r="G18" s="214"/>
      <c r="H18" s="215"/>
      <c r="I18" s="216"/>
    </row>
    <row r="19" spans="1:9" s="88" customFormat="1" ht="16.5" customHeight="1">
      <c r="A19" s="221"/>
      <c r="B19" s="207"/>
      <c r="C19" s="208"/>
      <c r="D19" s="208"/>
      <c r="E19" s="208"/>
      <c r="F19" s="208"/>
      <c r="G19" s="214"/>
      <c r="H19" s="215"/>
      <c r="I19" s="216"/>
    </row>
    <row r="20" spans="1:9" s="88" customFormat="1" ht="38.25" hidden="1" customHeight="1">
      <c r="A20" s="221"/>
      <c r="B20" s="207"/>
      <c r="C20" s="208"/>
      <c r="D20" s="208"/>
      <c r="E20" s="208"/>
      <c r="F20" s="208"/>
      <c r="G20" s="214"/>
      <c r="H20" s="215"/>
      <c r="I20" s="216"/>
    </row>
    <row r="21" spans="1:9" s="88" customFormat="1" ht="38.25" hidden="1" customHeight="1">
      <c r="A21" s="221"/>
      <c r="B21" s="207"/>
      <c r="C21" s="208"/>
      <c r="D21" s="208"/>
      <c r="E21" s="208"/>
      <c r="F21" s="208"/>
      <c r="G21" s="214"/>
      <c r="H21" s="215"/>
      <c r="I21" s="216"/>
    </row>
    <row r="22" spans="1:9" s="88" customFormat="1" ht="38.25" hidden="1" customHeight="1">
      <c r="A22" s="221"/>
      <c r="B22" s="207"/>
      <c r="C22" s="208"/>
      <c r="D22" s="208"/>
      <c r="E22" s="208"/>
      <c r="F22" s="208"/>
      <c r="G22" s="214"/>
      <c r="H22" s="215"/>
      <c r="I22" s="216"/>
    </row>
    <row r="23" spans="1:9" s="88" customFormat="1" ht="38.25" hidden="1" customHeight="1">
      <c r="A23" s="222"/>
      <c r="B23" s="209"/>
      <c r="C23" s="210"/>
      <c r="D23" s="210"/>
      <c r="E23" s="210"/>
      <c r="F23" s="210"/>
      <c r="G23" s="217"/>
      <c r="H23" s="218"/>
      <c r="I23" s="219"/>
    </row>
    <row r="24" spans="1:9" s="88" customFormat="1" ht="30" customHeight="1">
      <c r="A24" s="102"/>
      <c r="B24" s="101" t="s">
        <v>49</v>
      </c>
      <c r="C24" s="101" t="s">
        <v>50</v>
      </c>
      <c r="D24" s="226" t="s">
        <v>51</v>
      </c>
      <c r="E24" s="226"/>
      <c r="F24" s="226"/>
      <c r="G24" s="226"/>
      <c r="H24" s="226" t="s">
        <v>351</v>
      </c>
      <c r="I24" s="226"/>
    </row>
    <row r="25" spans="1:9" s="88" customFormat="1" ht="30" customHeight="1">
      <c r="A25" s="227" t="s">
        <v>48</v>
      </c>
      <c r="B25" s="102" t="s">
        <v>352</v>
      </c>
      <c r="C25" s="102" t="s">
        <v>353</v>
      </c>
      <c r="D25" s="227" t="s">
        <v>354</v>
      </c>
      <c r="E25" s="227"/>
      <c r="F25" s="227"/>
      <c r="G25" s="227"/>
      <c r="H25" s="227" t="s">
        <v>355</v>
      </c>
      <c r="I25" s="227"/>
    </row>
    <row r="26" spans="1:9" s="88" customFormat="1" ht="30" customHeight="1">
      <c r="A26" s="227" t="s">
        <v>48</v>
      </c>
      <c r="B26" s="227" t="s">
        <v>328</v>
      </c>
      <c r="C26" s="227" t="s">
        <v>52</v>
      </c>
      <c r="D26" s="227" t="s">
        <v>356</v>
      </c>
      <c r="E26" s="227"/>
      <c r="F26" s="227"/>
      <c r="G26" s="227"/>
      <c r="H26" s="227" t="s">
        <v>357</v>
      </c>
      <c r="I26" s="227"/>
    </row>
    <row r="27" spans="1:9" s="88" customFormat="1" ht="30" customHeight="1">
      <c r="A27" s="227" t="s">
        <v>48</v>
      </c>
      <c r="B27" s="227" t="s">
        <v>328</v>
      </c>
      <c r="C27" s="227" t="s">
        <v>52</v>
      </c>
      <c r="D27" s="227" t="s">
        <v>358</v>
      </c>
      <c r="E27" s="227"/>
      <c r="F27" s="227"/>
      <c r="G27" s="227"/>
      <c r="H27" s="227" t="s">
        <v>357</v>
      </c>
      <c r="I27" s="227"/>
    </row>
    <row r="28" spans="1:9" s="88" customFormat="1" ht="30" customHeight="1">
      <c r="A28" s="227" t="s">
        <v>48</v>
      </c>
      <c r="B28" s="227" t="s">
        <v>328</v>
      </c>
      <c r="C28" s="227" t="s">
        <v>52</v>
      </c>
      <c r="D28" s="227" t="s">
        <v>359</v>
      </c>
      <c r="E28" s="227"/>
      <c r="F28" s="227"/>
      <c r="G28" s="227"/>
      <c r="H28" s="227" t="s">
        <v>357</v>
      </c>
      <c r="I28" s="227"/>
    </row>
    <row r="29" spans="1:9" s="88" customFormat="1" ht="30" customHeight="1">
      <c r="A29" s="227" t="s">
        <v>48</v>
      </c>
      <c r="B29" s="227" t="s">
        <v>328</v>
      </c>
      <c r="C29" s="227" t="s">
        <v>329</v>
      </c>
      <c r="D29" s="227" t="s">
        <v>360</v>
      </c>
      <c r="E29" s="227"/>
      <c r="F29" s="227"/>
      <c r="G29" s="227"/>
      <c r="H29" s="227" t="s">
        <v>361</v>
      </c>
      <c r="I29" s="227"/>
    </row>
    <row r="30" spans="1:9" s="88" customFormat="1" ht="30" customHeight="1">
      <c r="A30" s="227" t="s">
        <v>48</v>
      </c>
      <c r="B30" s="227" t="s">
        <v>328</v>
      </c>
      <c r="C30" s="227" t="s">
        <v>329</v>
      </c>
      <c r="D30" s="227" t="s">
        <v>362</v>
      </c>
      <c r="E30" s="227"/>
      <c r="F30" s="227"/>
      <c r="G30" s="227"/>
      <c r="H30" s="227" t="s">
        <v>363</v>
      </c>
      <c r="I30" s="227"/>
    </row>
    <row r="31" spans="1:9" s="1" customFormat="1" ht="30" customHeight="1">
      <c r="A31" s="227" t="s">
        <v>48</v>
      </c>
      <c r="B31" s="227" t="s">
        <v>328</v>
      </c>
      <c r="C31" s="227" t="s">
        <v>329</v>
      </c>
      <c r="D31" s="227" t="s">
        <v>364</v>
      </c>
      <c r="E31" s="227"/>
      <c r="F31" s="227"/>
      <c r="G31" s="227"/>
      <c r="H31" s="227" t="s">
        <v>357</v>
      </c>
      <c r="I31" s="227"/>
    </row>
    <row r="32" spans="1:9" ht="30" customHeight="1">
      <c r="A32" s="227" t="s">
        <v>48</v>
      </c>
      <c r="B32" s="227" t="s">
        <v>328</v>
      </c>
      <c r="C32" s="227" t="s">
        <v>329</v>
      </c>
      <c r="D32" s="227" t="s">
        <v>365</v>
      </c>
      <c r="E32" s="227"/>
      <c r="F32" s="227"/>
      <c r="G32" s="227"/>
      <c r="H32" s="227" t="s">
        <v>357</v>
      </c>
      <c r="I32" s="227"/>
    </row>
    <row r="33" spans="1:9" ht="30" customHeight="1">
      <c r="A33" s="227" t="s">
        <v>48</v>
      </c>
      <c r="B33" s="227" t="s">
        <v>328</v>
      </c>
      <c r="C33" s="227" t="s">
        <v>53</v>
      </c>
      <c r="D33" s="227" t="s">
        <v>366</v>
      </c>
      <c r="E33" s="227"/>
      <c r="F33" s="227"/>
      <c r="G33" s="227"/>
      <c r="H33" s="227" t="s">
        <v>357</v>
      </c>
      <c r="I33" s="227"/>
    </row>
    <row r="34" spans="1:9" ht="30" customHeight="1">
      <c r="A34" s="227" t="s">
        <v>48</v>
      </c>
      <c r="B34" s="227" t="s">
        <v>328</v>
      </c>
      <c r="C34" s="227" t="s">
        <v>53</v>
      </c>
      <c r="D34" s="227" t="s">
        <v>367</v>
      </c>
      <c r="E34" s="227"/>
      <c r="F34" s="227"/>
      <c r="G34" s="227"/>
      <c r="H34" s="227" t="s">
        <v>357</v>
      </c>
      <c r="I34" s="227"/>
    </row>
    <row r="35" spans="1:9" ht="30" customHeight="1">
      <c r="A35" s="227" t="s">
        <v>48</v>
      </c>
      <c r="B35" s="227" t="s">
        <v>328</v>
      </c>
      <c r="C35" s="227" t="s">
        <v>53</v>
      </c>
      <c r="D35" s="227" t="s">
        <v>368</v>
      </c>
      <c r="E35" s="227"/>
      <c r="F35" s="227"/>
      <c r="G35" s="227"/>
      <c r="H35" s="227" t="s">
        <v>357</v>
      </c>
      <c r="I35" s="227"/>
    </row>
    <row r="36" spans="1:9" ht="30" customHeight="1">
      <c r="A36" s="227" t="s">
        <v>48</v>
      </c>
      <c r="B36" s="227" t="s">
        <v>330</v>
      </c>
      <c r="C36" s="227" t="s">
        <v>54</v>
      </c>
      <c r="D36" s="227" t="s">
        <v>369</v>
      </c>
      <c r="E36" s="227"/>
      <c r="F36" s="227"/>
      <c r="G36" s="227"/>
      <c r="H36" s="227" t="s">
        <v>357</v>
      </c>
      <c r="I36" s="227"/>
    </row>
    <row r="37" spans="1:9" ht="30" customHeight="1">
      <c r="A37" s="227" t="s">
        <v>48</v>
      </c>
      <c r="B37" s="227" t="s">
        <v>330</v>
      </c>
      <c r="C37" s="227" t="s">
        <v>54</v>
      </c>
      <c r="D37" s="227" t="s">
        <v>370</v>
      </c>
      <c r="E37" s="227"/>
      <c r="F37" s="227"/>
      <c r="G37" s="227"/>
      <c r="H37" s="227" t="s">
        <v>333</v>
      </c>
      <c r="I37" s="227"/>
    </row>
    <row r="38" spans="1:9" ht="30" customHeight="1">
      <c r="A38" s="227" t="s">
        <v>48</v>
      </c>
      <c r="B38" s="227" t="s">
        <v>330</v>
      </c>
      <c r="C38" s="227" t="s">
        <v>54</v>
      </c>
      <c r="D38" s="227" t="s">
        <v>371</v>
      </c>
      <c r="E38" s="227"/>
      <c r="F38" s="227"/>
      <c r="G38" s="227"/>
      <c r="H38" s="227" t="s">
        <v>333</v>
      </c>
      <c r="I38" s="227"/>
    </row>
    <row r="39" spans="1:9" ht="30" customHeight="1">
      <c r="A39" s="227" t="s">
        <v>48</v>
      </c>
      <c r="B39" s="227" t="s">
        <v>330</v>
      </c>
      <c r="C39" s="227" t="s">
        <v>54</v>
      </c>
      <c r="D39" s="227" t="s">
        <v>372</v>
      </c>
      <c r="E39" s="227"/>
      <c r="F39" s="227"/>
      <c r="G39" s="227"/>
      <c r="H39" s="227" t="s">
        <v>373</v>
      </c>
      <c r="I39" s="227"/>
    </row>
    <row r="40" spans="1:9" ht="30" customHeight="1">
      <c r="A40" s="227" t="s">
        <v>48</v>
      </c>
      <c r="B40" s="227" t="s">
        <v>330</v>
      </c>
      <c r="C40" s="227" t="s">
        <v>54</v>
      </c>
      <c r="D40" s="227" t="s">
        <v>374</v>
      </c>
      <c r="E40" s="227"/>
      <c r="F40" s="227"/>
      <c r="G40" s="227"/>
      <c r="H40" s="227" t="s">
        <v>357</v>
      </c>
      <c r="I40" s="227"/>
    </row>
    <row r="41" spans="1:9" ht="30" customHeight="1">
      <c r="A41" s="227" t="s">
        <v>48</v>
      </c>
      <c r="B41" s="227" t="s">
        <v>330</v>
      </c>
      <c r="C41" s="102" t="s">
        <v>55</v>
      </c>
      <c r="D41" s="227" t="s">
        <v>375</v>
      </c>
      <c r="E41" s="227"/>
      <c r="F41" s="227"/>
      <c r="G41" s="227"/>
      <c r="H41" s="227" t="s">
        <v>332</v>
      </c>
      <c r="I41" s="227"/>
    </row>
    <row r="42" spans="1:9" ht="30" customHeight="1">
      <c r="A42" s="227" t="s">
        <v>48</v>
      </c>
      <c r="B42" s="102" t="s">
        <v>56</v>
      </c>
      <c r="C42" s="102" t="s">
        <v>331</v>
      </c>
      <c r="D42" s="227" t="s">
        <v>376</v>
      </c>
      <c r="E42" s="227"/>
      <c r="F42" s="227"/>
      <c r="G42" s="227"/>
      <c r="H42" s="227" t="s">
        <v>377</v>
      </c>
      <c r="I42" s="227"/>
    </row>
    <row r="43" spans="1:9" ht="30" customHeight="1">
      <c r="A43" s="108"/>
      <c r="B43" s="108"/>
      <c r="C43" s="108"/>
      <c r="D43" s="108"/>
      <c r="E43" s="108"/>
      <c r="F43" s="108"/>
      <c r="G43" s="108"/>
      <c r="H43" s="108"/>
      <c r="I43" s="108"/>
    </row>
    <row r="44" spans="1:9" ht="30" customHeight="1">
      <c r="A44" s="108"/>
      <c r="B44" s="108"/>
      <c r="C44" s="108"/>
      <c r="D44" s="108"/>
      <c r="E44" s="108"/>
      <c r="F44" s="108"/>
      <c r="G44" s="108"/>
      <c r="H44" s="108"/>
      <c r="I44" s="108"/>
    </row>
    <row r="45" spans="1:9" ht="30" customHeight="1">
      <c r="A45" s="108"/>
      <c r="B45" s="108"/>
      <c r="C45" s="108"/>
      <c r="D45" s="108"/>
      <c r="E45" s="108"/>
      <c r="F45" s="108"/>
      <c r="G45" s="108"/>
      <c r="H45" s="108"/>
      <c r="I45" s="108"/>
    </row>
    <row r="46" spans="1:9" ht="30" customHeight="1">
      <c r="A46" s="108"/>
      <c r="B46" s="108"/>
      <c r="C46" s="108"/>
      <c r="D46" s="108"/>
      <c r="E46" s="108"/>
      <c r="F46" s="108"/>
      <c r="G46" s="108"/>
      <c r="H46" s="108"/>
      <c r="I46" s="108"/>
    </row>
    <row r="47" spans="1:9" ht="30" customHeight="1">
      <c r="A47" s="108"/>
      <c r="B47" s="108"/>
      <c r="C47" s="108"/>
      <c r="D47" s="108"/>
      <c r="E47" s="108"/>
      <c r="F47" s="108"/>
      <c r="G47" s="108"/>
      <c r="H47" s="108"/>
      <c r="I47" s="108"/>
    </row>
    <row r="48" spans="1:9" ht="30" customHeight="1">
      <c r="A48" s="108"/>
      <c r="B48" s="108"/>
      <c r="C48" s="108"/>
      <c r="D48" s="108"/>
      <c r="E48" s="108"/>
      <c r="F48" s="108"/>
      <c r="G48" s="108"/>
      <c r="H48" s="108"/>
      <c r="I48" s="108"/>
    </row>
    <row r="49" spans="1:9" ht="30" customHeight="1">
      <c r="A49" s="108"/>
      <c r="B49" s="108"/>
      <c r="C49" s="108"/>
      <c r="D49" s="108"/>
      <c r="E49" s="108"/>
      <c r="F49" s="108"/>
      <c r="G49" s="108"/>
      <c r="H49" s="108"/>
      <c r="I49" s="108"/>
    </row>
    <row r="50" spans="1:9" ht="30" customHeight="1">
      <c r="A50" s="108"/>
      <c r="B50" s="108"/>
      <c r="C50" s="108"/>
      <c r="D50" s="108"/>
      <c r="E50" s="108"/>
      <c r="F50" s="108"/>
      <c r="G50" s="108"/>
      <c r="H50" s="108"/>
      <c r="I50" s="108"/>
    </row>
    <row r="51" spans="1:9" ht="30" customHeight="1">
      <c r="A51" s="108"/>
      <c r="B51" s="108"/>
      <c r="C51" s="108"/>
      <c r="D51" s="108"/>
      <c r="E51" s="108"/>
      <c r="F51" s="108"/>
      <c r="G51" s="108"/>
      <c r="H51" s="108"/>
      <c r="I51" s="108"/>
    </row>
    <row r="52" spans="1:9" ht="30" customHeight="1">
      <c r="A52" s="108"/>
      <c r="B52" s="108"/>
      <c r="C52" s="108"/>
      <c r="D52" s="108"/>
      <c r="E52" s="108"/>
      <c r="F52" s="108"/>
      <c r="G52" s="108"/>
      <c r="H52" s="108"/>
      <c r="I52" s="108"/>
    </row>
    <row r="53" spans="1:9" ht="30" customHeight="1">
      <c r="A53" s="108"/>
      <c r="B53" s="108"/>
      <c r="C53" s="108"/>
      <c r="D53" s="108"/>
      <c r="E53" s="108"/>
      <c r="F53" s="108"/>
      <c r="G53" s="108"/>
      <c r="H53" s="108"/>
      <c r="I53" s="108"/>
    </row>
    <row r="54" spans="1:9" ht="30" customHeight="1">
      <c r="A54" s="108"/>
      <c r="B54" s="108"/>
      <c r="C54" s="108"/>
      <c r="D54" s="108"/>
      <c r="E54" s="108"/>
      <c r="F54" s="108"/>
      <c r="G54" s="108"/>
      <c r="H54" s="108"/>
      <c r="I54" s="108"/>
    </row>
    <row r="55" spans="1:9" ht="30" customHeight="1">
      <c r="A55" s="108"/>
      <c r="B55" s="108"/>
      <c r="C55" s="108"/>
      <c r="D55" s="108"/>
      <c r="E55" s="108"/>
      <c r="F55" s="108"/>
      <c r="G55" s="108"/>
      <c r="H55" s="108"/>
      <c r="I55" s="108"/>
    </row>
    <row r="56" spans="1:9" ht="14.25" customHeight="1"/>
    <row r="57" spans="1:9" ht="22.5">
      <c r="A57" s="170" t="s">
        <v>335</v>
      </c>
      <c r="B57" s="170"/>
      <c r="C57" s="170"/>
      <c r="D57" s="170"/>
      <c r="E57" s="170"/>
      <c r="F57" s="170"/>
      <c r="G57" s="170"/>
      <c r="H57" s="170"/>
      <c r="I57" s="170"/>
    </row>
    <row r="58" spans="1:9">
      <c r="A58" s="172" t="s">
        <v>336</v>
      </c>
      <c r="B58" s="173"/>
      <c r="C58" s="173"/>
      <c r="D58" s="173"/>
      <c r="E58" s="173"/>
      <c r="F58" s="173"/>
      <c r="G58" s="173"/>
      <c r="H58" s="173"/>
      <c r="I58" s="174"/>
    </row>
    <row r="59" spans="1:9">
      <c r="A59" s="175" t="s">
        <v>38</v>
      </c>
      <c r="B59" s="176"/>
      <c r="C59" s="181" t="s">
        <v>387</v>
      </c>
      <c r="D59" s="182"/>
      <c r="E59" s="183"/>
      <c r="F59" s="190" t="s">
        <v>338</v>
      </c>
      <c r="G59" s="193" t="s">
        <v>325</v>
      </c>
      <c r="H59" s="190" t="s">
        <v>39</v>
      </c>
      <c r="I59" s="193" t="s">
        <v>339</v>
      </c>
    </row>
    <row r="60" spans="1:9">
      <c r="A60" s="177"/>
      <c r="B60" s="178"/>
      <c r="C60" s="184"/>
      <c r="D60" s="185"/>
      <c r="E60" s="186"/>
      <c r="F60" s="191"/>
      <c r="G60" s="194"/>
      <c r="H60" s="191"/>
      <c r="I60" s="194"/>
    </row>
    <row r="61" spans="1:9">
      <c r="A61" s="179"/>
      <c r="B61" s="180"/>
      <c r="C61" s="187"/>
      <c r="D61" s="188"/>
      <c r="E61" s="189"/>
      <c r="F61" s="192"/>
      <c r="G61" s="195"/>
      <c r="H61" s="192"/>
      <c r="I61" s="195"/>
    </row>
    <row r="62" spans="1:9">
      <c r="A62" s="196" t="s">
        <v>40</v>
      </c>
      <c r="B62" s="196"/>
      <c r="C62" s="197" t="s">
        <v>340</v>
      </c>
      <c r="D62" s="197"/>
      <c r="E62" s="197"/>
      <c r="F62" s="104" t="s">
        <v>41</v>
      </c>
      <c r="G62" s="197" t="s">
        <v>378</v>
      </c>
      <c r="H62" s="197"/>
      <c r="I62" s="197"/>
    </row>
    <row r="63" spans="1:9" ht="27">
      <c r="A63" s="196" t="s">
        <v>42</v>
      </c>
      <c r="B63" s="196"/>
      <c r="C63" s="197" t="s">
        <v>342</v>
      </c>
      <c r="D63" s="197"/>
      <c r="E63" s="197"/>
      <c r="F63" s="104" t="s">
        <v>43</v>
      </c>
      <c r="G63" s="197" t="s">
        <v>343</v>
      </c>
      <c r="H63" s="197"/>
      <c r="I63" s="197"/>
    </row>
    <row r="64" spans="1:9">
      <c r="A64" s="196" t="s">
        <v>344</v>
      </c>
      <c r="B64" s="196"/>
      <c r="C64" s="198" t="s">
        <v>44</v>
      </c>
      <c r="D64" s="198"/>
      <c r="E64" s="198"/>
      <c r="F64" s="105"/>
      <c r="G64" s="198" t="s">
        <v>45</v>
      </c>
      <c r="H64" s="198"/>
      <c r="I64" s="105" t="s">
        <v>388</v>
      </c>
    </row>
    <row r="65" spans="1:9">
      <c r="A65" s="196"/>
      <c r="B65" s="196"/>
      <c r="C65" s="198" t="s">
        <v>46</v>
      </c>
      <c r="D65" s="198"/>
      <c r="E65" s="198"/>
      <c r="F65" s="199"/>
      <c r="G65" s="198" t="s">
        <v>47</v>
      </c>
      <c r="H65" s="198"/>
      <c r="I65" s="105" t="s">
        <v>388</v>
      </c>
    </row>
    <row r="66" spans="1:9">
      <c r="A66" s="196"/>
      <c r="B66" s="196"/>
      <c r="C66" s="198"/>
      <c r="D66" s="198"/>
      <c r="E66" s="198"/>
      <c r="F66" s="199"/>
      <c r="G66" s="198" t="s">
        <v>326</v>
      </c>
      <c r="H66" s="198"/>
      <c r="I66" s="105" t="s">
        <v>346</v>
      </c>
    </row>
    <row r="67" spans="1:9">
      <c r="A67" s="196"/>
      <c r="B67" s="196"/>
      <c r="C67" s="198" t="s">
        <v>327</v>
      </c>
      <c r="D67" s="198"/>
      <c r="E67" s="198"/>
      <c r="F67" s="105"/>
      <c r="G67" s="198" t="s">
        <v>327</v>
      </c>
      <c r="H67" s="198"/>
      <c r="I67" s="105" t="s">
        <v>346</v>
      </c>
    </row>
    <row r="68" spans="1:9">
      <c r="A68" s="200" t="s">
        <v>347</v>
      </c>
      <c r="B68" s="202" t="s">
        <v>348</v>
      </c>
      <c r="C68" s="203"/>
      <c r="D68" s="203"/>
      <c r="E68" s="203"/>
      <c r="F68" s="204"/>
      <c r="G68" s="202" t="s">
        <v>349</v>
      </c>
      <c r="H68" s="203"/>
      <c r="I68" s="204"/>
    </row>
    <row r="69" spans="1:9">
      <c r="A69" s="201"/>
      <c r="B69" s="205"/>
      <c r="C69" s="206"/>
      <c r="D69" s="206"/>
      <c r="E69" s="206"/>
      <c r="F69" s="206"/>
      <c r="G69" s="211" t="s">
        <v>389</v>
      </c>
      <c r="H69" s="212"/>
      <c r="I69" s="213"/>
    </row>
    <row r="70" spans="1:9">
      <c r="A70" s="201"/>
      <c r="B70" s="207"/>
      <c r="C70" s="208"/>
      <c r="D70" s="208"/>
      <c r="E70" s="208"/>
      <c r="F70" s="208"/>
      <c r="G70" s="214"/>
      <c r="H70" s="215"/>
      <c r="I70" s="216"/>
    </row>
    <row r="71" spans="1:9">
      <c r="A71" s="201"/>
      <c r="B71" s="207"/>
      <c r="C71" s="208"/>
      <c r="D71" s="208"/>
      <c r="E71" s="208"/>
      <c r="F71" s="208"/>
      <c r="G71" s="214"/>
      <c r="H71" s="215"/>
      <c r="I71" s="216"/>
    </row>
    <row r="72" spans="1:9">
      <c r="A72" s="201"/>
      <c r="B72" s="207"/>
      <c r="C72" s="208"/>
      <c r="D72" s="208"/>
      <c r="E72" s="208"/>
      <c r="F72" s="208"/>
      <c r="G72" s="214"/>
      <c r="H72" s="215"/>
      <c r="I72" s="216"/>
    </row>
    <row r="73" spans="1:9">
      <c r="A73" s="201"/>
      <c r="B73" s="207"/>
      <c r="C73" s="208"/>
      <c r="D73" s="208"/>
      <c r="E73" s="208"/>
      <c r="F73" s="208"/>
      <c r="G73" s="214"/>
      <c r="H73" s="215"/>
      <c r="I73" s="216"/>
    </row>
    <row r="74" spans="1:9">
      <c r="A74" s="201"/>
      <c r="B74" s="207"/>
      <c r="C74" s="208"/>
      <c r="D74" s="208"/>
      <c r="E74" s="208"/>
      <c r="F74" s="208"/>
      <c r="G74" s="214"/>
      <c r="H74" s="215"/>
      <c r="I74" s="216"/>
    </row>
    <row r="75" spans="1:9">
      <c r="A75" s="201"/>
      <c r="B75" s="207"/>
      <c r="C75" s="208"/>
      <c r="D75" s="208"/>
      <c r="E75" s="208"/>
      <c r="F75" s="208"/>
      <c r="G75" s="214"/>
      <c r="H75" s="215"/>
      <c r="I75" s="216"/>
    </row>
    <row r="76" spans="1:9">
      <c r="A76" s="201"/>
      <c r="B76" s="207"/>
      <c r="C76" s="208"/>
      <c r="D76" s="208"/>
      <c r="E76" s="208"/>
      <c r="F76" s="208"/>
      <c r="G76" s="214"/>
      <c r="H76" s="215"/>
      <c r="I76" s="216"/>
    </row>
    <row r="77" spans="1:9">
      <c r="A77" s="201"/>
      <c r="B77" s="207"/>
      <c r="C77" s="208"/>
      <c r="D77" s="208"/>
      <c r="E77" s="208"/>
      <c r="F77" s="208"/>
      <c r="G77" s="214"/>
      <c r="H77" s="215"/>
      <c r="I77" s="216"/>
    </row>
    <row r="78" spans="1:9">
      <c r="A78" s="201"/>
      <c r="B78" s="207"/>
      <c r="C78" s="208"/>
      <c r="D78" s="208"/>
      <c r="E78" s="208"/>
      <c r="F78" s="208"/>
      <c r="G78" s="214"/>
      <c r="H78" s="215"/>
      <c r="I78" s="216"/>
    </row>
    <row r="79" spans="1:9">
      <c r="A79" s="171"/>
      <c r="B79" s="209"/>
      <c r="C79" s="210"/>
      <c r="D79" s="210"/>
      <c r="E79" s="210"/>
      <c r="F79" s="210"/>
      <c r="G79" s="217"/>
      <c r="H79" s="218"/>
      <c r="I79" s="219"/>
    </row>
    <row r="80" spans="1:9" ht="40.5" customHeight="1">
      <c r="A80" s="106"/>
      <c r="B80" s="107" t="s">
        <v>49</v>
      </c>
      <c r="C80" s="107" t="s">
        <v>50</v>
      </c>
      <c r="D80" s="171" t="s">
        <v>51</v>
      </c>
      <c r="E80" s="171"/>
      <c r="F80" s="171"/>
      <c r="G80" s="171"/>
      <c r="H80" s="171" t="s">
        <v>351</v>
      </c>
      <c r="I80" s="171"/>
    </row>
    <row r="81" spans="1:9" ht="40.5" customHeight="1">
      <c r="A81" s="169" t="s">
        <v>48</v>
      </c>
      <c r="B81" s="106" t="s">
        <v>352</v>
      </c>
      <c r="C81" s="106" t="s">
        <v>353</v>
      </c>
      <c r="D81" s="169" t="s">
        <v>354</v>
      </c>
      <c r="E81" s="169"/>
      <c r="F81" s="169"/>
      <c r="G81" s="169"/>
      <c r="H81" s="169" t="s">
        <v>355</v>
      </c>
      <c r="I81" s="169"/>
    </row>
    <row r="82" spans="1:9" ht="40.5" customHeight="1">
      <c r="A82" s="169" t="s">
        <v>48</v>
      </c>
      <c r="B82" s="169" t="s">
        <v>328</v>
      </c>
      <c r="C82" s="169" t="s">
        <v>52</v>
      </c>
      <c r="D82" s="169" t="s">
        <v>390</v>
      </c>
      <c r="E82" s="169"/>
      <c r="F82" s="169"/>
      <c r="G82" s="169"/>
      <c r="H82" s="169" t="s">
        <v>391</v>
      </c>
      <c r="I82" s="169"/>
    </row>
    <row r="83" spans="1:9" ht="40.5" customHeight="1">
      <c r="A83" s="169" t="s">
        <v>48</v>
      </c>
      <c r="B83" s="169" t="s">
        <v>328</v>
      </c>
      <c r="C83" s="169" t="s">
        <v>52</v>
      </c>
      <c r="D83" s="169" t="s">
        <v>392</v>
      </c>
      <c r="E83" s="169"/>
      <c r="F83" s="169"/>
      <c r="G83" s="169"/>
      <c r="H83" s="169" t="s">
        <v>393</v>
      </c>
      <c r="I83" s="169"/>
    </row>
    <row r="84" spans="1:9" ht="40.5" customHeight="1">
      <c r="A84" s="169" t="s">
        <v>48</v>
      </c>
      <c r="B84" s="169" t="s">
        <v>328</v>
      </c>
      <c r="C84" s="169" t="s">
        <v>52</v>
      </c>
      <c r="D84" s="169" t="s">
        <v>394</v>
      </c>
      <c r="E84" s="169"/>
      <c r="F84" s="169"/>
      <c r="G84" s="169"/>
      <c r="H84" s="169" t="s">
        <v>379</v>
      </c>
      <c r="I84" s="169"/>
    </row>
    <row r="85" spans="1:9" ht="40.5" customHeight="1">
      <c r="A85" s="169" t="s">
        <v>48</v>
      </c>
      <c r="B85" s="169" t="s">
        <v>328</v>
      </c>
      <c r="C85" s="169" t="s">
        <v>329</v>
      </c>
      <c r="D85" s="169" t="s">
        <v>395</v>
      </c>
      <c r="E85" s="169"/>
      <c r="F85" s="169"/>
      <c r="G85" s="169"/>
      <c r="H85" s="169" t="s">
        <v>379</v>
      </c>
      <c r="I85" s="169"/>
    </row>
    <row r="86" spans="1:9" ht="40.5" customHeight="1">
      <c r="A86" s="169" t="s">
        <v>48</v>
      </c>
      <c r="B86" s="169" t="s">
        <v>328</v>
      </c>
      <c r="C86" s="169" t="s">
        <v>329</v>
      </c>
      <c r="D86" s="169" t="s">
        <v>396</v>
      </c>
      <c r="E86" s="169"/>
      <c r="F86" s="169"/>
      <c r="G86" s="169"/>
      <c r="H86" s="169" t="s">
        <v>379</v>
      </c>
      <c r="I86" s="169"/>
    </row>
    <row r="87" spans="1:9" ht="40.5" customHeight="1">
      <c r="A87" s="169" t="s">
        <v>48</v>
      </c>
      <c r="B87" s="169" t="s">
        <v>328</v>
      </c>
      <c r="C87" s="169" t="s">
        <v>53</v>
      </c>
      <c r="D87" s="169" t="s">
        <v>397</v>
      </c>
      <c r="E87" s="169"/>
      <c r="F87" s="169"/>
      <c r="G87" s="169"/>
      <c r="H87" s="169" t="s">
        <v>379</v>
      </c>
      <c r="I87" s="169"/>
    </row>
    <row r="88" spans="1:9" ht="40.5" customHeight="1">
      <c r="A88" s="169" t="s">
        <v>48</v>
      </c>
      <c r="B88" s="169" t="s">
        <v>328</v>
      </c>
      <c r="C88" s="169" t="s">
        <v>53</v>
      </c>
      <c r="D88" s="169" t="s">
        <v>398</v>
      </c>
      <c r="E88" s="169"/>
      <c r="F88" s="169"/>
      <c r="G88" s="169"/>
      <c r="H88" s="169" t="s">
        <v>379</v>
      </c>
      <c r="I88" s="169"/>
    </row>
    <row r="89" spans="1:9" ht="40.5" customHeight="1">
      <c r="A89" s="169" t="s">
        <v>48</v>
      </c>
      <c r="B89" s="169" t="s">
        <v>328</v>
      </c>
      <c r="C89" s="169" t="s">
        <v>53</v>
      </c>
      <c r="D89" s="169" t="s">
        <v>399</v>
      </c>
      <c r="E89" s="169"/>
      <c r="F89" s="169"/>
      <c r="G89" s="169"/>
      <c r="H89" s="169" t="s">
        <v>379</v>
      </c>
      <c r="I89" s="169"/>
    </row>
    <row r="90" spans="1:9" ht="40.5" customHeight="1">
      <c r="A90" s="169" t="s">
        <v>48</v>
      </c>
      <c r="B90" s="169" t="s">
        <v>328</v>
      </c>
      <c r="C90" s="169" t="s">
        <v>53</v>
      </c>
      <c r="D90" s="169" t="s">
        <v>400</v>
      </c>
      <c r="E90" s="169"/>
      <c r="F90" s="169"/>
      <c r="G90" s="169"/>
      <c r="H90" s="169" t="s">
        <v>379</v>
      </c>
      <c r="I90" s="169"/>
    </row>
    <row r="91" spans="1:9" ht="40.5" customHeight="1">
      <c r="A91" s="169" t="s">
        <v>48</v>
      </c>
      <c r="B91" s="169" t="s">
        <v>330</v>
      </c>
      <c r="C91" s="169" t="s">
        <v>54</v>
      </c>
      <c r="D91" s="169" t="s">
        <v>401</v>
      </c>
      <c r="E91" s="169"/>
      <c r="F91" s="169"/>
      <c r="G91" s="169"/>
      <c r="H91" s="169" t="s">
        <v>402</v>
      </c>
      <c r="I91" s="169"/>
    </row>
    <row r="92" spans="1:9" ht="40.5" customHeight="1">
      <c r="A92" s="169" t="s">
        <v>48</v>
      </c>
      <c r="B92" s="169" t="s">
        <v>330</v>
      </c>
      <c r="C92" s="169" t="s">
        <v>54</v>
      </c>
      <c r="D92" s="169" t="s">
        <v>403</v>
      </c>
      <c r="E92" s="169"/>
      <c r="F92" s="169"/>
      <c r="G92" s="169"/>
      <c r="H92" s="169" t="s">
        <v>382</v>
      </c>
      <c r="I92" s="169"/>
    </row>
    <row r="93" spans="1:9" ht="40.5" customHeight="1">
      <c r="A93" s="169" t="s">
        <v>48</v>
      </c>
      <c r="B93" s="169" t="s">
        <v>330</v>
      </c>
      <c r="C93" s="106" t="s">
        <v>55</v>
      </c>
      <c r="D93" s="169" t="s">
        <v>383</v>
      </c>
      <c r="E93" s="169"/>
      <c r="F93" s="169"/>
      <c r="G93" s="169"/>
      <c r="H93" s="169" t="s">
        <v>332</v>
      </c>
      <c r="I93" s="169"/>
    </row>
    <row r="94" spans="1:9" ht="40.5" customHeight="1">
      <c r="A94" s="169" t="s">
        <v>48</v>
      </c>
      <c r="B94" s="106" t="s">
        <v>56</v>
      </c>
      <c r="C94" s="106" t="s">
        <v>331</v>
      </c>
      <c r="D94" s="169" t="s">
        <v>404</v>
      </c>
      <c r="E94" s="169"/>
      <c r="F94" s="169"/>
      <c r="G94" s="169"/>
      <c r="H94" s="169" t="s">
        <v>405</v>
      </c>
      <c r="I94" s="169"/>
    </row>
    <row r="95" spans="1:9" ht="40.5" customHeight="1">
      <c r="A95" s="109"/>
      <c r="B95" s="109"/>
      <c r="C95" s="109"/>
      <c r="D95" s="109"/>
      <c r="E95" s="109"/>
      <c r="F95" s="109"/>
      <c r="G95" s="109"/>
      <c r="H95" s="109"/>
      <c r="I95" s="109"/>
    </row>
    <row r="96" spans="1:9" ht="40.5" customHeight="1">
      <c r="A96" s="109"/>
      <c r="B96" s="109"/>
      <c r="C96" s="109"/>
      <c r="D96" s="109"/>
      <c r="E96" s="109"/>
      <c r="F96" s="109"/>
      <c r="G96" s="109"/>
      <c r="H96" s="109"/>
      <c r="I96" s="109"/>
    </row>
    <row r="97" spans="1:9" ht="40.5" customHeight="1">
      <c r="A97" s="109"/>
      <c r="B97" s="109"/>
      <c r="C97" s="109"/>
      <c r="D97" s="109"/>
      <c r="E97" s="109"/>
      <c r="F97" s="109"/>
      <c r="G97" s="109"/>
      <c r="H97" s="109"/>
      <c r="I97" s="109"/>
    </row>
    <row r="98" spans="1:9" ht="40.5" customHeight="1">
      <c r="A98" s="109"/>
      <c r="B98" s="109"/>
      <c r="C98" s="109"/>
      <c r="D98" s="109"/>
      <c r="E98" s="109"/>
      <c r="F98" s="109"/>
      <c r="G98" s="109"/>
      <c r="H98" s="109"/>
      <c r="I98" s="109"/>
    </row>
    <row r="99" spans="1:9" ht="40.5" customHeight="1">
      <c r="A99" s="109"/>
      <c r="B99" s="109"/>
      <c r="C99" s="109"/>
      <c r="D99" s="109"/>
      <c r="E99" s="109"/>
      <c r="F99" s="109"/>
      <c r="G99" s="109"/>
      <c r="H99" s="109"/>
      <c r="I99" s="109"/>
    </row>
    <row r="100" spans="1:9" ht="40.5" customHeight="1">
      <c r="A100" s="109"/>
      <c r="B100" s="109"/>
      <c r="C100" s="109"/>
      <c r="D100" s="109"/>
      <c r="E100" s="109"/>
      <c r="F100" s="109"/>
      <c r="G100" s="109"/>
      <c r="H100" s="109"/>
      <c r="I100" s="109"/>
    </row>
    <row r="101" spans="1:9" ht="40.5" customHeight="1">
      <c r="A101" s="109"/>
      <c r="B101" s="109"/>
      <c r="C101" s="109"/>
      <c r="D101" s="109"/>
      <c r="E101" s="109"/>
      <c r="F101" s="109"/>
      <c r="G101" s="109"/>
      <c r="H101" s="109"/>
      <c r="I101" s="109"/>
    </row>
    <row r="102" spans="1:9" ht="40.5" customHeight="1">
      <c r="A102" s="109"/>
      <c r="B102" s="109"/>
      <c r="C102" s="109"/>
      <c r="D102" s="109"/>
      <c r="E102" s="109"/>
      <c r="F102" s="109"/>
      <c r="G102" s="109"/>
      <c r="H102" s="109"/>
      <c r="I102" s="109"/>
    </row>
    <row r="103" spans="1:9" ht="40.5" customHeight="1">
      <c r="A103" s="109"/>
      <c r="B103" s="109"/>
      <c r="C103" s="109"/>
      <c r="D103" s="109"/>
      <c r="E103" s="109"/>
      <c r="F103" s="109"/>
      <c r="G103" s="109"/>
      <c r="H103" s="109"/>
      <c r="I103" s="109"/>
    </row>
    <row r="104" spans="1:9" ht="40.5" customHeight="1">
      <c r="A104" s="109"/>
      <c r="B104" s="109"/>
      <c r="C104" s="109"/>
      <c r="D104" s="109"/>
      <c r="E104" s="109"/>
      <c r="F104" s="109"/>
      <c r="G104" s="109"/>
      <c r="H104" s="109"/>
      <c r="I104" s="109"/>
    </row>
    <row r="105" spans="1:9" ht="40.5" customHeight="1">
      <c r="A105" s="109"/>
      <c r="B105" s="109"/>
      <c r="C105" s="109"/>
      <c r="D105" s="109"/>
      <c r="E105" s="109"/>
      <c r="F105" s="109"/>
      <c r="G105" s="109"/>
      <c r="H105" s="109"/>
      <c r="I105" s="109"/>
    </row>
    <row r="106" spans="1:9" ht="40.5" customHeight="1">
      <c r="A106" s="109"/>
      <c r="B106" s="109"/>
      <c r="C106" s="109"/>
      <c r="D106" s="109"/>
      <c r="E106" s="109"/>
      <c r="F106" s="109"/>
      <c r="G106" s="109"/>
      <c r="H106" s="109"/>
      <c r="I106" s="109"/>
    </row>
    <row r="107" spans="1:9" ht="40.5" customHeight="1">
      <c r="A107" s="109"/>
      <c r="B107" s="109"/>
      <c r="C107" s="109"/>
      <c r="D107" s="109"/>
      <c r="E107" s="109"/>
      <c r="F107" s="109"/>
      <c r="G107" s="109"/>
      <c r="H107" s="109"/>
      <c r="I107" s="109"/>
    </row>
    <row r="108" spans="1:9" ht="40.5" customHeight="1">
      <c r="A108" s="109"/>
      <c r="B108" s="109"/>
      <c r="C108" s="109"/>
      <c r="D108" s="109"/>
      <c r="E108" s="109"/>
      <c r="F108" s="109"/>
      <c r="G108" s="109"/>
      <c r="H108" s="109"/>
      <c r="I108" s="109"/>
    </row>
    <row r="109" spans="1:9" ht="40.5" customHeight="1">
      <c r="A109" s="109"/>
      <c r="B109" s="109"/>
      <c r="C109" s="109"/>
      <c r="D109" s="109"/>
      <c r="E109" s="109"/>
      <c r="F109" s="109"/>
      <c r="G109" s="109"/>
      <c r="H109" s="109"/>
      <c r="I109" s="109"/>
    </row>
    <row r="110" spans="1:9" ht="40.5" customHeight="1">
      <c r="A110" s="109"/>
      <c r="B110" s="109"/>
      <c r="C110" s="109"/>
      <c r="D110" s="109"/>
      <c r="E110" s="109"/>
      <c r="F110" s="109"/>
      <c r="G110" s="109"/>
      <c r="H110" s="109"/>
      <c r="I110" s="109"/>
    </row>
    <row r="111" spans="1:9" ht="40.5" customHeight="1">
      <c r="A111" s="109"/>
      <c r="B111" s="109"/>
      <c r="C111" s="109"/>
      <c r="D111" s="109"/>
      <c r="E111" s="109"/>
      <c r="F111" s="109"/>
      <c r="G111" s="109"/>
      <c r="H111" s="109"/>
      <c r="I111" s="109"/>
    </row>
    <row r="112" spans="1:9" ht="20.25" customHeight="1">
      <c r="A112" s="109"/>
      <c r="B112" s="109"/>
      <c r="C112" s="109"/>
      <c r="D112" s="109"/>
      <c r="E112" s="109"/>
      <c r="F112" s="109"/>
      <c r="G112" s="109"/>
      <c r="H112" s="109"/>
      <c r="I112" s="109"/>
    </row>
    <row r="113" spans="1:9" ht="22.5">
      <c r="A113" s="170" t="s">
        <v>335</v>
      </c>
      <c r="B113" s="170"/>
      <c r="C113" s="170"/>
      <c r="D113" s="170"/>
      <c r="E113" s="170"/>
      <c r="F113" s="170"/>
      <c r="G113" s="170"/>
      <c r="H113" s="170"/>
      <c r="I113" s="170"/>
    </row>
    <row r="114" spans="1:9">
      <c r="A114" s="172" t="s">
        <v>336</v>
      </c>
      <c r="B114" s="173"/>
      <c r="C114" s="173"/>
      <c r="D114" s="173"/>
      <c r="E114" s="173"/>
      <c r="F114" s="173"/>
      <c r="G114" s="173"/>
      <c r="H114" s="173"/>
      <c r="I114" s="174"/>
    </row>
    <row r="115" spans="1:9">
      <c r="A115" s="175" t="s">
        <v>38</v>
      </c>
      <c r="B115" s="176"/>
      <c r="C115" s="181" t="s">
        <v>406</v>
      </c>
      <c r="D115" s="182"/>
      <c r="E115" s="183"/>
      <c r="F115" s="190" t="s">
        <v>338</v>
      </c>
      <c r="G115" s="193" t="s">
        <v>325</v>
      </c>
      <c r="H115" s="190" t="s">
        <v>39</v>
      </c>
      <c r="I115" s="193" t="s">
        <v>339</v>
      </c>
    </row>
    <row r="116" spans="1:9">
      <c r="A116" s="177"/>
      <c r="B116" s="178"/>
      <c r="C116" s="184"/>
      <c r="D116" s="185"/>
      <c r="E116" s="186"/>
      <c r="F116" s="191"/>
      <c r="G116" s="194"/>
      <c r="H116" s="191"/>
      <c r="I116" s="194"/>
    </row>
    <row r="117" spans="1:9">
      <c r="A117" s="179"/>
      <c r="B117" s="180"/>
      <c r="C117" s="187"/>
      <c r="D117" s="188"/>
      <c r="E117" s="189"/>
      <c r="F117" s="192"/>
      <c r="G117" s="195"/>
      <c r="H117" s="192"/>
      <c r="I117" s="195"/>
    </row>
    <row r="118" spans="1:9">
      <c r="A118" s="196" t="s">
        <v>40</v>
      </c>
      <c r="B118" s="196"/>
      <c r="C118" s="197" t="s">
        <v>340</v>
      </c>
      <c r="D118" s="197"/>
      <c r="E118" s="197"/>
      <c r="F118" s="104" t="s">
        <v>41</v>
      </c>
      <c r="G118" s="197" t="s">
        <v>384</v>
      </c>
      <c r="H118" s="197"/>
      <c r="I118" s="197"/>
    </row>
    <row r="119" spans="1:9" ht="27">
      <c r="A119" s="196" t="s">
        <v>42</v>
      </c>
      <c r="B119" s="196"/>
      <c r="C119" s="197" t="s">
        <v>342</v>
      </c>
      <c r="D119" s="197"/>
      <c r="E119" s="197"/>
      <c r="F119" s="104" t="s">
        <v>43</v>
      </c>
      <c r="G119" s="197" t="s">
        <v>343</v>
      </c>
      <c r="H119" s="197"/>
      <c r="I119" s="197"/>
    </row>
    <row r="120" spans="1:9">
      <c r="A120" s="196" t="s">
        <v>344</v>
      </c>
      <c r="B120" s="196"/>
      <c r="C120" s="198" t="s">
        <v>44</v>
      </c>
      <c r="D120" s="198"/>
      <c r="E120" s="198"/>
      <c r="F120" s="105"/>
      <c r="G120" s="198" t="s">
        <v>45</v>
      </c>
      <c r="H120" s="198"/>
      <c r="I120" s="105" t="s">
        <v>407</v>
      </c>
    </row>
    <row r="121" spans="1:9">
      <c r="A121" s="196"/>
      <c r="B121" s="196"/>
      <c r="C121" s="198" t="s">
        <v>46</v>
      </c>
      <c r="D121" s="198"/>
      <c r="E121" s="198"/>
      <c r="F121" s="199"/>
      <c r="G121" s="198" t="s">
        <v>47</v>
      </c>
      <c r="H121" s="198"/>
      <c r="I121" s="105" t="s">
        <v>407</v>
      </c>
    </row>
    <row r="122" spans="1:9">
      <c r="A122" s="196"/>
      <c r="B122" s="196"/>
      <c r="C122" s="198"/>
      <c r="D122" s="198"/>
      <c r="E122" s="198"/>
      <c r="F122" s="199"/>
      <c r="G122" s="198" t="s">
        <v>326</v>
      </c>
      <c r="H122" s="198"/>
      <c r="I122" s="105" t="s">
        <v>346</v>
      </c>
    </row>
    <row r="123" spans="1:9">
      <c r="A123" s="196"/>
      <c r="B123" s="196"/>
      <c r="C123" s="198" t="s">
        <v>327</v>
      </c>
      <c r="D123" s="198"/>
      <c r="E123" s="198"/>
      <c r="F123" s="105"/>
      <c r="G123" s="198" t="s">
        <v>327</v>
      </c>
      <c r="H123" s="198"/>
      <c r="I123" s="105" t="s">
        <v>346</v>
      </c>
    </row>
    <row r="124" spans="1:9">
      <c r="A124" s="200" t="s">
        <v>347</v>
      </c>
      <c r="B124" s="202" t="s">
        <v>348</v>
      </c>
      <c r="C124" s="203"/>
      <c r="D124" s="203"/>
      <c r="E124" s="203"/>
      <c r="F124" s="204"/>
      <c r="G124" s="202" t="s">
        <v>349</v>
      </c>
      <c r="H124" s="203"/>
      <c r="I124" s="204"/>
    </row>
    <row r="125" spans="1:9">
      <c r="A125" s="201"/>
      <c r="B125" s="205"/>
      <c r="C125" s="206"/>
      <c r="D125" s="206"/>
      <c r="E125" s="206"/>
      <c r="F125" s="206"/>
      <c r="G125" s="211" t="s">
        <v>408</v>
      </c>
      <c r="H125" s="212"/>
      <c r="I125" s="213"/>
    </row>
    <row r="126" spans="1:9">
      <c r="A126" s="201"/>
      <c r="B126" s="207"/>
      <c r="C126" s="208"/>
      <c r="D126" s="208"/>
      <c r="E126" s="208"/>
      <c r="F126" s="208"/>
      <c r="G126" s="214"/>
      <c r="H126" s="215"/>
      <c r="I126" s="216"/>
    </row>
    <row r="127" spans="1:9">
      <c r="A127" s="201"/>
      <c r="B127" s="207"/>
      <c r="C127" s="208"/>
      <c r="D127" s="208"/>
      <c r="E127" s="208"/>
      <c r="F127" s="208"/>
      <c r="G127" s="214"/>
      <c r="H127" s="215"/>
      <c r="I127" s="216"/>
    </row>
    <row r="128" spans="1:9">
      <c r="A128" s="201"/>
      <c r="B128" s="207"/>
      <c r="C128" s="208"/>
      <c r="D128" s="208"/>
      <c r="E128" s="208"/>
      <c r="F128" s="208"/>
      <c r="G128" s="214"/>
      <c r="H128" s="215"/>
      <c r="I128" s="216"/>
    </row>
    <row r="129" spans="1:9">
      <c r="A129" s="201"/>
      <c r="B129" s="207"/>
      <c r="C129" s="208"/>
      <c r="D129" s="208"/>
      <c r="E129" s="208"/>
      <c r="F129" s="208"/>
      <c r="G129" s="214"/>
      <c r="H129" s="215"/>
      <c r="I129" s="216"/>
    </row>
    <row r="130" spans="1:9">
      <c r="A130" s="201"/>
      <c r="B130" s="207"/>
      <c r="C130" s="208"/>
      <c r="D130" s="208"/>
      <c r="E130" s="208"/>
      <c r="F130" s="208"/>
      <c r="G130" s="214"/>
      <c r="H130" s="215"/>
      <c r="I130" s="216"/>
    </row>
    <row r="131" spans="1:9">
      <c r="A131" s="201"/>
      <c r="B131" s="207"/>
      <c r="C131" s="208"/>
      <c r="D131" s="208"/>
      <c r="E131" s="208"/>
      <c r="F131" s="208"/>
      <c r="G131" s="214"/>
      <c r="H131" s="215"/>
      <c r="I131" s="216"/>
    </row>
    <row r="132" spans="1:9">
      <c r="A132" s="201"/>
      <c r="B132" s="207"/>
      <c r="C132" s="208"/>
      <c r="D132" s="208"/>
      <c r="E132" s="208"/>
      <c r="F132" s="208"/>
      <c r="G132" s="214"/>
      <c r="H132" s="215"/>
      <c r="I132" s="216"/>
    </row>
    <row r="133" spans="1:9">
      <c r="A133" s="201"/>
      <c r="B133" s="207"/>
      <c r="C133" s="208"/>
      <c r="D133" s="208"/>
      <c r="E133" s="208"/>
      <c r="F133" s="208"/>
      <c r="G133" s="214"/>
      <c r="H133" s="215"/>
      <c r="I133" s="216"/>
    </row>
    <row r="134" spans="1:9">
      <c r="A134" s="201"/>
      <c r="B134" s="207"/>
      <c r="C134" s="208"/>
      <c r="D134" s="208"/>
      <c r="E134" s="208"/>
      <c r="F134" s="208"/>
      <c r="G134" s="214"/>
      <c r="H134" s="215"/>
      <c r="I134" s="216"/>
    </row>
    <row r="135" spans="1:9">
      <c r="A135" s="171"/>
      <c r="B135" s="209"/>
      <c r="C135" s="210"/>
      <c r="D135" s="210"/>
      <c r="E135" s="210"/>
      <c r="F135" s="210"/>
      <c r="G135" s="217"/>
      <c r="H135" s="218"/>
      <c r="I135" s="219"/>
    </row>
    <row r="136" spans="1:9" ht="41.25" customHeight="1">
      <c r="A136" s="106"/>
      <c r="B136" s="107" t="s">
        <v>49</v>
      </c>
      <c r="C136" s="107" t="s">
        <v>50</v>
      </c>
      <c r="D136" s="171" t="s">
        <v>51</v>
      </c>
      <c r="E136" s="171"/>
      <c r="F136" s="171"/>
      <c r="G136" s="171"/>
      <c r="H136" s="171" t="s">
        <v>351</v>
      </c>
      <c r="I136" s="171"/>
    </row>
    <row r="137" spans="1:9" ht="41.25" customHeight="1">
      <c r="A137" s="169" t="s">
        <v>48</v>
      </c>
      <c r="B137" s="106" t="s">
        <v>352</v>
      </c>
      <c r="C137" s="106" t="s">
        <v>353</v>
      </c>
      <c r="D137" s="169" t="s">
        <v>354</v>
      </c>
      <c r="E137" s="169"/>
      <c r="F137" s="169"/>
      <c r="G137" s="169"/>
      <c r="H137" s="169" t="s">
        <v>355</v>
      </c>
      <c r="I137" s="169"/>
    </row>
    <row r="138" spans="1:9" ht="41.25" customHeight="1">
      <c r="A138" s="169" t="s">
        <v>48</v>
      </c>
      <c r="B138" s="169" t="s">
        <v>328</v>
      </c>
      <c r="C138" s="169" t="s">
        <v>52</v>
      </c>
      <c r="D138" s="169" t="s">
        <v>409</v>
      </c>
      <c r="E138" s="169"/>
      <c r="F138" s="169"/>
      <c r="G138" s="169"/>
      <c r="H138" s="169" t="s">
        <v>410</v>
      </c>
      <c r="I138" s="169"/>
    </row>
    <row r="139" spans="1:9" ht="41.25" customHeight="1">
      <c r="A139" s="169" t="s">
        <v>48</v>
      </c>
      <c r="B139" s="169" t="s">
        <v>328</v>
      </c>
      <c r="C139" s="169" t="s">
        <v>52</v>
      </c>
      <c r="D139" s="169" t="s">
        <v>411</v>
      </c>
      <c r="E139" s="169"/>
      <c r="F139" s="169"/>
      <c r="G139" s="169"/>
      <c r="H139" s="169" t="s">
        <v>412</v>
      </c>
      <c r="I139" s="169"/>
    </row>
    <row r="140" spans="1:9" ht="41.25" customHeight="1">
      <c r="A140" s="169" t="s">
        <v>48</v>
      </c>
      <c r="B140" s="169" t="s">
        <v>328</v>
      </c>
      <c r="C140" s="169" t="s">
        <v>52</v>
      </c>
      <c r="D140" s="169" t="s">
        <v>413</v>
      </c>
      <c r="E140" s="169"/>
      <c r="F140" s="169"/>
      <c r="G140" s="169"/>
      <c r="H140" s="169" t="s">
        <v>379</v>
      </c>
      <c r="I140" s="169"/>
    </row>
    <row r="141" spans="1:9" ht="41.25" customHeight="1">
      <c r="A141" s="169" t="s">
        <v>48</v>
      </c>
      <c r="B141" s="169" t="s">
        <v>328</v>
      </c>
      <c r="C141" s="169" t="s">
        <v>52</v>
      </c>
      <c r="D141" s="169" t="s">
        <v>414</v>
      </c>
      <c r="E141" s="169"/>
      <c r="F141" s="169"/>
      <c r="G141" s="169"/>
      <c r="H141" s="169" t="s">
        <v>415</v>
      </c>
      <c r="I141" s="169"/>
    </row>
    <row r="142" spans="1:9" ht="41.25" customHeight="1">
      <c r="A142" s="169" t="s">
        <v>48</v>
      </c>
      <c r="B142" s="169" t="s">
        <v>328</v>
      </c>
      <c r="C142" s="169" t="s">
        <v>329</v>
      </c>
      <c r="D142" s="169" t="s">
        <v>416</v>
      </c>
      <c r="E142" s="169"/>
      <c r="F142" s="169"/>
      <c r="G142" s="169"/>
      <c r="H142" s="169" t="s">
        <v>379</v>
      </c>
      <c r="I142" s="169"/>
    </row>
    <row r="143" spans="1:9" ht="41.25" customHeight="1">
      <c r="A143" s="169" t="s">
        <v>48</v>
      </c>
      <c r="B143" s="169" t="s">
        <v>328</v>
      </c>
      <c r="C143" s="169" t="s">
        <v>329</v>
      </c>
      <c r="D143" s="169" t="s">
        <v>417</v>
      </c>
      <c r="E143" s="169"/>
      <c r="F143" s="169"/>
      <c r="G143" s="169"/>
      <c r="H143" s="169" t="s">
        <v>379</v>
      </c>
      <c r="I143" s="169"/>
    </row>
    <row r="144" spans="1:9" ht="41.25" customHeight="1">
      <c r="A144" s="169" t="s">
        <v>48</v>
      </c>
      <c r="B144" s="169" t="s">
        <v>328</v>
      </c>
      <c r="C144" s="169" t="s">
        <v>329</v>
      </c>
      <c r="D144" s="169" t="s">
        <v>418</v>
      </c>
      <c r="E144" s="169"/>
      <c r="F144" s="169"/>
      <c r="G144" s="169"/>
      <c r="H144" s="169" t="s">
        <v>419</v>
      </c>
      <c r="I144" s="169"/>
    </row>
    <row r="145" spans="1:9" ht="41.25" customHeight="1">
      <c r="A145" s="169" t="s">
        <v>48</v>
      </c>
      <c r="B145" s="169" t="s">
        <v>328</v>
      </c>
      <c r="C145" s="169" t="s">
        <v>329</v>
      </c>
      <c r="D145" s="169" t="s">
        <v>420</v>
      </c>
      <c r="E145" s="169"/>
      <c r="F145" s="169"/>
      <c r="G145" s="169"/>
      <c r="H145" s="169" t="s">
        <v>379</v>
      </c>
      <c r="I145" s="169"/>
    </row>
    <row r="146" spans="1:9" ht="41.25" customHeight="1">
      <c r="A146" s="169" t="s">
        <v>48</v>
      </c>
      <c r="B146" s="169" t="s">
        <v>328</v>
      </c>
      <c r="C146" s="169" t="s">
        <v>53</v>
      </c>
      <c r="D146" s="169" t="s">
        <v>421</v>
      </c>
      <c r="E146" s="169"/>
      <c r="F146" s="169"/>
      <c r="G146" s="169"/>
      <c r="H146" s="169" t="s">
        <v>385</v>
      </c>
      <c r="I146" s="169"/>
    </row>
    <row r="147" spans="1:9" ht="41.25" customHeight="1">
      <c r="A147" s="169" t="s">
        <v>48</v>
      </c>
      <c r="B147" s="169" t="s">
        <v>328</v>
      </c>
      <c r="C147" s="169" t="s">
        <v>53</v>
      </c>
      <c r="D147" s="169" t="s">
        <v>422</v>
      </c>
      <c r="E147" s="169"/>
      <c r="F147" s="169"/>
      <c r="G147" s="169"/>
      <c r="H147" s="169" t="s">
        <v>423</v>
      </c>
      <c r="I147" s="169"/>
    </row>
    <row r="148" spans="1:9" ht="41.25" customHeight="1">
      <c r="A148" s="169" t="s">
        <v>48</v>
      </c>
      <c r="B148" s="169" t="s">
        <v>328</v>
      </c>
      <c r="C148" s="169" t="s">
        <v>53</v>
      </c>
      <c r="D148" s="169" t="s">
        <v>424</v>
      </c>
      <c r="E148" s="169"/>
      <c r="F148" s="169"/>
      <c r="G148" s="169"/>
      <c r="H148" s="169" t="s">
        <v>425</v>
      </c>
      <c r="I148" s="169"/>
    </row>
    <row r="149" spans="1:9" ht="41.25" customHeight="1">
      <c r="A149" s="169" t="s">
        <v>48</v>
      </c>
      <c r="B149" s="169" t="s">
        <v>328</v>
      </c>
      <c r="C149" s="169" t="s">
        <v>53</v>
      </c>
      <c r="D149" s="169" t="s">
        <v>426</v>
      </c>
      <c r="E149" s="169"/>
      <c r="F149" s="169"/>
      <c r="G149" s="169"/>
      <c r="H149" s="169" t="s">
        <v>427</v>
      </c>
      <c r="I149" s="169"/>
    </row>
    <row r="150" spans="1:9" ht="41.25" customHeight="1">
      <c r="A150" s="169" t="s">
        <v>48</v>
      </c>
      <c r="B150" s="169" t="s">
        <v>330</v>
      </c>
      <c r="C150" s="169" t="s">
        <v>54</v>
      </c>
      <c r="D150" s="169" t="s">
        <v>428</v>
      </c>
      <c r="E150" s="169"/>
      <c r="F150" s="169"/>
      <c r="G150" s="169"/>
      <c r="H150" s="169" t="s">
        <v>429</v>
      </c>
      <c r="I150" s="169"/>
    </row>
    <row r="151" spans="1:9" ht="41.25" customHeight="1">
      <c r="A151" s="169" t="s">
        <v>48</v>
      </c>
      <c r="B151" s="169" t="s">
        <v>330</v>
      </c>
      <c r="C151" s="169" t="s">
        <v>54</v>
      </c>
      <c r="D151" s="169" t="s">
        <v>430</v>
      </c>
      <c r="E151" s="169"/>
      <c r="F151" s="169"/>
      <c r="G151" s="169"/>
      <c r="H151" s="169" t="s">
        <v>379</v>
      </c>
      <c r="I151" s="169"/>
    </row>
    <row r="152" spans="1:9" ht="41.25" customHeight="1">
      <c r="A152" s="169" t="s">
        <v>48</v>
      </c>
      <c r="B152" s="169" t="s">
        <v>330</v>
      </c>
      <c r="C152" s="169" t="s">
        <v>54</v>
      </c>
      <c r="D152" s="169" t="s">
        <v>431</v>
      </c>
      <c r="E152" s="169"/>
      <c r="F152" s="169"/>
      <c r="G152" s="169"/>
      <c r="H152" s="169" t="s">
        <v>333</v>
      </c>
      <c r="I152" s="169"/>
    </row>
    <row r="153" spans="1:9" ht="41.25" customHeight="1">
      <c r="A153" s="169" t="s">
        <v>48</v>
      </c>
      <c r="B153" s="169" t="s">
        <v>330</v>
      </c>
      <c r="C153" s="106" t="s">
        <v>55</v>
      </c>
      <c r="D153" s="169" t="s">
        <v>334</v>
      </c>
      <c r="E153" s="169"/>
      <c r="F153" s="169"/>
      <c r="G153" s="169"/>
      <c r="H153" s="169" t="s">
        <v>432</v>
      </c>
      <c r="I153" s="169"/>
    </row>
    <row r="154" spans="1:9" ht="41.25" customHeight="1">
      <c r="A154" s="169" t="s">
        <v>48</v>
      </c>
      <c r="B154" s="106" t="s">
        <v>56</v>
      </c>
      <c r="C154" s="106" t="s">
        <v>331</v>
      </c>
      <c r="D154" s="169" t="s">
        <v>433</v>
      </c>
      <c r="E154" s="169"/>
      <c r="F154" s="169"/>
      <c r="G154" s="169"/>
      <c r="H154" s="169" t="s">
        <v>386</v>
      </c>
      <c r="I154" s="169"/>
    </row>
    <row r="155" spans="1:9" ht="41.25" customHeight="1">
      <c r="A155" s="109"/>
      <c r="B155" s="109"/>
      <c r="C155" s="109"/>
      <c r="D155" s="109"/>
      <c r="E155" s="109"/>
      <c r="F155" s="109"/>
      <c r="G155" s="109"/>
      <c r="H155" s="109"/>
      <c r="I155" s="109"/>
    </row>
    <row r="156" spans="1:9" ht="41.25" customHeight="1">
      <c r="A156" s="109"/>
      <c r="B156" s="109"/>
      <c r="C156" s="109"/>
      <c r="D156" s="109"/>
      <c r="E156" s="109"/>
      <c r="F156" s="109"/>
      <c r="G156" s="109"/>
      <c r="H156" s="109"/>
      <c r="I156" s="109"/>
    </row>
    <row r="157" spans="1:9" ht="41.25" customHeight="1">
      <c r="A157" s="109"/>
      <c r="B157" s="109"/>
      <c r="C157" s="109"/>
      <c r="D157" s="109"/>
      <c r="E157" s="109"/>
      <c r="F157" s="109"/>
      <c r="G157" s="109"/>
      <c r="H157" s="109"/>
      <c r="I157" s="109"/>
    </row>
    <row r="158" spans="1:9" ht="41.25" customHeight="1">
      <c r="A158" s="109"/>
      <c r="B158" s="109"/>
      <c r="C158" s="109"/>
      <c r="D158" s="109"/>
      <c r="E158" s="109"/>
      <c r="F158" s="109"/>
      <c r="G158" s="109"/>
      <c r="H158" s="109"/>
      <c r="I158" s="109"/>
    </row>
    <row r="159" spans="1:9" ht="41.25" customHeight="1">
      <c r="A159" s="109"/>
      <c r="B159" s="109"/>
      <c r="C159" s="109"/>
      <c r="D159" s="109"/>
      <c r="E159" s="109"/>
      <c r="F159" s="109"/>
      <c r="G159" s="109"/>
      <c r="H159" s="109"/>
      <c r="I159" s="109"/>
    </row>
    <row r="160" spans="1:9" ht="41.25" customHeight="1">
      <c r="A160" s="109"/>
      <c r="B160" s="109"/>
      <c r="C160" s="109"/>
      <c r="D160" s="109"/>
      <c r="E160" s="109"/>
      <c r="F160" s="109"/>
      <c r="G160" s="109"/>
      <c r="H160" s="109"/>
      <c r="I160" s="109"/>
    </row>
    <row r="161" spans="1:9" ht="41.25" customHeight="1">
      <c r="A161" s="109"/>
      <c r="B161" s="109"/>
      <c r="C161" s="109"/>
      <c r="D161" s="109"/>
      <c r="E161" s="109"/>
      <c r="F161" s="109"/>
      <c r="G161" s="109"/>
      <c r="H161" s="109"/>
      <c r="I161" s="109"/>
    </row>
    <row r="162" spans="1:9" ht="41.25" customHeight="1">
      <c r="A162" s="109"/>
      <c r="B162" s="109"/>
      <c r="C162" s="109"/>
      <c r="D162" s="109"/>
      <c r="E162" s="109"/>
      <c r="F162" s="109"/>
      <c r="G162" s="109"/>
      <c r="H162" s="109"/>
      <c r="I162" s="109"/>
    </row>
    <row r="163" spans="1:9" ht="41.25" customHeight="1">
      <c r="A163" s="109"/>
      <c r="B163" s="109"/>
      <c r="C163" s="109"/>
      <c r="D163" s="109"/>
      <c r="E163" s="109"/>
      <c r="F163" s="109"/>
      <c r="G163" s="109"/>
      <c r="H163" s="109"/>
      <c r="I163" s="109"/>
    </row>
    <row r="164" spans="1:9" ht="41.25" customHeight="1">
      <c r="A164" s="109"/>
      <c r="B164" s="109"/>
      <c r="C164" s="109"/>
      <c r="D164" s="109"/>
      <c r="E164" s="109"/>
      <c r="F164" s="109"/>
      <c r="G164" s="109"/>
      <c r="H164" s="109"/>
      <c r="I164" s="109"/>
    </row>
    <row r="165" spans="1:9" ht="41.25" customHeight="1">
      <c r="A165" s="109"/>
      <c r="B165" s="109"/>
      <c r="C165" s="109"/>
      <c r="D165" s="109"/>
      <c r="E165" s="109"/>
      <c r="F165" s="109"/>
      <c r="G165" s="109"/>
      <c r="H165" s="109"/>
      <c r="I165" s="109"/>
    </row>
    <row r="166" spans="1:9" ht="41.25" customHeight="1">
      <c r="A166" s="109"/>
      <c r="B166" s="109"/>
      <c r="C166" s="109"/>
      <c r="D166" s="109"/>
      <c r="E166" s="109"/>
      <c r="F166" s="109"/>
      <c r="G166" s="109"/>
      <c r="H166" s="109"/>
      <c r="I166" s="109"/>
    </row>
    <row r="167" spans="1:9" ht="41.25" customHeight="1">
      <c r="A167" s="109"/>
      <c r="B167" s="109"/>
      <c r="C167" s="109"/>
      <c r="D167" s="109"/>
      <c r="E167" s="109"/>
      <c r="F167" s="109"/>
      <c r="G167" s="109"/>
      <c r="H167" s="109"/>
      <c r="I167" s="109"/>
    </row>
    <row r="170" spans="1:9" ht="22.5">
      <c r="A170" s="170" t="s">
        <v>335</v>
      </c>
      <c r="B170" s="170"/>
      <c r="C170" s="170"/>
      <c r="D170" s="170"/>
      <c r="E170" s="170"/>
      <c r="F170" s="170"/>
      <c r="G170" s="170"/>
      <c r="H170" s="170"/>
      <c r="I170" s="170"/>
    </row>
    <row r="171" spans="1:9">
      <c r="A171" s="172" t="s">
        <v>336</v>
      </c>
      <c r="B171" s="173"/>
      <c r="C171" s="173"/>
      <c r="D171" s="173"/>
      <c r="E171" s="173"/>
      <c r="F171" s="173"/>
      <c r="G171" s="173"/>
      <c r="H171" s="173"/>
      <c r="I171" s="174"/>
    </row>
    <row r="172" spans="1:9">
      <c r="A172" s="175" t="s">
        <v>38</v>
      </c>
      <c r="B172" s="176"/>
      <c r="C172" s="181" t="s">
        <v>434</v>
      </c>
      <c r="D172" s="182"/>
      <c r="E172" s="183"/>
      <c r="F172" s="190" t="s">
        <v>338</v>
      </c>
      <c r="G172" s="193" t="s">
        <v>325</v>
      </c>
      <c r="H172" s="190" t="s">
        <v>39</v>
      </c>
      <c r="I172" s="193" t="s">
        <v>339</v>
      </c>
    </row>
    <row r="173" spans="1:9">
      <c r="A173" s="177"/>
      <c r="B173" s="178"/>
      <c r="C173" s="184"/>
      <c r="D173" s="185"/>
      <c r="E173" s="186"/>
      <c r="F173" s="191"/>
      <c r="G173" s="194"/>
      <c r="H173" s="191"/>
      <c r="I173" s="194"/>
    </row>
    <row r="174" spans="1:9">
      <c r="A174" s="179"/>
      <c r="B174" s="180"/>
      <c r="C174" s="187"/>
      <c r="D174" s="188"/>
      <c r="E174" s="189"/>
      <c r="F174" s="192"/>
      <c r="G174" s="195"/>
      <c r="H174" s="192"/>
      <c r="I174" s="195"/>
    </row>
    <row r="175" spans="1:9">
      <c r="A175" s="196" t="s">
        <v>40</v>
      </c>
      <c r="B175" s="196"/>
      <c r="C175" s="197" t="s">
        <v>340</v>
      </c>
      <c r="D175" s="197"/>
      <c r="E175" s="197"/>
      <c r="F175" s="104" t="s">
        <v>41</v>
      </c>
      <c r="G175" s="197" t="s">
        <v>384</v>
      </c>
      <c r="H175" s="197"/>
      <c r="I175" s="197"/>
    </row>
    <row r="176" spans="1:9" ht="27">
      <c r="A176" s="196" t="s">
        <v>42</v>
      </c>
      <c r="B176" s="196"/>
      <c r="C176" s="197" t="s">
        <v>342</v>
      </c>
      <c r="D176" s="197"/>
      <c r="E176" s="197"/>
      <c r="F176" s="104" t="s">
        <v>43</v>
      </c>
      <c r="G176" s="197" t="s">
        <v>343</v>
      </c>
      <c r="H176" s="197"/>
      <c r="I176" s="197"/>
    </row>
    <row r="177" spans="1:9">
      <c r="A177" s="196" t="s">
        <v>344</v>
      </c>
      <c r="B177" s="196"/>
      <c r="C177" s="198" t="s">
        <v>44</v>
      </c>
      <c r="D177" s="198"/>
      <c r="E177" s="198"/>
      <c r="F177" s="105"/>
      <c r="G177" s="198" t="s">
        <v>45</v>
      </c>
      <c r="H177" s="198"/>
      <c r="I177" s="105" t="s">
        <v>435</v>
      </c>
    </row>
    <row r="178" spans="1:9">
      <c r="A178" s="196"/>
      <c r="B178" s="196"/>
      <c r="C178" s="198" t="s">
        <v>46</v>
      </c>
      <c r="D178" s="198"/>
      <c r="E178" s="198"/>
      <c r="F178" s="199"/>
      <c r="G178" s="198" t="s">
        <v>47</v>
      </c>
      <c r="H178" s="198"/>
      <c r="I178" s="105" t="s">
        <v>435</v>
      </c>
    </row>
    <row r="179" spans="1:9">
      <c r="A179" s="196"/>
      <c r="B179" s="196"/>
      <c r="C179" s="198"/>
      <c r="D179" s="198"/>
      <c r="E179" s="198"/>
      <c r="F179" s="199"/>
      <c r="G179" s="198" t="s">
        <v>326</v>
      </c>
      <c r="H179" s="198"/>
      <c r="I179" s="105" t="s">
        <v>346</v>
      </c>
    </row>
    <row r="180" spans="1:9">
      <c r="A180" s="196"/>
      <c r="B180" s="196"/>
      <c r="C180" s="198" t="s">
        <v>327</v>
      </c>
      <c r="D180" s="198"/>
      <c r="E180" s="198"/>
      <c r="F180" s="105"/>
      <c r="G180" s="198" t="s">
        <v>327</v>
      </c>
      <c r="H180" s="198"/>
      <c r="I180" s="105" t="s">
        <v>346</v>
      </c>
    </row>
    <row r="181" spans="1:9">
      <c r="A181" s="200" t="s">
        <v>347</v>
      </c>
      <c r="B181" s="202" t="s">
        <v>348</v>
      </c>
      <c r="C181" s="203"/>
      <c r="D181" s="203"/>
      <c r="E181" s="203"/>
      <c r="F181" s="204"/>
      <c r="G181" s="202" t="s">
        <v>349</v>
      </c>
      <c r="H181" s="203"/>
      <c r="I181" s="204"/>
    </row>
    <row r="182" spans="1:9">
      <c r="A182" s="201"/>
      <c r="B182" s="205"/>
      <c r="C182" s="206"/>
      <c r="D182" s="206"/>
      <c r="E182" s="206"/>
      <c r="F182" s="206"/>
      <c r="G182" s="211" t="s">
        <v>436</v>
      </c>
      <c r="H182" s="212"/>
      <c r="I182" s="213"/>
    </row>
    <row r="183" spans="1:9">
      <c r="A183" s="201"/>
      <c r="B183" s="207"/>
      <c r="C183" s="208"/>
      <c r="D183" s="208"/>
      <c r="E183" s="208"/>
      <c r="F183" s="208"/>
      <c r="G183" s="214"/>
      <c r="H183" s="215"/>
      <c r="I183" s="216"/>
    </row>
    <row r="184" spans="1:9">
      <c r="A184" s="201"/>
      <c r="B184" s="207"/>
      <c r="C184" s="208"/>
      <c r="D184" s="208"/>
      <c r="E184" s="208"/>
      <c r="F184" s="208"/>
      <c r="G184" s="214"/>
      <c r="H184" s="215"/>
      <c r="I184" s="216"/>
    </row>
    <row r="185" spans="1:9">
      <c r="A185" s="201"/>
      <c r="B185" s="207"/>
      <c r="C185" s="208"/>
      <c r="D185" s="208"/>
      <c r="E185" s="208"/>
      <c r="F185" s="208"/>
      <c r="G185" s="214"/>
      <c r="H185" s="215"/>
      <c r="I185" s="216"/>
    </row>
    <row r="186" spans="1:9">
      <c r="A186" s="201"/>
      <c r="B186" s="207"/>
      <c r="C186" s="208"/>
      <c r="D186" s="208"/>
      <c r="E186" s="208"/>
      <c r="F186" s="208"/>
      <c r="G186" s="214"/>
      <c r="H186" s="215"/>
      <c r="I186" s="216"/>
    </row>
    <row r="187" spans="1:9">
      <c r="A187" s="201"/>
      <c r="B187" s="207"/>
      <c r="C187" s="208"/>
      <c r="D187" s="208"/>
      <c r="E187" s="208"/>
      <c r="F187" s="208"/>
      <c r="G187" s="214"/>
      <c r="H187" s="215"/>
      <c r="I187" s="216"/>
    </row>
    <row r="188" spans="1:9">
      <c r="A188" s="201"/>
      <c r="B188" s="207"/>
      <c r="C188" s="208"/>
      <c r="D188" s="208"/>
      <c r="E188" s="208"/>
      <c r="F188" s="208"/>
      <c r="G188" s="214"/>
      <c r="H188" s="215"/>
      <c r="I188" s="216"/>
    </row>
    <row r="189" spans="1:9">
      <c r="A189" s="201"/>
      <c r="B189" s="207"/>
      <c r="C189" s="208"/>
      <c r="D189" s="208"/>
      <c r="E189" s="208"/>
      <c r="F189" s="208"/>
      <c r="G189" s="214"/>
      <c r="H189" s="215"/>
      <c r="I189" s="216"/>
    </row>
    <row r="190" spans="1:9">
      <c r="A190" s="201"/>
      <c r="B190" s="207"/>
      <c r="C190" s="208"/>
      <c r="D190" s="208"/>
      <c r="E190" s="208"/>
      <c r="F190" s="208"/>
      <c r="G190" s="214"/>
      <c r="H190" s="215"/>
      <c r="I190" s="216"/>
    </row>
    <row r="191" spans="1:9">
      <c r="A191" s="201"/>
      <c r="B191" s="207"/>
      <c r="C191" s="208"/>
      <c r="D191" s="208"/>
      <c r="E191" s="208"/>
      <c r="F191" s="208"/>
      <c r="G191" s="214"/>
      <c r="H191" s="215"/>
      <c r="I191" s="216"/>
    </row>
    <row r="192" spans="1:9">
      <c r="A192" s="171"/>
      <c r="B192" s="209"/>
      <c r="C192" s="210"/>
      <c r="D192" s="210"/>
      <c r="E192" s="210"/>
      <c r="F192" s="210"/>
      <c r="G192" s="217"/>
      <c r="H192" s="218"/>
      <c r="I192" s="219"/>
    </row>
    <row r="193" spans="1:9" ht="47.25" customHeight="1">
      <c r="A193" s="106"/>
      <c r="B193" s="107" t="s">
        <v>49</v>
      </c>
      <c r="C193" s="107" t="s">
        <v>50</v>
      </c>
      <c r="D193" s="171" t="s">
        <v>51</v>
      </c>
      <c r="E193" s="171"/>
      <c r="F193" s="171"/>
      <c r="G193" s="171"/>
      <c r="H193" s="171" t="s">
        <v>351</v>
      </c>
      <c r="I193" s="171"/>
    </row>
    <row r="194" spans="1:9" ht="47.25" customHeight="1">
      <c r="A194" s="169" t="s">
        <v>48</v>
      </c>
      <c r="B194" s="106" t="s">
        <v>352</v>
      </c>
      <c r="C194" s="106" t="s">
        <v>353</v>
      </c>
      <c r="D194" s="169" t="s">
        <v>354</v>
      </c>
      <c r="E194" s="169"/>
      <c r="F194" s="169"/>
      <c r="G194" s="169"/>
      <c r="H194" s="169" t="s">
        <v>355</v>
      </c>
      <c r="I194" s="169"/>
    </row>
    <row r="195" spans="1:9" ht="47.25" customHeight="1">
      <c r="A195" s="169" t="s">
        <v>48</v>
      </c>
      <c r="B195" s="169" t="s">
        <v>328</v>
      </c>
      <c r="C195" s="106" t="s">
        <v>52</v>
      </c>
      <c r="D195" s="169" t="s">
        <v>437</v>
      </c>
      <c r="E195" s="169"/>
      <c r="F195" s="169"/>
      <c r="G195" s="169"/>
      <c r="H195" s="169" t="s">
        <v>438</v>
      </c>
      <c r="I195" s="169"/>
    </row>
    <row r="196" spans="1:9" ht="47.25" customHeight="1">
      <c r="A196" s="169" t="s">
        <v>48</v>
      </c>
      <c r="B196" s="169" t="s">
        <v>328</v>
      </c>
      <c r="C196" s="106" t="s">
        <v>329</v>
      </c>
      <c r="D196" s="169" t="s">
        <v>439</v>
      </c>
      <c r="E196" s="169"/>
      <c r="F196" s="169"/>
      <c r="G196" s="169"/>
      <c r="H196" s="169" t="s">
        <v>381</v>
      </c>
      <c r="I196" s="169"/>
    </row>
    <row r="197" spans="1:9" ht="47.25" customHeight="1">
      <c r="A197" s="169" t="s">
        <v>48</v>
      </c>
      <c r="B197" s="169" t="s">
        <v>328</v>
      </c>
      <c r="C197" s="106" t="s">
        <v>53</v>
      </c>
      <c r="D197" s="169" t="s">
        <v>440</v>
      </c>
      <c r="E197" s="169"/>
      <c r="F197" s="169"/>
      <c r="G197" s="169"/>
      <c r="H197" s="169" t="s">
        <v>380</v>
      </c>
      <c r="I197" s="169"/>
    </row>
    <row r="198" spans="1:9" ht="47.25" customHeight="1">
      <c r="A198" s="169" t="s">
        <v>48</v>
      </c>
      <c r="B198" s="169" t="s">
        <v>330</v>
      </c>
      <c r="C198" s="169" t="s">
        <v>54</v>
      </c>
      <c r="D198" s="169" t="s">
        <v>441</v>
      </c>
      <c r="E198" s="169"/>
      <c r="F198" s="169"/>
      <c r="G198" s="169"/>
      <c r="H198" s="169" t="s">
        <v>429</v>
      </c>
      <c r="I198" s="169"/>
    </row>
    <row r="199" spans="1:9" ht="47.25" customHeight="1">
      <c r="A199" s="169" t="s">
        <v>48</v>
      </c>
      <c r="B199" s="169" t="s">
        <v>330</v>
      </c>
      <c r="C199" s="169" t="s">
        <v>54</v>
      </c>
      <c r="D199" s="169" t="s">
        <v>442</v>
      </c>
      <c r="E199" s="169"/>
      <c r="F199" s="169"/>
      <c r="G199" s="169"/>
      <c r="H199" s="169" t="s">
        <v>379</v>
      </c>
      <c r="I199" s="169"/>
    </row>
    <row r="200" spans="1:9" ht="47.25" customHeight="1">
      <c r="A200" s="169" t="s">
        <v>48</v>
      </c>
      <c r="B200" s="169" t="s">
        <v>330</v>
      </c>
      <c r="C200" s="169" t="s">
        <v>54</v>
      </c>
      <c r="D200" s="169" t="s">
        <v>443</v>
      </c>
      <c r="E200" s="169"/>
      <c r="F200" s="169"/>
      <c r="G200" s="169"/>
      <c r="H200" s="169" t="s">
        <v>333</v>
      </c>
      <c r="I200" s="169"/>
    </row>
    <row r="201" spans="1:9" ht="47.25" customHeight="1">
      <c r="A201" s="169" t="s">
        <v>48</v>
      </c>
      <c r="B201" s="169" t="s">
        <v>330</v>
      </c>
      <c r="C201" s="106" t="s">
        <v>55</v>
      </c>
      <c r="D201" s="169" t="s">
        <v>383</v>
      </c>
      <c r="E201" s="169"/>
      <c r="F201" s="169"/>
      <c r="G201" s="169"/>
      <c r="H201" s="169" t="s">
        <v>332</v>
      </c>
      <c r="I201" s="169"/>
    </row>
    <row r="202" spans="1:9" ht="47.25" customHeight="1">
      <c r="A202" s="169" t="s">
        <v>48</v>
      </c>
      <c r="B202" s="106" t="s">
        <v>56</v>
      </c>
      <c r="C202" s="106" t="s">
        <v>331</v>
      </c>
      <c r="D202" s="169" t="s">
        <v>376</v>
      </c>
      <c r="E202" s="169"/>
      <c r="F202" s="169"/>
      <c r="G202" s="169"/>
      <c r="H202" s="169" t="s">
        <v>381</v>
      </c>
      <c r="I202" s="169"/>
    </row>
  </sheetData>
  <mergeCells count="263">
    <mergeCell ref="A194:A202"/>
    <mergeCell ref="B195:B197"/>
    <mergeCell ref="D197:G197"/>
    <mergeCell ref="H197:I197"/>
    <mergeCell ref="B198:B201"/>
    <mergeCell ref="C198:C200"/>
    <mergeCell ref="D198:G198"/>
    <mergeCell ref="H198:I198"/>
    <mergeCell ref="D199:G199"/>
    <mergeCell ref="H199:I199"/>
    <mergeCell ref="D200:G200"/>
    <mergeCell ref="H200:I200"/>
    <mergeCell ref="D201:G201"/>
    <mergeCell ref="H201:I201"/>
    <mergeCell ref="D202:G202"/>
    <mergeCell ref="H202:I202"/>
    <mergeCell ref="D195:G195"/>
    <mergeCell ref="H195:I195"/>
    <mergeCell ref="D196:G196"/>
    <mergeCell ref="H196:I196"/>
    <mergeCell ref="G177:H177"/>
    <mergeCell ref="C178:E179"/>
    <mergeCell ref="F178:F179"/>
    <mergeCell ref="G178:H178"/>
    <mergeCell ref="G179:H179"/>
    <mergeCell ref="C180:E180"/>
    <mergeCell ref="G180:H180"/>
    <mergeCell ref="A181:A192"/>
    <mergeCell ref="B181:F181"/>
    <mergeCell ref="G181:I181"/>
    <mergeCell ref="B182:F192"/>
    <mergeCell ref="G182:I192"/>
    <mergeCell ref="C119:E119"/>
    <mergeCell ref="A124:A135"/>
    <mergeCell ref="B124:F124"/>
    <mergeCell ref="G124:I124"/>
    <mergeCell ref="B125:F135"/>
    <mergeCell ref="G125:I135"/>
    <mergeCell ref="A137:A154"/>
    <mergeCell ref="B138:B149"/>
    <mergeCell ref="C138:C141"/>
    <mergeCell ref="C142:C145"/>
    <mergeCell ref="D145:G145"/>
    <mergeCell ref="H145:I145"/>
    <mergeCell ref="C146:C149"/>
    <mergeCell ref="D146:G146"/>
    <mergeCell ref="H146:I146"/>
    <mergeCell ref="D147:G147"/>
    <mergeCell ref="H147:I147"/>
    <mergeCell ref="D148:G148"/>
    <mergeCell ref="H148:I148"/>
    <mergeCell ref="D149:G149"/>
    <mergeCell ref="H149:I149"/>
    <mergeCell ref="B150:B153"/>
    <mergeCell ref="C150:C152"/>
    <mergeCell ref="D150:G150"/>
    <mergeCell ref="A57:I57"/>
    <mergeCell ref="A58:I58"/>
    <mergeCell ref="A59:B61"/>
    <mergeCell ref="C59:E61"/>
    <mergeCell ref="F59:F61"/>
    <mergeCell ref="G59:G61"/>
    <mergeCell ref="H59:H61"/>
    <mergeCell ref="I59:I61"/>
    <mergeCell ref="C62:E62"/>
    <mergeCell ref="G62:I62"/>
    <mergeCell ref="D84:G84"/>
    <mergeCell ref="D85:G85"/>
    <mergeCell ref="D86:G86"/>
    <mergeCell ref="D87:G87"/>
    <mergeCell ref="D88:G88"/>
    <mergeCell ref="D89:G89"/>
    <mergeCell ref="D90:G90"/>
    <mergeCell ref="B82:B90"/>
    <mergeCell ref="C82:C84"/>
    <mergeCell ref="C85:C86"/>
    <mergeCell ref="C87:C90"/>
    <mergeCell ref="B36:B41"/>
    <mergeCell ref="C36:C40"/>
    <mergeCell ref="D36:G36"/>
    <mergeCell ref="H36:I36"/>
    <mergeCell ref="D37:G37"/>
    <mergeCell ref="H37:I37"/>
    <mergeCell ref="D38:G38"/>
    <mergeCell ref="H38:I38"/>
    <mergeCell ref="D39:G39"/>
    <mergeCell ref="H39:I39"/>
    <mergeCell ref="D40:G40"/>
    <mergeCell ref="H40:I40"/>
    <mergeCell ref="D41:G41"/>
    <mergeCell ref="H41:I41"/>
    <mergeCell ref="C33:C35"/>
    <mergeCell ref="D33:G33"/>
    <mergeCell ref="H33:I33"/>
    <mergeCell ref="D34:G34"/>
    <mergeCell ref="H34:I34"/>
    <mergeCell ref="D42:G42"/>
    <mergeCell ref="H42:I42"/>
    <mergeCell ref="D35:G35"/>
    <mergeCell ref="H35:I35"/>
    <mergeCell ref="C26:C28"/>
    <mergeCell ref="D26:G26"/>
    <mergeCell ref="H26:I26"/>
    <mergeCell ref="D27:G27"/>
    <mergeCell ref="H27:I27"/>
    <mergeCell ref="D28:G28"/>
    <mergeCell ref="H28:I28"/>
    <mergeCell ref="C29:C32"/>
    <mergeCell ref="D29:G29"/>
    <mergeCell ref="H29:I29"/>
    <mergeCell ref="D30:G30"/>
    <mergeCell ref="H30:I30"/>
    <mergeCell ref="D31:G31"/>
    <mergeCell ref="H31:I31"/>
    <mergeCell ref="D32:G32"/>
    <mergeCell ref="H32:I32"/>
    <mergeCell ref="A1:I1"/>
    <mergeCell ref="A2:I2"/>
    <mergeCell ref="A3:B5"/>
    <mergeCell ref="C3:E5"/>
    <mergeCell ref="F3:F5"/>
    <mergeCell ref="G3:G5"/>
    <mergeCell ref="H3:H5"/>
    <mergeCell ref="I3:I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23"/>
    <mergeCell ref="B12:F12"/>
    <mergeCell ref="G12:I12"/>
    <mergeCell ref="B13:F23"/>
    <mergeCell ref="G13:I23"/>
    <mergeCell ref="D24:G24"/>
    <mergeCell ref="H24:I24"/>
    <mergeCell ref="A25:A42"/>
    <mergeCell ref="C64:E64"/>
    <mergeCell ref="G64:H64"/>
    <mergeCell ref="A62:B62"/>
    <mergeCell ref="A63:B63"/>
    <mergeCell ref="A64:B67"/>
    <mergeCell ref="C65:E66"/>
    <mergeCell ref="F65:F66"/>
    <mergeCell ref="G65:H65"/>
    <mergeCell ref="G66:H66"/>
    <mergeCell ref="C67:E67"/>
    <mergeCell ref="G67:H67"/>
    <mergeCell ref="C63:E63"/>
    <mergeCell ref="G63:I63"/>
    <mergeCell ref="D25:G25"/>
    <mergeCell ref="H25:I25"/>
    <mergeCell ref="B26:B35"/>
    <mergeCell ref="A68:A79"/>
    <mergeCell ref="H88:I88"/>
    <mergeCell ref="H89:I89"/>
    <mergeCell ref="H90:I90"/>
    <mergeCell ref="H83:I83"/>
    <mergeCell ref="H84:I84"/>
    <mergeCell ref="H85:I85"/>
    <mergeCell ref="H86:I86"/>
    <mergeCell ref="H87:I87"/>
    <mergeCell ref="B68:F68"/>
    <mergeCell ref="G68:I68"/>
    <mergeCell ref="B69:F79"/>
    <mergeCell ref="G69:I79"/>
    <mergeCell ref="D80:G80"/>
    <mergeCell ref="H80:I80"/>
    <mergeCell ref="D81:G81"/>
    <mergeCell ref="H81:I81"/>
    <mergeCell ref="D82:G82"/>
    <mergeCell ref="H82:I82"/>
    <mergeCell ref="D83:G83"/>
    <mergeCell ref="A81:A94"/>
    <mergeCell ref="B91:B93"/>
    <mergeCell ref="C91:C92"/>
    <mergeCell ref="D91:G91"/>
    <mergeCell ref="H91:I91"/>
    <mergeCell ref="D92:G92"/>
    <mergeCell ref="H92:I92"/>
    <mergeCell ref="D93:G93"/>
    <mergeCell ref="H93:I93"/>
    <mergeCell ref="D94:G94"/>
    <mergeCell ref="H94:I94"/>
    <mergeCell ref="A113:I113"/>
    <mergeCell ref="A114:I114"/>
    <mergeCell ref="A115:B117"/>
    <mergeCell ref="C115:E117"/>
    <mergeCell ref="F115:F117"/>
    <mergeCell ref="G115:G117"/>
    <mergeCell ref="H115:H117"/>
    <mergeCell ref="I115:I117"/>
    <mergeCell ref="A118:B118"/>
    <mergeCell ref="H137:I137"/>
    <mergeCell ref="H136:I136"/>
    <mergeCell ref="D136:G136"/>
    <mergeCell ref="D137:G137"/>
    <mergeCell ref="C118:E118"/>
    <mergeCell ref="G118:I118"/>
    <mergeCell ref="A119:B119"/>
    <mergeCell ref="G119:I119"/>
    <mergeCell ref="A120:B123"/>
    <mergeCell ref="C120:E120"/>
    <mergeCell ref="G120:H120"/>
    <mergeCell ref="C121:E122"/>
    <mergeCell ref="F121:F122"/>
    <mergeCell ref="G121:H121"/>
    <mergeCell ref="G122:H122"/>
    <mergeCell ref="C123:E123"/>
    <mergeCell ref="G123:H123"/>
    <mergeCell ref="D138:G138"/>
    <mergeCell ref="D144:G144"/>
    <mergeCell ref="H144:I144"/>
    <mergeCell ref="H138:I138"/>
    <mergeCell ref="D139:G139"/>
    <mergeCell ref="D151:G151"/>
    <mergeCell ref="H151:I151"/>
    <mergeCell ref="D152:G152"/>
    <mergeCell ref="H152:I152"/>
    <mergeCell ref="H139:I139"/>
    <mergeCell ref="D140:G140"/>
    <mergeCell ref="H140:I140"/>
    <mergeCell ref="D141:G141"/>
    <mergeCell ref="H141:I141"/>
    <mergeCell ref="D142:G142"/>
    <mergeCell ref="H142:I142"/>
    <mergeCell ref="D143:G143"/>
    <mergeCell ref="H143:I143"/>
    <mergeCell ref="H150:I150"/>
    <mergeCell ref="D153:G153"/>
    <mergeCell ref="H153:I153"/>
    <mergeCell ref="D154:G154"/>
    <mergeCell ref="H154:I154"/>
    <mergeCell ref="A170:I170"/>
    <mergeCell ref="D193:G193"/>
    <mergeCell ref="H193:I193"/>
    <mergeCell ref="D194:G194"/>
    <mergeCell ref="H194:I194"/>
    <mergeCell ref="A171:I171"/>
    <mergeCell ref="A172:B174"/>
    <mergeCell ref="C172:E174"/>
    <mergeCell ref="F172:F174"/>
    <mergeCell ref="G172:G174"/>
    <mergeCell ref="H172:H174"/>
    <mergeCell ref="I172:I174"/>
    <mergeCell ref="A175:B175"/>
    <mergeCell ref="C175:E175"/>
    <mergeCell ref="G175:I175"/>
    <mergeCell ref="A176:B176"/>
    <mergeCell ref="C176:E176"/>
    <mergeCell ref="G176:I176"/>
    <mergeCell ref="A177:B180"/>
    <mergeCell ref="C177:E177"/>
  </mergeCells>
  <phoneticPr fontId="23" type="noConversion"/>
  <dataValidations count="3">
    <dataValidation type="list" allowBlank="1" showInputMessage="1" showErrorMessage="1" sqref="IN65335 SJ65335 ACF65335 AMB65335 AVX65335 BFT65335 BPP65335 BZL65335 CJH65335 CTD65335 DCZ65335 DMV65335 DWR65335 EGN65335 EQJ65335 FAF65335 FKB65335 FTX65335 GDT65335 GNP65335 GXL65335 HHH65335 HRD65335 IAZ65335 IKV65335 IUR65335 JEN65335 JOJ65335 JYF65335 KIB65335 KRX65335 LBT65335 LLP65335 LVL65335 MFH65335 MPD65335 MYZ65335 NIV65335 NSR65335 OCN65335 OMJ65335 OWF65335 PGB65335 PPX65335 PZT65335 QJP65335 QTL65335 RDH65335 RND65335 RWZ65335 SGV65335 SQR65335 TAN65335 TKJ65335 TUF65335 UEB65335 UNX65335 UXT65335 VHP65335 VRL65335 WBH65335 WLD65335 WUZ65335 IN130871 SJ130871 ACF130871 AMB130871 AVX130871 BFT130871 BPP130871 BZL130871 CJH130871 CTD130871 DCZ130871 DMV130871 DWR130871 EGN130871 EQJ130871 FAF130871 FKB130871 FTX130871 GDT130871 GNP130871 GXL130871 HHH130871 HRD130871 IAZ130871 IKV130871 IUR130871 JEN130871 JOJ130871 JYF130871 KIB130871 KRX130871 LBT130871 LLP130871 LVL130871 MFH130871 MPD130871 MYZ130871 NIV130871 NSR130871 OCN130871 OMJ130871 OWF130871 PGB130871 PPX130871 PZT130871 QJP130871 QTL130871 RDH130871 RND130871 RWZ130871 SGV130871 SQR130871 TAN130871 TKJ130871 TUF130871 UEB130871 UNX130871 UXT130871 VHP130871 VRL130871 WBH130871 WLD130871 WUZ130871 IN196407 SJ196407 ACF196407 AMB196407 AVX196407 BFT196407 BPP196407 BZL196407 CJH196407 CTD196407 DCZ196407 DMV196407 DWR196407 EGN196407 EQJ196407 FAF196407 FKB196407 FTX196407 GDT196407 GNP196407 GXL196407 HHH196407 HRD196407 IAZ196407 IKV196407 IUR196407 JEN196407 JOJ196407 JYF196407 KIB196407 KRX196407 LBT196407 LLP196407 LVL196407 MFH196407 MPD196407 MYZ196407 NIV196407 NSR196407 OCN196407 OMJ196407 OWF196407 PGB196407 PPX196407 PZT196407 QJP196407 QTL196407 RDH196407 RND196407 RWZ196407 SGV196407 SQR196407 TAN196407 TKJ196407 TUF196407 UEB196407 UNX196407 UXT196407 VHP196407 VRL196407 WBH196407 WLD196407 WUZ196407 IN261943 SJ261943 ACF261943 AMB261943 AVX261943 BFT261943 BPP261943 BZL261943 CJH261943 CTD261943 DCZ261943 DMV261943 DWR261943 EGN261943 EQJ261943 FAF261943 FKB261943 FTX261943 GDT261943 GNP261943 GXL261943 HHH261943 HRD261943 IAZ261943 IKV261943 IUR261943 JEN261943 JOJ261943 JYF261943 KIB261943 KRX261943 LBT261943 LLP261943 LVL261943 MFH261943 MPD261943 MYZ261943 NIV261943 NSR261943 OCN261943 OMJ261943 OWF261943 PGB261943 PPX261943 PZT261943 QJP261943 QTL261943 RDH261943 RND261943 RWZ261943 SGV261943 SQR261943 TAN261943 TKJ261943 TUF261943 UEB261943 UNX261943 UXT261943 VHP261943 VRL261943 WBH261943 WLD261943 WUZ261943 IN327479 SJ327479 ACF327479 AMB327479 AVX327479 BFT327479 BPP327479 BZL327479 CJH327479 CTD327479 DCZ327479 DMV327479 DWR327479 EGN327479 EQJ327479 FAF327479 FKB327479 FTX327479 GDT327479 GNP327479 GXL327479 HHH327479 HRD327479 IAZ327479 IKV327479 IUR327479 JEN327479 JOJ327479 JYF327479 KIB327479 KRX327479 LBT327479 LLP327479 LVL327479 MFH327479 MPD327479 MYZ327479 NIV327479 NSR327479 OCN327479 OMJ327479 OWF327479 PGB327479 PPX327479 PZT327479 QJP327479 QTL327479 RDH327479 RND327479 RWZ327479 SGV327479 SQR327479 TAN327479 TKJ327479 TUF327479 UEB327479 UNX327479 UXT327479 VHP327479 VRL327479 WBH327479 WLD327479 WUZ327479 IN393015 SJ393015 ACF393015 AMB393015 AVX393015 BFT393015 BPP393015 BZL393015 CJH393015 CTD393015 DCZ393015 DMV393015 DWR393015 EGN393015 EQJ393015 FAF393015 FKB393015 FTX393015 GDT393015 GNP393015 GXL393015 HHH393015 HRD393015 IAZ393015 IKV393015 IUR393015 JEN393015 JOJ393015 JYF393015 KIB393015 KRX393015 LBT393015 LLP393015 LVL393015 MFH393015 MPD393015 MYZ393015 NIV393015 NSR393015 OCN393015 OMJ393015 OWF393015 PGB393015 PPX393015 PZT393015 QJP393015 QTL393015 RDH393015 RND393015 RWZ393015 SGV393015 SQR393015 TAN393015 TKJ393015 TUF393015 UEB393015 UNX393015 UXT393015 VHP393015 VRL393015 WBH393015 WLD393015 WUZ393015 IN458551 SJ458551 ACF458551 AMB458551 AVX458551 BFT458551 BPP458551 BZL458551 CJH458551 CTD458551 DCZ458551 DMV458551 DWR458551 EGN458551 EQJ458551 FAF458551 FKB458551 FTX458551 GDT458551 GNP458551 GXL458551 HHH458551 HRD458551 IAZ458551 IKV458551 IUR458551 JEN458551 JOJ458551 JYF458551 KIB458551 KRX458551 LBT458551 LLP458551 LVL458551 MFH458551 MPD458551 MYZ458551 NIV458551 NSR458551 OCN458551 OMJ458551 OWF458551 PGB458551 PPX458551 PZT458551 QJP458551 QTL458551 RDH458551 RND458551 RWZ458551 SGV458551 SQR458551 TAN458551 TKJ458551 TUF458551 UEB458551 UNX458551 UXT458551 VHP458551 VRL458551 WBH458551 WLD458551 WUZ458551 IN524087 SJ524087 ACF524087 AMB524087 AVX524087 BFT524087 BPP524087 BZL524087 CJH524087 CTD524087 DCZ524087 DMV524087 DWR524087 EGN524087 EQJ524087 FAF524087 FKB524087 FTX524087 GDT524087 GNP524087 GXL524087 HHH524087 HRD524087 IAZ524087 IKV524087 IUR524087 JEN524087 JOJ524087 JYF524087 KIB524087 KRX524087 LBT524087 LLP524087 LVL524087 MFH524087 MPD524087 MYZ524087 NIV524087 NSR524087 OCN524087 OMJ524087 OWF524087 PGB524087 PPX524087 PZT524087 QJP524087 QTL524087 RDH524087 RND524087 RWZ524087 SGV524087 SQR524087 TAN524087 TKJ524087 TUF524087 UEB524087 UNX524087 UXT524087 VHP524087 VRL524087 WBH524087 WLD524087 WUZ524087 IN589623 SJ589623 ACF589623 AMB589623 AVX589623 BFT589623 BPP589623 BZL589623 CJH589623 CTD589623 DCZ589623 DMV589623 DWR589623 EGN589623 EQJ589623 FAF589623 FKB589623 FTX589623 GDT589623 GNP589623 GXL589623 HHH589623 HRD589623 IAZ589623 IKV589623 IUR589623 JEN589623 JOJ589623 JYF589623 KIB589623 KRX589623 LBT589623 LLP589623 LVL589623 MFH589623 MPD589623 MYZ589623 NIV589623 NSR589623 OCN589623 OMJ589623 OWF589623 PGB589623 PPX589623 PZT589623 QJP589623 QTL589623 RDH589623 RND589623 RWZ589623 SGV589623 SQR589623 TAN589623 TKJ589623 TUF589623 UEB589623 UNX589623 UXT589623 VHP589623 VRL589623 WBH589623 WLD589623 WUZ589623 IN655159 SJ655159 ACF655159 AMB655159 AVX655159 BFT655159 BPP655159 BZL655159 CJH655159 CTD655159 DCZ655159 DMV655159 DWR655159 EGN655159 EQJ655159 FAF655159 FKB655159 FTX655159 GDT655159 GNP655159 GXL655159 HHH655159 HRD655159 IAZ655159 IKV655159 IUR655159 JEN655159 JOJ655159 JYF655159 KIB655159 KRX655159 LBT655159 LLP655159 LVL655159 MFH655159 MPD655159 MYZ655159 NIV655159 NSR655159 OCN655159 OMJ655159 OWF655159 PGB655159 PPX655159 PZT655159 QJP655159 QTL655159 RDH655159 RND655159 RWZ655159 SGV655159 SQR655159 TAN655159 TKJ655159 TUF655159 UEB655159 UNX655159 UXT655159 VHP655159 VRL655159 WBH655159 WLD655159 WUZ655159 IN720695 SJ720695 ACF720695 AMB720695 AVX720695 BFT720695 BPP720695 BZL720695 CJH720695 CTD720695 DCZ720695 DMV720695 DWR720695 EGN720695 EQJ720695 FAF720695 FKB720695 FTX720695 GDT720695 GNP720695 GXL720695 HHH720695 HRD720695 IAZ720695 IKV720695 IUR720695 JEN720695 JOJ720695 JYF720695 KIB720695 KRX720695 LBT720695 LLP720695 LVL720695 MFH720695 MPD720695 MYZ720695 NIV720695 NSR720695 OCN720695 OMJ720695 OWF720695 PGB720695 PPX720695 PZT720695 QJP720695 QTL720695 RDH720695 RND720695 RWZ720695 SGV720695 SQR720695 TAN720695 TKJ720695 TUF720695 UEB720695 UNX720695 UXT720695 VHP720695 VRL720695 WBH720695 WLD720695 WUZ720695 IN786231 SJ786231 ACF786231 AMB786231 AVX786231 BFT786231 BPP786231 BZL786231 CJH786231 CTD786231 DCZ786231 DMV786231 DWR786231 EGN786231 EQJ786231 FAF786231 FKB786231 FTX786231 GDT786231 GNP786231 GXL786231 HHH786231 HRD786231 IAZ786231 IKV786231 IUR786231 JEN786231 JOJ786231 JYF786231 KIB786231 KRX786231 LBT786231 LLP786231 LVL786231 MFH786231 MPD786231 MYZ786231 NIV786231 NSR786231 OCN786231 OMJ786231 OWF786231 PGB786231 PPX786231 PZT786231 QJP786231 QTL786231 RDH786231 RND786231 RWZ786231 SGV786231 SQR786231 TAN786231 TKJ786231 TUF786231 UEB786231 UNX786231 UXT786231 VHP786231 VRL786231 WBH786231 WLD786231 WUZ786231 IN851767 SJ851767 ACF851767 AMB851767 AVX851767 BFT851767 BPP851767 BZL851767 CJH851767 CTD851767 DCZ851767 DMV851767 DWR851767 EGN851767 EQJ851767 FAF851767 FKB851767 FTX851767 GDT851767 GNP851767 GXL851767 HHH851767 HRD851767 IAZ851767 IKV851767 IUR851767 JEN851767 JOJ851767 JYF851767 KIB851767 KRX851767 LBT851767 LLP851767 LVL851767 MFH851767 MPD851767 MYZ851767 NIV851767 NSR851767 OCN851767 OMJ851767 OWF851767 PGB851767 PPX851767 PZT851767 QJP851767 QTL851767 RDH851767 RND851767 RWZ851767 SGV851767 SQR851767 TAN851767 TKJ851767 TUF851767 UEB851767 UNX851767 UXT851767 VHP851767 VRL851767 WBH851767 WLD851767 WUZ851767 IN917303 SJ917303 ACF917303 AMB917303 AVX917303 BFT917303 BPP917303 BZL917303 CJH917303 CTD917303 DCZ917303 DMV917303 DWR917303 EGN917303 EQJ917303 FAF917303 FKB917303 FTX917303 GDT917303 GNP917303 GXL917303 HHH917303 HRD917303 IAZ917303 IKV917303 IUR917303 JEN917303 JOJ917303 JYF917303 KIB917303 KRX917303 LBT917303 LLP917303 LVL917303 MFH917303 MPD917303 MYZ917303 NIV917303 NSR917303 OCN917303 OMJ917303 OWF917303 PGB917303 PPX917303 PZT917303 QJP917303 QTL917303 RDH917303 RND917303 RWZ917303 SGV917303 SQR917303 TAN917303 TKJ917303 TUF917303 UEB917303 UNX917303 UXT917303 VHP917303 VRL917303 WBH917303 WLD917303 WUZ917303 IN982839 SJ982839 ACF982839 AMB982839 AVX982839 BFT982839 BPP982839 BZL982839 CJH982839 CTD982839 DCZ982839 DMV982839 DWR982839 EGN982839 EQJ982839 FAF982839 FKB982839 FTX982839 GDT982839 GNP982839 GXL982839 HHH982839 HRD982839 IAZ982839 IKV982839 IUR982839 JEN982839 JOJ982839 JYF982839 KIB982839 KRX982839 LBT982839 LLP982839 LVL982839 MFH982839 MPD982839 MYZ982839 NIV982839 NSR982839 OCN982839 OMJ982839 OWF982839 PGB982839 PPX982839 PZT982839 QJP982839 QTL982839 RDH982839 RND982839 RWZ982839 SGV982839 SQR982839 TAN982839 TKJ982839 TUF982839 UEB982839 UNX982839 UXT982839 VHP982839 VRL982839 WBH982839 WLD982839 WUZ982839 WUZ42:WUZ55 WLD42:WLD55 WBH42:WBH55 VRL42:VRL55 VHP42:VHP55 UXT42:UXT55 UNX42:UNX55 UEB42:UEB55 TUF42:TUF55 TKJ42:TKJ55 TAN42:TAN55 SQR42:SQR55 SGV42:SGV55 RWZ42:RWZ55 RND42:RND55 RDH42:RDH55 QTL42:QTL55 QJP42:QJP55 PZT42:PZT55 PPX42:PPX55 PGB42:PGB55 OWF42:OWF55 OMJ42:OMJ55 OCN42:OCN55 NSR42:NSR55 NIV42:NIV55 MYZ42:MYZ55 MPD42:MPD55 MFH42:MFH55 LVL42:LVL55 LLP42:LLP55 LBT42:LBT55 KRX42:KRX55 KIB42:KIB55 JYF42:JYF55 JOJ42:JOJ55 JEN42:JEN55 IUR42:IUR55 IKV42:IKV55 IAZ42:IAZ55 HRD42:HRD55 HHH42:HHH55 GXL42:GXL55 GNP42:GNP55 GDT42:GDT55 FTX42:FTX55 FKB42:FKB55 FAF42:FAF55 EQJ42:EQJ55 EGN42:EGN55 DWR42:DWR55 DMV42:DMV55 DCZ42:DCZ55 CTD42:CTD55 CJH42:CJH55 BZL42:BZL55 BPP42:BPP55 BFT42:BFT55 AVX42:AVX55 AMB42:AMB55 ACF42:ACF55 SJ42:SJ55 IN42:IN55">
      <formula1>"经济效益,社会效益,生态环境"</formula1>
    </dataValidation>
    <dataValidation type="list" allowBlank="1" showInputMessage="1" showErrorMessage="1" sqref="IN65336 SJ65336 ACF65336 AMB65336 AVX65336 BFT65336 BPP65336 BZL65336 CJH65336 CTD65336 DCZ65336 DMV65336 DWR65336 EGN65336 EQJ65336 FAF65336 FKB65336 FTX65336 GDT65336 GNP65336 GXL65336 HHH65336 HRD65336 IAZ65336 IKV65336 IUR65336 JEN65336 JOJ65336 JYF65336 KIB65336 KRX65336 LBT65336 LLP65336 LVL65336 MFH65336 MPD65336 MYZ65336 NIV65336 NSR65336 OCN65336 OMJ65336 OWF65336 PGB65336 PPX65336 PZT65336 QJP65336 QTL65336 RDH65336 RND65336 RWZ65336 SGV65336 SQR65336 TAN65336 TKJ65336 TUF65336 UEB65336 UNX65336 UXT65336 VHP65336 VRL65336 WBH65336 WLD65336 WUZ65336 IN130872 SJ130872 ACF130872 AMB130872 AVX130872 BFT130872 BPP130872 BZL130872 CJH130872 CTD130872 DCZ130872 DMV130872 DWR130872 EGN130872 EQJ130872 FAF130872 FKB130872 FTX130872 GDT130872 GNP130872 GXL130872 HHH130872 HRD130872 IAZ130872 IKV130872 IUR130872 JEN130872 JOJ130872 JYF130872 KIB130872 KRX130872 LBT130872 LLP130872 LVL130872 MFH130872 MPD130872 MYZ130872 NIV130872 NSR130872 OCN130872 OMJ130872 OWF130872 PGB130872 PPX130872 PZT130872 QJP130872 QTL130872 RDH130872 RND130872 RWZ130872 SGV130872 SQR130872 TAN130872 TKJ130872 TUF130872 UEB130872 UNX130872 UXT130872 VHP130872 VRL130872 WBH130872 WLD130872 WUZ130872 IN196408 SJ196408 ACF196408 AMB196408 AVX196408 BFT196408 BPP196408 BZL196408 CJH196408 CTD196408 DCZ196408 DMV196408 DWR196408 EGN196408 EQJ196408 FAF196408 FKB196408 FTX196408 GDT196408 GNP196408 GXL196408 HHH196408 HRD196408 IAZ196408 IKV196408 IUR196408 JEN196408 JOJ196408 JYF196408 KIB196408 KRX196408 LBT196408 LLP196408 LVL196408 MFH196408 MPD196408 MYZ196408 NIV196408 NSR196408 OCN196408 OMJ196408 OWF196408 PGB196408 PPX196408 PZT196408 QJP196408 QTL196408 RDH196408 RND196408 RWZ196408 SGV196408 SQR196408 TAN196408 TKJ196408 TUF196408 UEB196408 UNX196408 UXT196408 VHP196408 VRL196408 WBH196408 WLD196408 WUZ196408 IN261944 SJ261944 ACF261944 AMB261944 AVX261944 BFT261944 BPP261944 BZL261944 CJH261944 CTD261944 DCZ261944 DMV261944 DWR261944 EGN261944 EQJ261944 FAF261944 FKB261944 FTX261944 GDT261944 GNP261944 GXL261944 HHH261944 HRD261944 IAZ261944 IKV261944 IUR261944 JEN261944 JOJ261944 JYF261944 KIB261944 KRX261944 LBT261944 LLP261944 LVL261944 MFH261944 MPD261944 MYZ261944 NIV261944 NSR261944 OCN261944 OMJ261944 OWF261944 PGB261944 PPX261944 PZT261944 QJP261944 QTL261944 RDH261944 RND261944 RWZ261944 SGV261944 SQR261944 TAN261944 TKJ261944 TUF261944 UEB261944 UNX261944 UXT261944 VHP261944 VRL261944 WBH261944 WLD261944 WUZ261944 IN327480 SJ327480 ACF327480 AMB327480 AVX327480 BFT327480 BPP327480 BZL327480 CJH327480 CTD327480 DCZ327480 DMV327480 DWR327480 EGN327480 EQJ327480 FAF327480 FKB327480 FTX327480 GDT327480 GNP327480 GXL327480 HHH327480 HRD327480 IAZ327480 IKV327480 IUR327480 JEN327480 JOJ327480 JYF327480 KIB327480 KRX327480 LBT327480 LLP327480 LVL327480 MFH327480 MPD327480 MYZ327480 NIV327480 NSR327480 OCN327480 OMJ327480 OWF327480 PGB327480 PPX327480 PZT327480 QJP327480 QTL327480 RDH327480 RND327480 RWZ327480 SGV327480 SQR327480 TAN327480 TKJ327480 TUF327480 UEB327480 UNX327480 UXT327480 VHP327480 VRL327480 WBH327480 WLD327480 WUZ327480 IN393016 SJ393016 ACF393016 AMB393016 AVX393016 BFT393016 BPP393016 BZL393016 CJH393016 CTD393016 DCZ393016 DMV393016 DWR393016 EGN393016 EQJ393016 FAF393016 FKB393016 FTX393016 GDT393016 GNP393016 GXL393016 HHH393016 HRD393016 IAZ393016 IKV393016 IUR393016 JEN393016 JOJ393016 JYF393016 KIB393016 KRX393016 LBT393016 LLP393016 LVL393016 MFH393016 MPD393016 MYZ393016 NIV393016 NSR393016 OCN393016 OMJ393016 OWF393016 PGB393016 PPX393016 PZT393016 QJP393016 QTL393016 RDH393016 RND393016 RWZ393016 SGV393016 SQR393016 TAN393016 TKJ393016 TUF393016 UEB393016 UNX393016 UXT393016 VHP393016 VRL393016 WBH393016 WLD393016 WUZ393016 IN458552 SJ458552 ACF458552 AMB458552 AVX458552 BFT458552 BPP458552 BZL458552 CJH458552 CTD458552 DCZ458552 DMV458552 DWR458552 EGN458552 EQJ458552 FAF458552 FKB458552 FTX458552 GDT458552 GNP458552 GXL458552 HHH458552 HRD458552 IAZ458552 IKV458552 IUR458552 JEN458552 JOJ458552 JYF458552 KIB458552 KRX458552 LBT458552 LLP458552 LVL458552 MFH458552 MPD458552 MYZ458552 NIV458552 NSR458552 OCN458552 OMJ458552 OWF458552 PGB458552 PPX458552 PZT458552 QJP458552 QTL458552 RDH458552 RND458552 RWZ458552 SGV458552 SQR458552 TAN458552 TKJ458552 TUF458552 UEB458552 UNX458552 UXT458552 VHP458552 VRL458552 WBH458552 WLD458552 WUZ458552 IN524088 SJ524088 ACF524088 AMB524088 AVX524088 BFT524088 BPP524088 BZL524088 CJH524088 CTD524088 DCZ524088 DMV524088 DWR524088 EGN524088 EQJ524088 FAF524088 FKB524088 FTX524088 GDT524088 GNP524088 GXL524088 HHH524088 HRD524088 IAZ524088 IKV524088 IUR524088 JEN524088 JOJ524088 JYF524088 KIB524088 KRX524088 LBT524088 LLP524088 LVL524088 MFH524088 MPD524088 MYZ524088 NIV524088 NSR524088 OCN524088 OMJ524088 OWF524088 PGB524088 PPX524088 PZT524088 QJP524088 QTL524088 RDH524088 RND524088 RWZ524088 SGV524088 SQR524088 TAN524088 TKJ524088 TUF524088 UEB524088 UNX524088 UXT524088 VHP524088 VRL524088 WBH524088 WLD524088 WUZ524088 IN589624 SJ589624 ACF589624 AMB589624 AVX589624 BFT589624 BPP589624 BZL589624 CJH589624 CTD589624 DCZ589624 DMV589624 DWR589624 EGN589624 EQJ589624 FAF589624 FKB589624 FTX589624 GDT589624 GNP589624 GXL589624 HHH589624 HRD589624 IAZ589624 IKV589624 IUR589624 JEN589624 JOJ589624 JYF589624 KIB589624 KRX589624 LBT589624 LLP589624 LVL589624 MFH589624 MPD589624 MYZ589624 NIV589624 NSR589624 OCN589624 OMJ589624 OWF589624 PGB589624 PPX589624 PZT589624 QJP589624 QTL589624 RDH589624 RND589624 RWZ589624 SGV589624 SQR589624 TAN589624 TKJ589624 TUF589624 UEB589624 UNX589624 UXT589624 VHP589624 VRL589624 WBH589624 WLD589624 WUZ589624 IN655160 SJ655160 ACF655160 AMB655160 AVX655160 BFT655160 BPP655160 BZL655160 CJH655160 CTD655160 DCZ655160 DMV655160 DWR655160 EGN655160 EQJ655160 FAF655160 FKB655160 FTX655160 GDT655160 GNP655160 GXL655160 HHH655160 HRD655160 IAZ655160 IKV655160 IUR655160 JEN655160 JOJ655160 JYF655160 KIB655160 KRX655160 LBT655160 LLP655160 LVL655160 MFH655160 MPD655160 MYZ655160 NIV655160 NSR655160 OCN655160 OMJ655160 OWF655160 PGB655160 PPX655160 PZT655160 QJP655160 QTL655160 RDH655160 RND655160 RWZ655160 SGV655160 SQR655160 TAN655160 TKJ655160 TUF655160 UEB655160 UNX655160 UXT655160 VHP655160 VRL655160 WBH655160 WLD655160 WUZ655160 IN720696 SJ720696 ACF720696 AMB720696 AVX720696 BFT720696 BPP720696 BZL720696 CJH720696 CTD720696 DCZ720696 DMV720696 DWR720696 EGN720696 EQJ720696 FAF720696 FKB720696 FTX720696 GDT720696 GNP720696 GXL720696 HHH720696 HRD720696 IAZ720696 IKV720696 IUR720696 JEN720696 JOJ720696 JYF720696 KIB720696 KRX720696 LBT720696 LLP720696 LVL720696 MFH720696 MPD720696 MYZ720696 NIV720696 NSR720696 OCN720696 OMJ720696 OWF720696 PGB720696 PPX720696 PZT720696 QJP720696 QTL720696 RDH720696 RND720696 RWZ720696 SGV720696 SQR720696 TAN720696 TKJ720696 TUF720696 UEB720696 UNX720696 UXT720696 VHP720696 VRL720696 WBH720696 WLD720696 WUZ720696 IN786232 SJ786232 ACF786232 AMB786232 AVX786232 BFT786232 BPP786232 BZL786232 CJH786232 CTD786232 DCZ786232 DMV786232 DWR786232 EGN786232 EQJ786232 FAF786232 FKB786232 FTX786232 GDT786232 GNP786232 GXL786232 HHH786232 HRD786232 IAZ786232 IKV786232 IUR786232 JEN786232 JOJ786232 JYF786232 KIB786232 KRX786232 LBT786232 LLP786232 LVL786232 MFH786232 MPD786232 MYZ786232 NIV786232 NSR786232 OCN786232 OMJ786232 OWF786232 PGB786232 PPX786232 PZT786232 QJP786232 QTL786232 RDH786232 RND786232 RWZ786232 SGV786232 SQR786232 TAN786232 TKJ786232 TUF786232 UEB786232 UNX786232 UXT786232 VHP786232 VRL786232 WBH786232 WLD786232 WUZ786232 IN851768 SJ851768 ACF851768 AMB851768 AVX851768 BFT851768 BPP851768 BZL851768 CJH851768 CTD851768 DCZ851768 DMV851768 DWR851768 EGN851768 EQJ851768 FAF851768 FKB851768 FTX851768 GDT851768 GNP851768 GXL851768 HHH851768 HRD851768 IAZ851768 IKV851768 IUR851768 JEN851768 JOJ851768 JYF851768 KIB851768 KRX851768 LBT851768 LLP851768 LVL851768 MFH851768 MPD851768 MYZ851768 NIV851768 NSR851768 OCN851768 OMJ851768 OWF851768 PGB851768 PPX851768 PZT851768 QJP851768 QTL851768 RDH851768 RND851768 RWZ851768 SGV851768 SQR851768 TAN851768 TKJ851768 TUF851768 UEB851768 UNX851768 UXT851768 VHP851768 VRL851768 WBH851768 WLD851768 WUZ851768 IN917304 SJ917304 ACF917304 AMB917304 AVX917304 BFT917304 BPP917304 BZL917304 CJH917304 CTD917304 DCZ917304 DMV917304 DWR917304 EGN917304 EQJ917304 FAF917304 FKB917304 FTX917304 GDT917304 GNP917304 GXL917304 HHH917304 HRD917304 IAZ917304 IKV917304 IUR917304 JEN917304 JOJ917304 JYF917304 KIB917304 KRX917304 LBT917304 LLP917304 LVL917304 MFH917304 MPD917304 MYZ917304 NIV917304 NSR917304 OCN917304 OMJ917304 OWF917304 PGB917304 PPX917304 PZT917304 QJP917304 QTL917304 RDH917304 RND917304 RWZ917304 SGV917304 SQR917304 TAN917304 TKJ917304 TUF917304 UEB917304 UNX917304 UXT917304 VHP917304 VRL917304 WBH917304 WLD917304 WUZ917304 IN982840 SJ982840 ACF982840 AMB982840 AVX982840 BFT982840 BPP982840 BZL982840 CJH982840 CTD982840 DCZ982840 DMV982840 DWR982840 EGN982840 EQJ982840 FAF982840 FKB982840 FTX982840 GDT982840 GNP982840 GXL982840 HHH982840 HRD982840 IAZ982840 IKV982840 IUR982840 JEN982840 JOJ982840 JYF982840 KIB982840 KRX982840 LBT982840 LLP982840 LVL982840 MFH982840 MPD982840 MYZ982840 NIV982840 NSR982840 OCN982840 OMJ982840 OWF982840 PGB982840 PPX982840 PZT982840 QJP982840 QTL982840 RDH982840 RND982840 RWZ982840 SGV982840 SQR982840 TAN982840 TKJ982840 TUF982840 UEB982840 UNX982840 UXT982840 VHP982840 VRL982840 WBH982840 WLD982840 WUZ982840 WUZ56 WLD56 WBH56 VRL56 VHP56 UXT56 UNX56 UEB56 TUF56 TKJ56 TAN56 SQR56 SGV56 RWZ56 RND56 RDH56 QTL56 QJP56 PZT56 PPX56 PGB56 OWF56 OMJ56 OCN56 NSR56 NIV56 MYZ56 MPD56 MFH56 LVL56 LLP56 LBT56 KRX56 KIB56 JYF56 JOJ56 JEN56 IUR56 IKV56 IAZ56 HRD56 HHH56 GXL56 GNP56 GDT56 FTX56 FKB56 FAF56 EQJ56 EGN56 DWR56 DMV56 DCZ56 CTD56 CJH56 BZL56 BPP56 BFT56 AVX56 AMB56 ACF56 SJ56 IN56">
      <formula1>"满意度,人力资源,配套设施,长效管理,信息共享,立项决策"</formula1>
    </dataValidation>
    <dataValidation type="list" allowBlank="1" showInputMessage="1" showErrorMessage="1" sqref="IN65331:IN65332 SJ65331:SJ65332 ACF65331:ACF65332 AMB65331:AMB65332 AVX65331:AVX65332 BFT65331:BFT65332 BPP65331:BPP65332 BZL65331:BZL65332 CJH65331:CJH65332 CTD65331:CTD65332 DCZ65331:DCZ65332 DMV65331:DMV65332 DWR65331:DWR65332 EGN65331:EGN65332 EQJ65331:EQJ65332 FAF65331:FAF65332 FKB65331:FKB65332 FTX65331:FTX65332 GDT65331:GDT65332 GNP65331:GNP65332 GXL65331:GXL65332 HHH65331:HHH65332 HRD65331:HRD65332 IAZ65331:IAZ65332 IKV65331:IKV65332 IUR65331:IUR65332 JEN65331:JEN65332 JOJ65331:JOJ65332 JYF65331:JYF65332 KIB65331:KIB65332 KRX65331:KRX65332 LBT65331:LBT65332 LLP65331:LLP65332 LVL65331:LVL65332 MFH65331:MFH65332 MPD65331:MPD65332 MYZ65331:MYZ65332 NIV65331:NIV65332 NSR65331:NSR65332 OCN65331:OCN65332 OMJ65331:OMJ65332 OWF65331:OWF65332 PGB65331:PGB65332 PPX65331:PPX65332 PZT65331:PZT65332 QJP65331:QJP65332 QTL65331:QTL65332 RDH65331:RDH65332 RND65331:RND65332 RWZ65331:RWZ65332 SGV65331:SGV65332 SQR65331:SQR65332 TAN65331:TAN65332 TKJ65331:TKJ65332 TUF65331:TUF65332 UEB65331:UEB65332 UNX65331:UNX65332 UXT65331:UXT65332 VHP65331:VHP65332 VRL65331:VRL65332 WBH65331:WBH65332 WLD65331:WLD65332 WUZ65331:WUZ65332 IN130867:IN130868 SJ130867:SJ130868 ACF130867:ACF130868 AMB130867:AMB130868 AVX130867:AVX130868 BFT130867:BFT130868 BPP130867:BPP130868 BZL130867:BZL130868 CJH130867:CJH130868 CTD130867:CTD130868 DCZ130867:DCZ130868 DMV130867:DMV130868 DWR130867:DWR130868 EGN130867:EGN130868 EQJ130867:EQJ130868 FAF130867:FAF130868 FKB130867:FKB130868 FTX130867:FTX130868 GDT130867:GDT130868 GNP130867:GNP130868 GXL130867:GXL130868 HHH130867:HHH130868 HRD130867:HRD130868 IAZ130867:IAZ130868 IKV130867:IKV130868 IUR130867:IUR130868 JEN130867:JEN130868 JOJ130867:JOJ130868 JYF130867:JYF130868 KIB130867:KIB130868 KRX130867:KRX130868 LBT130867:LBT130868 LLP130867:LLP130868 LVL130867:LVL130868 MFH130867:MFH130868 MPD130867:MPD130868 MYZ130867:MYZ130868 NIV130867:NIV130868 NSR130867:NSR130868 OCN130867:OCN130868 OMJ130867:OMJ130868 OWF130867:OWF130868 PGB130867:PGB130868 PPX130867:PPX130868 PZT130867:PZT130868 QJP130867:QJP130868 QTL130867:QTL130868 RDH130867:RDH130868 RND130867:RND130868 RWZ130867:RWZ130868 SGV130867:SGV130868 SQR130867:SQR130868 TAN130867:TAN130868 TKJ130867:TKJ130868 TUF130867:TUF130868 UEB130867:UEB130868 UNX130867:UNX130868 UXT130867:UXT130868 VHP130867:VHP130868 VRL130867:VRL130868 WBH130867:WBH130868 WLD130867:WLD130868 WUZ130867:WUZ130868 IN196403:IN196404 SJ196403:SJ196404 ACF196403:ACF196404 AMB196403:AMB196404 AVX196403:AVX196404 BFT196403:BFT196404 BPP196403:BPP196404 BZL196403:BZL196404 CJH196403:CJH196404 CTD196403:CTD196404 DCZ196403:DCZ196404 DMV196403:DMV196404 DWR196403:DWR196404 EGN196403:EGN196404 EQJ196403:EQJ196404 FAF196403:FAF196404 FKB196403:FKB196404 FTX196403:FTX196404 GDT196403:GDT196404 GNP196403:GNP196404 GXL196403:GXL196404 HHH196403:HHH196404 HRD196403:HRD196404 IAZ196403:IAZ196404 IKV196403:IKV196404 IUR196403:IUR196404 JEN196403:JEN196404 JOJ196403:JOJ196404 JYF196403:JYF196404 KIB196403:KIB196404 KRX196403:KRX196404 LBT196403:LBT196404 LLP196403:LLP196404 LVL196403:LVL196404 MFH196403:MFH196404 MPD196403:MPD196404 MYZ196403:MYZ196404 NIV196403:NIV196404 NSR196403:NSR196404 OCN196403:OCN196404 OMJ196403:OMJ196404 OWF196403:OWF196404 PGB196403:PGB196404 PPX196403:PPX196404 PZT196403:PZT196404 QJP196403:QJP196404 QTL196403:QTL196404 RDH196403:RDH196404 RND196403:RND196404 RWZ196403:RWZ196404 SGV196403:SGV196404 SQR196403:SQR196404 TAN196403:TAN196404 TKJ196403:TKJ196404 TUF196403:TUF196404 UEB196403:UEB196404 UNX196403:UNX196404 UXT196403:UXT196404 VHP196403:VHP196404 VRL196403:VRL196404 WBH196403:WBH196404 WLD196403:WLD196404 WUZ196403:WUZ196404 IN261939:IN261940 SJ261939:SJ261940 ACF261939:ACF261940 AMB261939:AMB261940 AVX261939:AVX261940 BFT261939:BFT261940 BPP261939:BPP261940 BZL261939:BZL261940 CJH261939:CJH261940 CTD261939:CTD261940 DCZ261939:DCZ261940 DMV261939:DMV261940 DWR261939:DWR261940 EGN261939:EGN261940 EQJ261939:EQJ261940 FAF261939:FAF261940 FKB261939:FKB261940 FTX261939:FTX261940 GDT261939:GDT261940 GNP261939:GNP261940 GXL261939:GXL261940 HHH261939:HHH261940 HRD261939:HRD261940 IAZ261939:IAZ261940 IKV261939:IKV261940 IUR261939:IUR261940 JEN261939:JEN261940 JOJ261939:JOJ261940 JYF261939:JYF261940 KIB261939:KIB261940 KRX261939:KRX261940 LBT261939:LBT261940 LLP261939:LLP261940 LVL261939:LVL261940 MFH261939:MFH261940 MPD261939:MPD261940 MYZ261939:MYZ261940 NIV261939:NIV261940 NSR261939:NSR261940 OCN261939:OCN261940 OMJ261939:OMJ261940 OWF261939:OWF261940 PGB261939:PGB261940 PPX261939:PPX261940 PZT261939:PZT261940 QJP261939:QJP261940 QTL261939:QTL261940 RDH261939:RDH261940 RND261939:RND261940 RWZ261939:RWZ261940 SGV261939:SGV261940 SQR261939:SQR261940 TAN261939:TAN261940 TKJ261939:TKJ261940 TUF261939:TUF261940 UEB261939:UEB261940 UNX261939:UNX261940 UXT261939:UXT261940 VHP261939:VHP261940 VRL261939:VRL261940 WBH261939:WBH261940 WLD261939:WLD261940 WUZ261939:WUZ261940 IN327475:IN327476 SJ327475:SJ327476 ACF327475:ACF327476 AMB327475:AMB327476 AVX327475:AVX327476 BFT327475:BFT327476 BPP327475:BPP327476 BZL327475:BZL327476 CJH327475:CJH327476 CTD327475:CTD327476 DCZ327475:DCZ327476 DMV327475:DMV327476 DWR327475:DWR327476 EGN327475:EGN327476 EQJ327475:EQJ327476 FAF327475:FAF327476 FKB327475:FKB327476 FTX327475:FTX327476 GDT327475:GDT327476 GNP327475:GNP327476 GXL327475:GXL327476 HHH327475:HHH327476 HRD327475:HRD327476 IAZ327475:IAZ327476 IKV327475:IKV327476 IUR327475:IUR327476 JEN327475:JEN327476 JOJ327475:JOJ327476 JYF327475:JYF327476 KIB327475:KIB327476 KRX327475:KRX327476 LBT327475:LBT327476 LLP327475:LLP327476 LVL327475:LVL327476 MFH327475:MFH327476 MPD327475:MPD327476 MYZ327475:MYZ327476 NIV327475:NIV327476 NSR327475:NSR327476 OCN327475:OCN327476 OMJ327475:OMJ327476 OWF327475:OWF327476 PGB327475:PGB327476 PPX327475:PPX327476 PZT327475:PZT327476 QJP327475:QJP327476 QTL327475:QTL327476 RDH327475:RDH327476 RND327475:RND327476 RWZ327475:RWZ327476 SGV327475:SGV327476 SQR327475:SQR327476 TAN327475:TAN327476 TKJ327475:TKJ327476 TUF327475:TUF327476 UEB327475:UEB327476 UNX327475:UNX327476 UXT327475:UXT327476 VHP327475:VHP327476 VRL327475:VRL327476 WBH327475:WBH327476 WLD327475:WLD327476 WUZ327475:WUZ327476 IN393011:IN393012 SJ393011:SJ393012 ACF393011:ACF393012 AMB393011:AMB393012 AVX393011:AVX393012 BFT393011:BFT393012 BPP393011:BPP393012 BZL393011:BZL393012 CJH393011:CJH393012 CTD393011:CTD393012 DCZ393011:DCZ393012 DMV393011:DMV393012 DWR393011:DWR393012 EGN393011:EGN393012 EQJ393011:EQJ393012 FAF393011:FAF393012 FKB393011:FKB393012 FTX393011:FTX393012 GDT393011:GDT393012 GNP393011:GNP393012 GXL393011:GXL393012 HHH393011:HHH393012 HRD393011:HRD393012 IAZ393011:IAZ393012 IKV393011:IKV393012 IUR393011:IUR393012 JEN393011:JEN393012 JOJ393011:JOJ393012 JYF393011:JYF393012 KIB393011:KIB393012 KRX393011:KRX393012 LBT393011:LBT393012 LLP393011:LLP393012 LVL393011:LVL393012 MFH393011:MFH393012 MPD393011:MPD393012 MYZ393011:MYZ393012 NIV393011:NIV393012 NSR393011:NSR393012 OCN393011:OCN393012 OMJ393011:OMJ393012 OWF393011:OWF393012 PGB393011:PGB393012 PPX393011:PPX393012 PZT393011:PZT393012 QJP393011:QJP393012 QTL393011:QTL393012 RDH393011:RDH393012 RND393011:RND393012 RWZ393011:RWZ393012 SGV393011:SGV393012 SQR393011:SQR393012 TAN393011:TAN393012 TKJ393011:TKJ393012 TUF393011:TUF393012 UEB393011:UEB393012 UNX393011:UNX393012 UXT393011:UXT393012 VHP393011:VHP393012 VRL393011:VRL393012 WBH393011:WBH393012 WLD393011:WLD393012 WUZ393011:WUZ393012 IN458547:IN458548 SJ458547:SJ458548 ACF458547:ACF458548 AMB458547:AMB458548 AVX458547:AVX458548 BFT458547:BFT458548 BPP458547:BPP458548 BZL458547:BZL458548 CJH458547:CJH458548 CTD458547:CTD458548 DCZ458547:DCZ458548 DMV458547:DMV458548 DWR458547:DWR458548 EGN458547:EGN458548 EQJ458547:EQJ458548 FAF458547:FAF458548 FKB458547:FKB458548 FTX458547:FTX458548 GDT458547:GDT458548 GNP458547:GNP458548 GXL458547:GXL458548 HHH458547:HHH458548 HRD458547:HRD458548 IAZ458547:IAZ458548 IKV458547:IKV458548 IUR458547:IUR458548 JEN458547:JEN458548 JOJ458547:JOJ458548 JYF458547:JYF458548 KIB458547:KIB458548 KRX458547:KRX458548 LBT458547:LBT458548 LLP458547:LLP458548 LVL458547:LVL458548 MFH458547:MFH458548 MPD458547:MPD458548 MYZ458547:MYZ458548 NIV458547:NIV458548 NSR458547:NSR458548 OCN458547:OCN458548 OMJ458547:OMJ458548 OWF458547:OWF458548 PGB458547:PGB458548 PPX458547:PPX458548 PZT458547:PZT458548 QJP458547:QJP458548 QTL458547:QTL458548 RDH458547:RDH458548 RND458547:RND458548 RWZ458547:RWZ458548 SGV458547:SGV458548 SQR458547:SQR458548 TAN458547:TAN458548 TKJ458547:TKJ458548 TUF458547:TUF458548 UEB458547:UEB458548 UNX458547:UNX458548 UXT458547:UXT458548 VHP458547:VHP458548 VRL458547:VRL458548 WBH458547:WBH458548 WLD458547:WLD458548 WUZ458547:WUZ458548 IN524083:IN524084 SJ524083:SJ524084 ACF524083:ACF524084 AMB524083:AMB524084 AVX524083:AVX524084 BFT524083:BFT524084 BPP524083:BPP524084 BZL524083:BZL524084 CJH524083:CJH524084 CTD524083:CTD524084 DCZ524083:DCZ524084 DMV524083:DMV524084 DWR524083:DWR524084 EGN524083:EGN524084 EQJ524083:EQJ524084 FAF524083:FAF524084 FKB524083:FKB524084 FTX524083:FTX524084 GDT524083:GDT524084 GNP524083:GNP524084 GXL524083:GXL524084 HHH524083:HHH524084 HRD524083:HRD524084 IAZ524083:IAZ524084 IKV524083:IKV524084 IUR524083:IUR524084 JEN524083:JEN524084 JOJ524083:JOJ524084 JYF524083:JYF524084 KIB524083:KIB524084 KRX524083:KRX524084 LBT524083:LBT524084 LLP524083:LLP524084 LVL524083:LVL524084 MFH524083:MFH524084 MPD524083:MPD524084 MYZ524083:MYZ524084 NIV524083:NIV524084 NSR524083:NSR524084 OCN524083:OCN524084 OMJ524083:OMJ524084 OWF524083:OWF524084 PGB524083:PGB524084 PPX524083:PPX524084 PZT524083:PZT524084 QJP524083:QJP524084 QTL524083:QTL524084 RDH524083:RDH524084 RND524083:RND524084 RWZ524083:RWZ524084 SGV524083:SGV524084 SQR524083:SQR524084 TAN524083:TAN524084 TKJ524083:TKJ524084 TUF524083:TUF524084 UEB524083:UEB524084 UNX524083:UNX524084 UXT524083:UXT524084 VHP524083:VHP524084 VRL524083:VRL524084 WBH524083:WBH524084 WLD524083:WLD524084 WUZ524083:WUZ524084 IN589619:IN589620 SJ589619:SJ589620 ACF589619:ACF589620 AMB589619:AMB589620 AVX589619:AVX589620 BFT589619:BFT589620 BPP589619:BPP589620 BZL589619:BZL589620 CJH589619:CJH589620 CTD589619:CTD589620 DCZ589619:DCZ589620 DMV589619:DMV589620 DWR589619:DWR589620 EGN589619:EGN589620 EQJ589619:EQJ589620 FAF589619:FAF589620 FKB589619:FKB589620 FTX589619:FTX589620 GDT589619:GDT589620 GNP589619:GNP589620 GXL589619:GXL589620 HHH589619:HHH589620 HRD589619:HRD589620 IAZ589619:IAZ589620 IKV589619:IKV589620 IUR589619:IUR589620 JEN589619:JEN589620 JOJ589619:JOJ589620 JYF589619:JYF589620 KIB589619:KIB589620 KRX589619:KRX589620 LBT589619:LBT589620 LLP589619:LLP589620 LVL589619:LVL589620 MFH589619:MFH589620 MPD589619:MPD589620 MYZ589619:MYZ589620 NIV589619:NIV589620 NSR589619:NSR589620 OCN589619:OCN589620 OMJ589619:OMJ589620 OWF589619:OWF589620 PGB589619:PGB589620 PPX589619:PPX589620 PZT589619:PZT589620 QJP589619:QJP589620 QTL589619:QTL589620 RDH589619:RDH589620 RND589619:RND589620 RWZ589619:RWZ589620 SGV589619:SGV589620 SQR589619:SQR589620 TAN589619:TAN589620 TKJ589619:TKJ589620 TUF589619:TUF589620 UEB589619:UEB589620 UNX589619:UNX589620 UXT589619:UXT589620 VHP589619:VHP589620 VRL589619:VRL589620 WBH589619:WBH589620 WLD589619:WLD589620 WUZ589619:WUZ589620 IN655155:IN655156 SJ655155:SJ655156 ACF655155:ACF655156 AMB655155:AMB655156 AVX655155:AVX655156 BFT655155:BFT655156 BPP655155:BPP655156 BZL655155:BZL655156 CJH655155:CJH655156 CTD655155:CTD655156 DCZ655155:DCZ655156 DMV655155:DMV655156 DWR655155:DWR655156 EGN655155:EGN655156 EQJ655155:EQJ655156 FAF655155:FAF655156 FKB655155:FKB655156 FTX655155:FTX655156 GDT655155:GDT655156 GNP655155:GNP655156 GXL655155:GXL655156 HHH655155:HHH655156 HRD655155:HRD655156 IAZ655155:IAZ655156 IKV655155:IKV655156 IUR655155:IUR655156 JEN655155:JEN655156 JOJ655155:JOJ655156 JYF655155:JYF655156 KIB655155:KIB655156 KRX655155:KRX655156 LBT655155:LBT655156 LLP655155:LLP655156 LVL655155:LVL655156 MFH655155:MFH655156 MPD655155:MPD655156 MYZ655155:MYZ655156 NIV655155:NIV655156 NSR655155:NSR655156 OCN655155:OCN655156 OMJ655155:OMJ655156 OWF655155:OWF655156 PGB655155:PGB655156 PPX655155:PPX655156 PZT655155:PZT655156 QJP655155:QJP655156 QTL655155:QTL655156 RDH655155:RDH655156 RND655155:RND655156 RWZ655155:RWZ655156 SGV655155:SGV655156 SQR655155:SQR655156 TAN655155:TAN655156 TKJ655155:TKJ655156 TUF655155:TUF655156 UEB655155:UEB655156 UNX655155:UNX655156 UXT655155:UXT655156 VHP655155:VHP655156 VRL655155:VRL655156 WBH655155:WBH655156 WLD655155:WLD655156 WUZ655155:WUZ655156 IN720691:IN720692 SJ720691:SJ720692 ACF720691:ACF720692 AMB720691:AMB720692 AVX720691:AVX720692 BFT720691:BFT720692 BPP720691:BPP720692 BZL720691:BZL720692 CJH720691:CJH720692 CTD720691:CTD720692 DCZ720691:DCZ720692 DMV720691:DMV720692 DWR720691:DWR720692 EGN720691:EGN720692 EQJ720691:EQJ720692 FAF720691:FAF720692 FKB720691:FKB720692 FTX720691:FTX720692 GDT720691:GDT720692 GNP720691:GNP720692 GXL720691:GXL720692 HHH720691:HHH720692 HRD720691:HRD720692 IAZ720691:IAZ720692 IKV720691:IKV720692 IUR720691:IUR720692 JEN720691:JEN720692 JOJ720691:JOJ720692 JYF720691:JYF720692 KIB720691:KIB720692 KRX720691:KRX720692 LBT720691:LBT720692 LLP720691:LLP720692 LVL720691:LVL720692 MFH720691:MFH720692 MPD720691:MPD720692 MYZ720691:MYZ720692 NIV720691:NIV720692 NSR720691:NSR720692 OCN720691:OCN720692 OMJ720691:OMJ720692 OWF720691:OWF720692 PGB720691:PGB720692 PPX720691:PPX720692 PZT720691:PZT720692 QJP720691:QJP720692 QTL720691:QTL720692 RDH720691:RDH720692 RND720691:RND720692 RWZ720691:RWZ720692 SGV720691:SGV720692 SQR720691:SQR720692 TAN720691:TAN720692 TKJ720691:TKJ720692 TUF720691:TUF720692 UEB720691:UEB720692 UNX720691:UNX720692 UXT720691:UXT720692 VHP720691:VHP720692 VRL720691:VRL720692 WBH720691:WBH720692 WLD720691:WLD720692 WUZ720691:WUZ720692 IN786227:IN786228 SJ786227:SJ786228 ACF786227:ACF786228 AMB786227:AMB786228 AVX786227:AVX786228 BFT786227:BFT786228 BPP786227:BPP786228 BZL786227:BZL786228 CJH786227:CJH786228 CTD786227:CTD786228 DCZ786227:DCZ786228 DMV786227:DMV786228 DWR786227:DWR786228 EGN786227:EGN786228 EQJ786227:EQJ786228 FAF786227:FAF786228 FKB786227:FKB786228 FTX786227:FTX786228 GDT786227:GDT786228 GNP786227:GNP786228 GXL786227:GXL786228 HHH786227:HHH786228 HRD786227:HRD786228 IAZ786227:IAZ786228 IKV786227:IKV786228 IUR786227:IUR786228 JEN786227:JEN786228 JOJ786227:JOJ786228 JYF786227:JYF786228 KIB786227:KIB786228 KRX786227:KRX786228 LBT786227:LBT786228 LLP786227:LLP786228 LVL786227:LVL786228 MFH786227:MFH786228 MPD786227:MPD786228 MYZ786227:MYZ786228 NIV786227:NIV786228 NSR786227:NSR786228 OCN786227:OCN786228 OMJ786227:OMJ786228 OWF786227:OWF786228 PGB786227:PGB786228 PPX786227:PPX786228 PZT786227:PZT786228 QJP786227:QJP786228 QTL786227:QTL786228 RDH786227:RDH786228 RND786227:RND786228 RWZ786227:RWZ786228 SGV786227:SGV786228 SQR786227:SQR786228 TAN786227:TAN786228 TKJ786227:TKJ786228 TUF786227:TUF786228 UEB786227:UEB786228 UNX786227:UNX786228 UXT786227:UXT786228 VHP786227:VHP786228 VRL786227:VRL786228 WBH786227:WBH786228 WLD786227:WLD786228 WUZ786227:WUZ786228 IN851763:IN851764 SJ851763:SJ851764 ACF851763:ACF851764 AMB851763:AMB851764 AVX851763:AVX851764 BFT851763:BFT851764 BPP851763:BPP851764 BZL851763:BZL851764 CJH851763:CJH851764 CTD851763:CTD851764 DCZ851763:DCZ851764 DMV851763:DMV851764 DWR851763:DWR851764 EGN851763:EGN851764 EQJ851763:EQJ851764 FAF851763:FAF851764 FKB851763:FKB851764 FTX851763:FTX851764 GDT851763:GDT851764 GNP851763:GNP851764 GXL851763:GXL851764 HHH851763:HHH851764 HRD851763:HRD851764 IAZ851763:IAZ851764 IKV851763:IKV851764 IUR851763:IUR851764 JEN851763:JEN851764 JOJ851763:JOJ851764 JYF851763:JYF851764 KIB851763:KIB851764 KRX851763:KRX851764 LBT851763:LBT851764 LLP851763:LLP851764 LVL851763:LVL851764 MFH851763:MFH851764 MPD851763:MPD851764 MYZ851763:MYZ851764 NIV851763:NIV851764 NSR851763:NSR851764 OCN851763:OCN851764 OMJ851763:OMJ851764 OWF851763:OWF851764 PGB851763:PGB851764 PPX851763:PPX851764 PZT851763:PZT851764 QJP851763:QJP851764 QTL851763:QTL851764 RDH851763:RDH851764 RND851763:RND851764 RWZ851763:RWZ851764 SGV851763:SGV851764 SQR851763:SQR851764 TAN851763:TAN851764 TKJ851763:TKJ851764 TUF851763:TUF851764 UEB851763:UEB851764 UNX851763:UNX851764 UXT851763:UXT851764 VHP851763:VHP851764 VRL851763:VRL851764 WBH851763:WBH851764 WLD851763:WLD851764 WUZ851763:WUZ851764 IN917299:IN917300 SJ917299:SJ917300 ACF917299:ACF917300 AMB917299:AMB917300 AVX917299:AVX917300 BFT917299:BFT917300 BPP917299:BPP917300 BZL917299:BZL917300 CJH917299:CJH917300 CTD917299:CTD917300 DCZ917299:DCZ917300 DMV917299:DMV917300 DWR917299:DWR917300 EGN917299:EGN917300 EQJ917299:EQJ917300 FAF917299:FAF917300 FKB917299:FKB917300 FTX917299:FTX917300 GDT917299:GDT917300 GNP917299:GNP917300 GXL917299:GXL917300 HHH917299:HHH917300 HRD917299:HRD917300 IAZ917299:IAZ917300 IKV917299:IKV917300 IUR917299:IUR917300 JEN917299:JEN917300 JOJ917299:JOJ917300 JYF917299:JYF917300 KIB917299:KIB917300 KRX917299:KRX917300 LBT917299:LBT917300 LLP917299:LLP917300 LVL917299:LVL917300 MFH917299:MFH917300 MPD917299:MPD917300 MYZ917299:MYZ917300 NIV917299:NIV917300 NSR917299:NSR917300 OCN917299:OCN917300 OMJ917299:OMJ917300 OWF917299:OWF917300 PGB917299:PGB917300 PPX917299:PPX917300 PZT917299:PZT917300 QJP917299:QJP917300 QTL917299:QTL917300 RDH917299:RDH917300 RND917299:RND917300 RWZ917299:RWZ917300 SGV917299:SGV917300 SQR917299:SQR917300 TAN917299:TAN917300 TKJ917299:TKJ917300 TUF917299:TUF917300 UEB917299:UEB917300 UNX917299:UNX917300 UXT917299:UXT917300 VHP917299:VHP917300 VRL917299:VRL917300 WBH917299:WBH917300 WLD917299:WLD917300 WUZ917299:WUZ917300 IN982835:IN982836 SJ982835:SJ982836 ACF982835:ACF982836 AMB982835:AMB982836 AVX982835:AVX982836 BFT982835:BFT982836 BPP982835:BPP982836 BZL982835:BZL982836 CJH982835:CJH982836 CTD982835:CTD982836 DCZ982835:DCZ982836 DMV982835:DMV982836 DWR982835:DWR982836 EGN982835:EGN982836 EQJ982835:EQJ982836 FAF982835:FAF982836 FKB982835:FKB982836 FTX982835:FTX982836 GDT982835:GDT982836 GNP982835:GNP982836 GXL982835:GXL982836 HHH982835:HHH982836 HRD982835:HRD982836 IAZ982835:IAZ982836 IKV982835:IKV982836 IUR982835:IUR982836 JEN982835:JEN982836 JOJ982835:JOJ982836 JYF982835:JYF982836 KIB982835:KIB982836 KRX982835:KRX982836 LBT982835:LBT982836 LLP982835:LLP982836 LVL982835:LVL982836 MFH982835:MFH982836 MPD982835:MPD982836 MYZ982835:MYZ982836 NIV982835:NIV982836 NSR982835:NSR982836 OCN982835:OCN982836 OMJ982835:OMJ982836 OWF982835:OWF982836 PGB982835:PGB982836 PPX982835:PPX982836 PZT982835:PZT982836 QJP982835:QJP982836 QTL982835:QTL982836 RDH982835:RDH982836 RND982835:RND982836 RWZ982835:RWZ982836 SGV982835:SGV982836 SQR982835:SQR982836 TAN982835:TAN982836 TKJ982835:TKJ982836 TUF982835:TUF982836 UEB982835:UEB982836 UNX982835:UNX982836 UXT982835:UXT982836 VHP982835:VHP982836 VRL982835:VRL982836 WBH982835:WBH982836 WLD982835:WLD982836 WUZ982835:WUZ982836 WUZ38:WUZ39 WLD38:WLD39 WBH38:WBH39 VRL38:VRL39 VHP38:VHP39 UXT38:UXT39 UNX38:UNX39 UEB38:UEB39 TUF38:TUF39 TKJ38:TKJ39 TAN38:TAN39 SQR38:SQR39 SGV38:SGV39 RWZ38:RWZ39 RND38:RND39 RDH38:RDH39 QTL38:QTL39 QJP38:QJP39 PZT38:PZT39 PPX38:PPX39 PGB38:PGB39 OWF38:OWF39 OMJ38:OMJ39 OCN38:OCN39 NSR38:NSR39 NIV38:NIV39 MYZ38:MYZ39 MPD38:MPD39 MFH38:MFH39 LVL38:LVL39 LLP38:LLP39 LBT38:LBT39 KRX38:KRX39 KIB38:KIB39 JYF38:JYF39 JOJ38:JOJ39 JEN38:JEN39 IUR38:IUR39 IKV38:IKV39 IAZ38:IAZ39 HRD38:HRD39 HHH38:HHH39 GXL38:GXL39 GNP38:GNP39 GDT38:GDT39 FTX38:FTX39 FKB38:FKB39 FAF38:FAF39 EQJ38:EQJ39 EGN38:EGN39 DWR38:DWR39 DMV38:DMV39 DCZ38:DCZ39 CTD38:CTD39 CJH38:CJH39 BZL38:BZL39 BPP38:BPP39 BFT38:BFT39 AVX38:AVX39 AMB38:AMB39 ACF38:ACF39 SJ38:SJ39 IN38:IN39">
      <formula1>"时效,数量,质量"</formula1>
    </dataValidation>
  </dataValidations>
  <printOptions horizontalCentered="1"/>
  <pageMargins left="3.937007874015748E-2" right="3.937007874015748E-2" top="0.35433070866141736" bottom="3.937007874015748E-2"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dimension ref="A1:B44"/>
  <sheetViews>
    <sheetView tabSelected="1" zoomScale="75" zoomScaleNormal="75" workbookViewId="0">
      <selection activeCell="A20" sqref="A20"/>
    </sheetView>
  </sheetViews>
  <sheetFormatPr defaultColWidth="9" defaultRowHeight="14.25"/>
  <cols>
    <col min="1" max="1" width="111.625" style="93" customWidth="1"/>
    <col min="2" max="2" width="9" style="92"/>
    <col min="3" max="16384" width="9" style="93"/>
  </cols>
  <sheetData>
    <row r="1" spans="1:1" ht="21" customHeight="1">
      <c r="A1" s="91" t="s">
        <v>2</v>
      </c>
    </row>
    <row r="2" spans="1:1" ht="21" customHeight="1">
      <c r="A2" s="91"/>
    </row>
    <row r="3" spans="1:1" ht="21" customHeight="1">
      <c r="A3" s="94"/>
    </row>
    <row r="4" spans="1:1" ht="21" customHeight="1">
      <c r="A4" s="95" t="s">
        <v>3</v>
      </c>
    </row>
    <row r="5" spans="1:1" ht="21" customHeight="1">
      <c r="A5" s="96" t="s">
        <v>4</v>
      </c>
    </row>
    <row r="6" spans="1:1" ht="21" customHeight="1">
      <c r="A6" s="96" t="s">
        <v>5</v>
      </c>
    </row>
    <row r="7" spans="1:1" ht="21" customHeight="1">
      <c r="A7" s="96" t="s">
        <v>6</v>
      </c>
    </row>
    <row r="8" spans="1:1" ht="21" customHeight="1">
      <c r="A8" s="96" t="s">
        <v>7</v>
      </c>
    </row>
    <row r="9" spans="1:1" ht="21" customHeight="1">
      <c r="A9" s="96" t="s">
        <v>8</v>
      </c>
    </row>
    <row r="10" spans="1:1" ht="21" customHeight="1">
      <c r="A10" s="96" t="s">
        <v>9</v>
      </c>
    </row>
    <row r="11" spans="1:1" ht="21" customHeight="1">
      <c r="A11" s="96" t="s">
        <v>10</v>
      </c>
    </row>
    <row r="12" spans="1:1" ht="21" customHeight="1">
      <c r="A12" s="96" t="s">
        <v>11</v>
      </c>
    </row>
    <row r="13" spans="1:1" ht="21" customHeight="1">
      <c r="A13" s="96" t="s">
        <v>12</v>
      </c>
    </row>
    <row r="14" spans="1:1" ht="21" customHeight="1">
      <c r="A14" s="96" t="s">
        <v>13</v>
      </c>
    </row>
    <row r="15" spans="1:1" ht="21" customHeight="1">
      <c r="A15" s="96" t="s">
        <v>14</v>
      </c>
    </row>
    <row r="16" spans="1:1" ht="21" customHeight="1">
      <c r="A16" s="96" t="s">
        <v>15</v>
      </c>
    </row>
    <row r="17" spans="1:1" ht="21" customHeight="1">
      <c r="A17" s="96" t="s">
        <v>16</v>
      </c>
    </row>
    <row r="18" spans="1:1" ht="21" customHeight="1">
      <c r="A18" s="96" t="s">
        <v>17</v>
      </c>
    </row>
    <row r="19" spans="1:1" ht="60.75" customHeight="1">
      <c r="A19" s="97" t="s">
        <v>453</v>
      </c>
    </row>
    <row r="20" spans="1:1" ht="21" customHeight="1">
      <c r="A20" s="96" t="s">
        <v>454</v>
      </c>
    </row>
    <row r="21" spans="1:1" ht="21" customHeight="1">
      <c r="A21" s="98"/>
    </row>
    <row r="22" spans="1:1" ht="21" customHeight="1">
      <c r="A22" s="96"/>
    </row>
    <row r="23" spans="1:1" ht="21" customHeight="1">
      <c r="A23" s="96"/>
    </row>
    <row r="24" spans="1:1" ht="21" customHeight="1">
      <c r="A24" s="96"/>
    </row>
    <row r="25" spans="1:1" ht="21" customHeight="1">
      <c r="A25" s="96"/>
    </row>
    <row r="26" spans="1:1" ht="21" customHeight="1">
      <c r="A26" s="96"/>
    </row>
    <row r="27" spans="1:1" ht="21" customHeight="1">
      <c r="A27" s="96"/>
    </row>
    <row r="28" spans="1:1" ht="21" customHeight="1">
      <c r="A28" s="96"/>
    </row>
    <row r="29" spans="1:1" ht="21" customHeight="1">
      <c r="A29" s="96"/>
    </row>
    <row r="30" spans="1:1" ht="18.75">
      <c r="A30" s="96"/>
    </row>
    <row r="31" spans="1:1" ht="18.75">
      <c r="A31" s="96"/>
    </row>
    <row r="32" spans="1:1" ht="18.75">
      <c r="A32" s="96"/>
    </row>
    <row r="33" spans="1:1" ht="18.75">
      <c r="A33" s="96"/>
    </row>
    <row r="34" spans="1:1" ht="18.75">
      <c r="A34" s="96"/>
    </row>
    <row r="35" spans="1:1" ht="18.75">
      <c r="A35" s="96"/>
    </row>
    <row r="36" spans="1:1" ht="18.75">
      <c r="A36" s="96"/>
    </row>
    <row r="37" spans="1:1" ht="18.75">
      <c r="A37" s="96"/>
    </row>
    <row r="38" spans="1:1" ht="18.75">
      <c r="A38" s="96"/>
    </row>
    <row r="39" spans="1:1" ht="18.75">
      <c r="A39" s="96"/>
    </row>
    <row r="40" spans="1:1" ht="18.75">
      <c r="A40" s="96"/>
    </row>
    <row r="41" spans="1:1" ht="18.75">
      <c r="A41" s="96"/>
    </row>
    <row r="42" spans="1:1" ht="18.75">
      <c r="A42" s="96"/>
    </row>
    <row r="43" spans="1:1" ht="18.75">
      <c r="A43" s="96"/>
    </row>
    <row r="44" spans="1:1" ht="18.75">
      <c r="A44" s="96"/>
    </row>
  </sheetData>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16"/>
  <sheetViews>
    <sheetView workbookViewId="0">
      <selection activeCell="A10" sqref="A10"/>
    </sheetView>
  </sheetViews>
  <sheetFormatPr defaultColWidth="9" defaultRowHeight="14.25"/>
  <cols>
    <col min="1" max="1" width="121.375" style="8" customWidth="1"/>
    <col min="2" max="12" width="9" style="8"/>
    <col min="13" max="13" width="13.25" style="8" customWidth="1"/>
    <col min="14" max="16384" width="9" style="8"/>
  </cols>
  <sheetData>
    <row r="1" spans="1:13" ht="24" customHeight="1">
      <c r="A1" s="3" t="s">
        <v>58</v>
      </c>
      <c r="B1" s="3"/>
      <c r="C1" s="3"/>
      <c r="D1" s="3"/>
      <c r="E1" s="3"/>
      <c r="F1" s="3"/>
      <c r="G1" s="3"/>
      <c r="H1" s="3"/>
      <c r="I1" s="3"/>
      <c r="J1" s="3"/>
      <c r="K1" s="3"/>
      <c r="L1" s="3"/>
      <c r="M1" s="3"/>
    </row>
    <row r="2" spans="1:13" ht="24" customHeight="1"/>
    <row r="3" spans="1:13" ht="37.5" customHeight="1">
      <c r="A3" s="33" t="s">
        <v>59</v>
      </c>
      <c r="B3" s="4"/>
      <c r="C3" s="4"/>
      <c r="D3" s="4"/>
      <c r="E3" s="4"/>
      <c r="F3" s="4"/>
      <c r="G3" s="4"/>
      <c r="H3" s="4"/>
      <c r="I3" s="4"/>
      <c r="J3" s="4"/>
      <c r="K3" s="4"/>
      <c r="L3" s="4"/>
      <c r="M3" s="4"/>
    </row>
    <row r="4" spans="1:13" ht="24" customHeight="1">
      <c r="A4" s="33" t="s">
        <v>60</v>
      </c>
      <c r="B4" s="4"/>
      <c r="C4" s="4"/>
      <c r="D4" s="4"/>
      <c r="E4" s="4"/>
      <c r="F4" s="4"/>
      <c r="G4" s="4"/>
      <c r="H4" s="4"/>
      <c r="I4" s="4"/>
      <c r="J4" s="4"/>
      <c r="K4" s="4"/>
      <c r="L4" s="4"/>
      <c r="M4" s="4"/>
    </row>
    <row r="5" spans="1:13" ht="24" customHeight="1">
      <c r="A5" s="34" t="s">
        <v>61</v>
      </c>
      <c r="B5" s="4"/>
      <c r="C5" s="4"/>
      <c r="D5" s="4"/>
      <c r="E5" s="4"/>
      <c r="F5" s="4"/>
      <c r="G5" s="4"/>
      <c r="H5" s="4"/>
      <c r="I5" s="4"/>
      <c r="J5" s="4"/>
      <c r="K5" s="4"/>
      <c r="L5" s="4"/>
      <c r="M5" s="4"/>
    </row>
    <row r="6" spans="1:13" ht="24" customHeight="1">
      <c r="A6" s="34" t="s">
        <v>62</v>
      </c>
    </row>
    <row r="7" spans="1:13" ht="24" customHeight="1">
      <c r="A7" s="34" t="s">
        <v>63</v>
      </c>
      <c r="B7" s="4"/>
      <c r="C7" s="4"/>
      <c r="D7" s="4"/>
      <c r="E7" s="4"/>
      <c r="F7" s="4"/>
      <c r="G7" s="4"/>
      <c r="H7" s="4"/>
      <c r="I7" s="4"/>
      <c r="J7" s="4"/>
      <c r="K7" s="4"/>
      <c r="L7" s="4"/>
      <c r="M7" s="4"/>
    </row>
    <row r="8" spans="1:13" ht="24" customHeight="1">
      <c r="A8" s="34" t="s">
        <v>64</v>
      </c>
      <c r="B8" s="4"/>
      <c r="C8" s="4"/>
      <c r="D8" s="4"/>
      <c r="E8" s="4"/>
      <c r="F8" s="4"/>
      <c r="G8" s="4"/>
      <c r="H8" s="4"/>
      <c r="I8" s="4"/>
      <c r="J8" s="4"/>
      <c r="K8" s="4"/>
      <c r="L8" s="4"/>
      <c r="M8" s="4"/>
    </row>
    <row r="9" spans="1:13" ht="24" customHeight="1">
      <c r="A9" s="34" t="s">
        <v>65</v>
      </c>
      <c r="B9" s="4"/>
      <c r="C9" s="4"/>
      <c r="D9" s="4"/>
      <c r="E9" s="4"/>
      <c r="F9" s="4"/>
      <c r="G9" s="4"/>
      <c r="H9" s="4"/>
      <c r="I9" s="4"/>
      <c r="J9" s="4"/>
      <c r="K9" s="4"/>
      <c r="L9" s="4"/>
      <c r="M9" s="4"/>
    </row>
    <row r="10" spans="1:13" ht="24" customHeight="1">
      <c r="A10" s="34" t="s">
        <v>66</v>
      </c>
      <c r="B10" s="4"/>
      <c r="C10" s="4"/>
      <c r="D10" s="4"/>
      <c r="E10" s="4"/>
      <c r="F10" s="4"/>
      <c r="G10" s="4"/>
      <c r="H10" s="4"/>
      <c r="I10" s="4"/>
      <c r="J10" s="4"/>
      <c r="K10" s="4"/>
      <c r="L10" s="4"/>
      <c r="M10" s="4"/>
    </row>
    <row r="11" spans="1:13" ht="24" customHeight="1">
      <c r="A11" s="34" t="s">
        <v>67</v>
      </c>
      <c r="B11" s="4"/>
      <c r="C11" s="4"/>
      <c r="D11" s="4"/>
      <c r="E11" s="4"/>
      <c r="F11" s="4"/>
      <c r="G11" s="4"/>
      <c r="H11" s="4"/>
      <c r="I11" s="4"/>
      <c r="J11" s="4"/>
      <c r="K11" s="4"/>
      <c r="L11" s="4"/>
      <c r="M11" s="4"/>
    </row>
    <row r="12" spans="1:13" ht="24" customHeight="1">
      <c r="A12" s="34" t="s">
        <v>68</v>
      </c>
      <c r="B12" s="4"/>
      <c r="C12" s="4"/>
      <c r="D12" s="4"/>
      <c r="E12" s="4"/>
      <c r="F12" s="4"/>
      <c r="G12" s="4"/>
      <c r="H12" s="4"/>
      <c r="I12" s="4"/>
      <c r="J12" s="4"/>
      <c r="K12" s="4"/>
      <c r="L12" s="4"/>
      <c r="M12" s="4"/>
    </row>
    <row r="13" spans="1:13" ht="24" customHeight="1">
      <c r="A13" s="34" t="s">
        <v>69</v>
      </c>
      <c r="B13" s="4"/>
      <c r="C13" s="4"/>
      <c r="D13" s="4"/>
      <c r="E13" s="4"/>
      <c r="F13" s="4"/>
      <c r="G13" s="4"/>
      <c r="H13" s="4"/>
      <c r="I13" s="4"/>
      <c r="J13" s="4"/>
      <c r="K13" s="4"/>
      <c r="L13" s="4"/>
      <c r="M13" s="4"/>
    </row>
    <row r="14" spans="1:13" ht="24">
      <c r="A14" s="34" t="s">
        <v>70</v>
      </c>
      <c r="B14" s="4"/>
      <c r="C14" s="4"/>
      <c r="D14" s="4"/>
      <c r="E14" s="4"/>
      <c r="F14" s="4"/>
      <c r="G14" s="4"/>
      <c r="H14" s="4"/>
      <c r="I14" s="4"/>
      <c r="J14" s="4"/>
      <c r="K14" s="4"/>
      <c r="L14" s="4"/>
      <c r="M14" s="4"/>
    </row>
    <row r="15" spans="1:13">
      <c r="A15" s="34" t="s">
        <v>71</v>
      </c>
      <c r="B15" s="4"/>
      <c r="C15" s="4"/>
      <c r="D15" s="4"/>
      <c r="E15" s="4"/>
      <c r="F15" s="4"/>
      <c r="G15" s="4"/>
      <c r="H15" s="4"/>
      <c r="I15" s="4"/>
      <c r="J15" s="4"/>
      <c r="K15" s="4"/>
      <c r="L15" s="4"/>
      <c r="M15" s="4"/>
    </row>
    <row r="16" spans="1:13">
      <c r="A16" s="34" t="s">
        <v>72</v>
      </c>
      <c r="B16" s="4"/>
      <c r="C16" s="4"/>
      <c r="D16" s="4"/>
      <c r="E16" s="4"/>
      <c r="F16" s="4"/>
      <c r="G16" s="4"/>
      <c r="H16" s="4"/>
      <c r="I16" s="4"/>
      <c r="J16" s="4"/>
      <c r="K16" s="4"/>
      <c r="L16" s="4"/>
      <c r="M16" s="4"/>
    </row>
  </sheetData>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16"/>
  <sheetViews>
    <sheetView workbookViewId="0">
      <selection activeCell="A9" sqref="A9"/>
    </sheetView>
  </sheetViews>
  <sheetFormatPr defaultColWidth="9" defaultRowHeight="14.25"/>
  <cols>
    <col min="1" max="1" width="121.375" style="8" customWidth="1"/>
    <col min="2" max="12" width="9" style="8"/>
    <col min="13" max="13" width="13.25" style="8" customWidth="1"/>
    <col min="14" max="16384" width="9" style="8"/>
  </cols>
  <sheetData>
    <row r="1" spans="1:13" ht="24" customHeight="1">
      <c r="A1" s="3" t="s">
        <v>73</v>
      </c>
      <c r="B1" s="3"/>
      <c r="C1" s="3"/>
      <c r="D1" s="3"/>
      <c r="E1" s="3"/>
      <c r="F1" s="3"/>
      <c r="G1" s="3"/>
      <c r="H1" s="3"/>
      <c r="I1" s="3"/>
      <c r="J1" s="3"/>
      <c r="K1" s="3"/>
      <c r="L1" s="3"/>
      <c r="M1" s="3"/>
    </row>
    <row r="2" spans="1:13" ht="24" customHeight="1"/>
    <row r="3" spans="1:13" ht="37.5" customHeight="1">
      <c r="A3" s="35" t="s">
        <v>74</v>
      </c>
      <c r="B3" s="4"/>
      <c r="C3" s="4"/>
      <c r="D3" s="4"/>
      <c r="E3" s="4"/>
      <c r="F3" s="4"/>
      <c r="G3" s="4"/>
      <c r="H3" s="4"/>
      <c r="I3" s="4"/>
      <c r="J3" s="4"/>
      <c r="K3" s="4"/>
      <c r="L3" s="4"/>
      <c r="M3" s="4"/>
    </row>
    <row r="4" spans="1:13" ht="24" customHeight="1">
      <c r="A4" s="35" t="s">
        <v>75</v>
      </c>
      <c r="B4" s="4"/>
      <c r="C4" s="4"/>
      <c r="D4" s="4"/>
      <c r="E4" s="4"/>
      <c r="F4" s="4"/>
      <c r="G4" s="4"/>
      <c r="H4" s="4"/>
      <c r="I4" s="4"/>
      <c r="J4" s="4"/>
      <c r="K4" s="4"/>
      <c r="L4" s="4"/>
      <c r="M4" s="4"/>
    </row>
    <row r="5" spans="1:13" ht="24" customHeight="1">
      <c r="A5" s="36" t="s">
        <v>76</v>
      </c>
      <c r="B5" s="4"/>
      <c r="C5" s="4"/>
      <c r="D5" s="4"/>
      <c r="E5" s="4"/>
      <c r="F5" s="4"/>
      <c r="G5" s="4"/>
      <c r="H5" s="4"/>
      <c r="I5" s="4"/>
      <c r="J5" s="4"/>
      <c r="K5" s="4"/>
      <c r="L5" s="4"/>
      <c r="M5" s="4"/>
    </row>
    <row r="6" spans="1:13" ht="24" customHeight="1">
      <c r="A6" s="37" t="s">
        <v>77</v>
      </c>
    </row>
    <row r="7" spans="1:13" ht="24" customHeight="1">
      <c r="A7" s="37" t="s">
        <v>78</v>
      </c>
      <c r="B7" s="4"/>
      <c r="C7" s="4"/>
      <c r="D7" s="4"/>
      <c r="E7" s="4"/>
      <c r="F7" s="4"/>
      <c r="G7" s="4"/>
      <c r="H7" s="4"/>
      <c r="I7" s="4"/>
      <c r="J7" s="4"/>
      <c r="K7" s="4"/>
      <c r="L7" s="4"/>
      <c r="M7" s="4"/>
    </row>
    <row r="8" spans="1:13" ht="24" customHeight="1">
      <c r="A8" s="36" t="s">
        <v>79</v>
      </c>
      <c r="B8" s="4"/>
      <c r="C8" s="4"/>
      <c r="D8" s="4"/>
      <c r="E8" s="4"/>
      <c r="F8" s="4"/>
      <c r="G8" s="4"/>
      <c r="H8" s="4"/>
      <c r="I8" s="4"/>
      <c r="J8" s="4"/>
      <c r="K8" s="4"/>
      <c r="L8" s="4"/>
      <c r="M8" s="4"/>
    </row>
    <row r="9" spans="1:13" ht="24" customHeight="1">
      <c r="A9" s="36" t="s">
        <v>80</v>
      </c>
      <c r="B9" s="4"/>
      <c r="C9" s="4"/>
      <c r="D9" s="4"/>
      <c r="E9" s="4"/>
      <c r="F9" s="4"/>
      <c r="G9" s="4"/>
      <c r="H9" s="4"/>
      <c r="I9" s="4"/>
      <c r="J9" s="4"/>
      <c r="K9" s="4"/>
      <c r="L9" s="4"/>
      <c r="M9" s="4"/>
    </row>
    <row r="10" spans="1:13" ht="24" customHeight="1">
      <c r="A10" s="36" t="s">
        <v>81</v>
      </c>
      <c r="B10" s="4"/>
      <c r="C10" s="4"/>
      <c r="D10" s="4"/>
      <c r="E10" s="4"/>
      <c r="F10" s="4"/>
      <c r="G10" s="4"/>
      <c r="H10" s="4"/>
      <c r="I10" s="4"/>
      <c r="J10" s="4"/>
      <c r="K10" s="4"/>
      <c r="L10" s="4"/>
      <c r="M10" s="4"/>
    </row>
    <row r="11" spans="1:13" ht="24" customHeight="1">
      <c r="A11" s="36" t="s">
        <v>82</v>
      </c>
      <c r="B11" s="4"/>
      <c r="C11" s="4"/>
      <c r="D11" s="4"/>
      <c r="E11" s="4"/>
      <c r="F11" s="4"/>
      <c r="G11" s="4"/>
      <c r="H11" s="4"/>
      <c r="I11" s="4"/>
      <c r="J11" s="4"/>
      <c r="K11" s="4"/>
      <c r="L11" s="4"/>
      <c r="M11" s="4"/>
    </row>
    <row r="12" spans="1:13" ht="24" customHeight="1">
      <c r="A12" s="36" t="s">
        <v>83</v>
      </c>
      <c r="B12" s="4"/>
      <c r="C12" s="4"/>
      <c r="D12" s="4"/>
      <c r="E12" s="4"/>
      <c r="F12" s="4"/>
      <c r="G12" s="4"/>
      <c r="H12" s="4"/>
      <c r="I12" s="4"/>
      <c r="J12" s="4"/>
      <c r="K12" s="4"/>
      <c r="L12" s="4"/>
      <c r="M12" s="4"/>
    </row>
    <row r="13" spans="1:13" ht="24" customHeight="1">
      <c r="A13" s="5"/>
      <c r="B13" s="4"/>
      <c r="C13" s="4"/>
      <c r="D13" s="4"/>
      <c r="E13" s="4"/>
      <c r="F13" s="4"/>
      <c r="G13" s="4"/>
      <c r="H13" s="4"/>
      <c r="I13" s="4"/>
      <c r="J13" s="4"/>
      <c r="K13" s="4"/>
      <c r="L13" s="4"/>
      <c r="M13" s="4"/>
    </row>
    <row r="14" spans="1:13" ht="18.75">
      <c r="A14" s="5"/>
      <c r="B14" s="4"/>
      <c r="C14" s="4"/>
      <c r="D14" s="4"/>
      <c r="E14" s="4"/>
      <c r="F14" s="4"/>
      <c r="G14" s="4"/>
      <c r="H14" s="4"/>
      <c r="I14" s="4"/>
      <c r="J14" s="4"/>
      <c r="K14" s="4"/>
      <c r="L14" s="4"/>
      <c r="M14" s="4"/>
    </row>
    <row r="15" spans="1:13" ht="18.75">
      <c r="A15" s="5"/>
      <c r="B15" s="4"/>
      <c r="C15" s="4"/>
      <c r="D15" s="4"/>
      <c r="E15" s="4"/>
      <c r="F15" s="4"/>
      <c r="G15" s="4"/>
      <c r="H15" s="4"/>
      <c r="I15" s="4"/>
      <c r="J15" s="4"/>
      <c r="K15" s="4"/>
      <c r="L15" s="4"/>
      <c r="M15" s="4"/>
    </row>
    <row r="16" spans="1:13" ht="18.75">
      <c r="A16" s="5"/>
      <c r="B16" s="4"/>
      <c r="C16" s="4"/>
      <c r="D16" s="4"/>
      <c r="E16" s="4"/>
      <c r="F16" s="4"/>
      <c r="G16" s="4"/>
      <c r="H16" s="4"/>
      <c r="I16" s="4"/>
      <c r="J16" s="4"/>
      <c r="K16" s="4"/>
      <c r="L16" s="4"/>
      <c r="M16" s="4"/>
    </row>
  </sheetData>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M17"/>
  <sheetViews>
    <sheetView workbookViewId="0">
      <selection activeCell="A3" sqref="A3:A17"/>
    </sheetView>
  </sheetViews>
  <sheetFormatPr defaultColWidth="9" defaultRowHeight="14.25"/>
  <cols>
    <col min="1" max="1" width="121.375" style="8" customWidth="1"/>
    <col min="2" max="12" width="9" style="8"/>
    <col min="13" max="13" width="13.25" style="8" customWidth="1"/>
    <col min="14" max="16384" width="9" style="8"/>
  </cols>
  <sheetData>
    <row r="1" spans="1:13" ht="24" customHeight="1">
      <c r="A1" s="3" t="s">
        <v>84</v>
      </c>
      <c r="B1" s="3"/>
      <c r="C1" s="3"/>
      <c r="D1" s="3"/>
      <c r="E1" s="3"/>
      <c r="F1" s="3"/>
      <c r="G1" s="3"/>
      <c r="H1" s="3"/>
      <c r="I1" s="3"/>
      <c r="J1" s="3"/>
      <c r="K1" s="3"/>
      <c r="L1" s="3"/>
      <c r="M1" s="3"/>
    </row>
    <row r="2" spans="1:13" ht="24" customHeight="1"/>
    <row r="3" spans="1:13" ht="37.5" customHeight="1">
      <c r="A3" s="117" t="s">
        <v>85</v>
      </c>
      <c r="B3" s="4"/>
      <c r="C3" s="4"/>
      <c r="D3" s="4"/>
      <c r="E3" s="4"/>
      <c r="F3" s="4"/>
      <c r="G3" s="4"/>
      <c r="H3" s="4"/>
      <c r="I3" s="4"/>
      <c r="J3" s="4"/>
      <c r="K3" s="4"/>
      <c r="L3" s="4"/>
      <c r="M3" s="4"/>
    </row>
    <row r="4" spans="1:13" ht="24" customHeight="1">
      <c r="A4" s="117"/>
      <c r="B4" s="4"/>
      <c r="C4" s="4"/>
      <c r="D4" s="4"/>
      <c r="E4" s="4"/>
      <c r="F4" s="4"/>
      <c r="G4" s="4"/>
      <c r="H4" s="4"/>
      <c r="I4" s="4"/>
      <c r="J4" s="4"/>
      <c r="K4" s="4"/>
      <c r="L4" s="4"/>
      <c r="M4" s="4"/>
    </row>
    <row r="5" spans="1:13" ht="24" customHeight="1">
      <c r="A5" s="117"/>
      <c r="B5" s="4"/>
      <c r="C5" s="4"/>
      <c r="D5" s="4"/>
      <c r="E5" s="4"/>
      <c r="F5" s="4"/>
      <c r="G5" s="4"/>
      <c r="H5" s="4"/>
      <c r="I5" s="4"/>
      <c r="J5" s="4"/>
      <c r="K5" s="4"/>
      <c r="L5" s="4"/>
      <c r="M5" s="4"/>
    </row>
    <row r="6" spans="1:13" ht="24" customHeight="1">
      <c r="A6" s="117"/>
      <c r="B6" s="4"/>
      <c r="C6" s="4"/>
      <c r="D6" s="4"/>
      <c r="E6" s="4"/>
      <c r="F6" s="4"/>
      <c r="G6" s="4"/>
      <c r="H6" s="4"/>
      <c r="I6" s="4"/>
      <c r="J6" s="4"/>
      <c r="K6" s="4"/>
      <c r="L6" s="4"/>
      <c r="M6" s="4"/>
    </row>
    <row r="7" spans="1:13" ht="24" customHeight="1">
      <c r="A7" s="117"/>
    </row>
    <row r="8" spans="1:13" ht="24" customHeight="1">
      <c r="A8" s="117"/>
      <c r="B8" s="4"/>
      <c r="C8" s="4"/>
      <c r="D8" s="4"/>
      <c r="E8" s="4"/>
      <c r="F8" s="4"/>
      <c r="G8" s="4"/>
      <c r="H8" s="4"/>
      <c r="I8" s="4"/>
      <c r="J8" s="4"/>
      <c r="K8" s="4"/>
      <c r="L8" s="4"/>
      <c r="M8" s="4"/>
    </row>
    <row r="9" spans="1:13" ht="24" customHeight="1">
      <c r="A9" s="117"/>
      <c r="B9" s="4"/>
      <c r="C9" s="4"/>
      <c r="D9" s="4"/>
      <c r="E9" s="4"/>
      <c r="F9" s="4"/>
      <c r="G9" s="4"/>
      <c r="H9" s="4"/>
      <c r="I9" s="4"/>
      <c r="J9" s="4"/>
      <c r="K9" s="4"/>
      <c r="L9" s="4"/>
      <c r="M9" s="4"/>
    </row>
    <row r="10" spans="1:13" ht="24" customHeight="1">
      <c r="A10" s="117"/>
      <c r="B10" s="4"/>
      <c r="C10" s="4"/>
      <c r="D10" s="4"/>
      <c r="E10" s="4"/>
      <c r="F10" s="4"/>
      <c r="G10" s="4"/>
      <c r="H10" s="4"/>
      <c r="I10" s="4"/>
      <c r="J10" s="4"/>
      <c r="K10" s="4"/>
      <c r="L10" s="4"/>
      <c r="M10" s="4"/>
    </row>
    <row r="11" spans="1:13" ht="24" customHeight="1">
      <c r="A11" s="117"/>
      <c r="B11" s="4"/>
      <c r="C11" s="4"/>
      <c r="D11" s="4"/>
      <c r="E11" s="4"/>
      <c r="F11" s="4"/>
      <c r="G11" s="4"/>
      <c r="H11" s="4"/>
      <c r="I11" s="4"/>
      <c r="J11" s="4"/>
      <c r="K11" s="4"/>
      <c r="L11" s="4"/>
      <c r="M11" s="4"/>
    </row>
    <row r="12" spans="1:13" ht="24" customHeight="1">
      <c r="A12" s="117"/>
      <c r="B12" s="4"/>
      <c r="C12" s="4"/>
      <c r="D12" s="4"/>
      <c r="E12" s="4"/>
      <c r="F12" s="4"/>
      <c r="G12" s="4"/>
      <c r="H12" s="4"/>
      <c r="I12" s="4"/>
      <c r="J12" s="4"/>
      <c r="K12" s="4"/>
      <c r="L12" s="4"/>
      <c r="M12" s="4"/>
    </row>
    <row r="13" spans="1:13" ht="24" customHeight="1">
      <c r="A13" s="117"/>
      <c r="B13" s="4"/>
      <c r="C13" s="4"/>
      <c r="D13" s="4"/>
      <c r="E13" s="4"/>
      <c r="F13" s="4"/>
      <c r="G13" s="4"/>
      <c r="H13" s="4"/>
      <c r="I13" s="4"/>
      <c r="J13" s="4"/>
      <c r="K13" s="4"/>
      <c r="L13" s="4"/>
      <c r="M13" s="4"/>
    </row>
    <row r="14" spans="1:13" ht="14.25" customHeight="1">
      <c r="A14" s="117"/>
      <c r="B14" s="4"/>
      <c r="C14" s="4"/>
      <c r="D14" s="4"/>
      <c r="E14" s="4"/>
      <c r="F14" s="4"/>
      <c r="G14" s="4"/>
      <c r="H14" s="4"/>
      <c r="I14" s="4"/>
      <c r="J14" s="4"/>
      <c r="K14" s="4"/>
      <c r="L14" s="4"/>
      <c r="M14" s="4"/>
    </row>
    <row r="15" spans="1:13" ht="14.25" customHeight="1">
      <c r="A15" s="117"/>
      <c r="B15" s="4"/>
      <c r="C15" s="4"/>
      <c r="D15" s="4"/>
      <c r="E15" s="4"/>
      <c r="F15" s="4"/>
      <c r="G15" s="4"/>
      <c r="H15" s="4"/>
      <c r="I15" s="4"/>
      <c r="J15" s="4"/>
      <c r="K15" s="4"/>
      <c r="L15" s="4"/>
      <c r="M15" s="4"/>
    </row>
    <row r="16" spans="1:13" ht="14.25" customHeight="1">
      <c r="A16" s="117"/>
      <c r="B16" s="4"/>
      <c r="C16" s="4"/>
      <c r="D16" s="4"/>
      <c r="E16" s="4"/>
      <c r="F16" s="4"/>
      <c r="G16" s="4"/>
      <c r="H16" s="4"/>
      <c r="I16" s="4"/>
      <c r="J16" s="4"/>
      <c r="K16" s="4"/>
      <c r="L16" s="4"/>
      <c r="M16" s="4"/>
    </row>
    <row r="17" spans="1:13" ht="14.25" customHeight="1">
      <c r="A17" s="117"/>
      <c r="B17" s="4"/>
      <c r="C17" s="4"/>
      <c r="D17" s="4"/>
      <c r="E17" s="4"/>
      <c r="F17" s="4"/>
      <c r="G17" s="4"/>
      <c r="H17" s="4"/>
      <c r="I17" s="4"/>
      <c r="J17" s="4"/>
      <c r="K17" s="4"/>
      <c r="L17" s="4"/>
      <c r="M17" s="4"/>
    </row>
  </sheetData>
  <mergeCells count="1">
    <mergeCell ref="A3:A17"/>
  </mergeCells>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L28"/>
  <sheetViews>
    <sheetView zoomScale="130" zoomScaleNormal="130" workbookViewId="0">
      <selection activeCell="A13" sqref="A13"/>
    </sheetView>
  </sheetViews>
  <sheetFormatPr defaultColWidth="9" defaultRowHeight="14.25"/>
  <cols>
    <col min="1" max="1" width="121.375" style="8" customWidth="1"/>
    <col min="2" max="11" width="9" style="8"/>
    <col min="12" max="12" width="13.25" style="8" customWidth="1"/>
    <col min="13" max="16384" width="9" style="8"/>
  </cols>
  <sheetData>
    <row r="1" spans="1:12" ht="24" customHeight="1">
      <c r="A1" s="3" t="s">
        <v>86</v>
      </c>
      <c r="B1" s="3"/>
      <c r="C1" s="3"/>
      <c r="D1" s="3"/>
      <c r="E1" s="3"/>
      <c r="F1" s="3"/>
      <c r="G1" s="3"/>
      <c r="H1" s="3"/>
      <c r="I1" s="3"/>
      <c r="J1" s="3"/>
      <c r="K1" s="3"/>
      <c r="L1" s="3"/>
    </row>
    <row r="2" spans="1:12" ht="24" customHeight="1"/>
    <row r="3" spans="1:12" ht="31.5" customHeight="1">
      <c r="A3" s="38" t="s">
        <v>288</v>
      </c>
    </row>
    <row r="4" spans="1:12" ht="51" customHeight="1">
      <c r="A4" s="38" t="s">
        <v>452</v>
      </c>
    </row>
    <row r="5" spans="1:12" ht="24" customHeight="1">
      <c r="A5" s="38" t="s">
        <v>289</v>
      </c>
      <c r="B5" s="4"/>
      <c r="C5" s="4"/>
      <c r="D5" s="4"/>
      <c r="E5" s="4"/>
      <c r="F5" s="4"/>
      <c r="G5" s="4"/>
      <c r="H5" s="4"/>
      <c r="I5" s="4"/>
      <c r="J5" s="4"/>
      <c r="K5" s="4"/>
      <c r="L5" s="4"/>
    </row>
    <row r="6" spans="1:12" s="32" customFormat="1" ht="24" customHeight="1">
      <c r="A6" s="38" t="s">
        <v>290</v>
      </c>
      <c r="B6" s="4"/>
      <c r="C6" s="4"/>
      <c r="D6" s="4"/>
      <c r="E6" s="4"/>
      <c r="F6" s="4"/>
      <c r="G6" s="4"/>
      <c r="H6" s="4"/>
      <c r="I6" s="4"/>
      <c r="J6" s="4"/>
      <c r="K6" s="4"/>
      <c r="L6" s="4"/>
    </row>
    <row r="7" spans="1:12" ht="24" customHeight="1">
      <c r="A7" s="38" t="s">
        <v>291</v>
      </c>
      <c r="B7" s="4"/>
      <c r="C7" s="4"/>
      <c r="D7" s="4"/>
      <c r="E7" s="4"/>
      <c r="F7" s="4"/>
      <c r="G7" s="4"/>
      <c r="H7" s="4"/>
      <c r="I7" s="4"/>
      <c r="J7" s="4"/>
      <c r="K7" s="4"/>
      <c r="L7" s="4"/>
    </row>
    <row r="8" spans="1:12" ht="24" customHeight="1">
      <c r="A8" s="38" t="s">
        <v>292</v>
      </c>
      <c r="B8" s="4"/>
      <c r="C8" s="4"/>
      <c r="D8" s="4"/>
      <c r="E8" s="4"/>
      <c r="F8" s="4"/>
      <c r="G8" s="4"/>
      <c r="H8" s="4"/>
      <c r="I8" s="4"/>
      <c r="J8" s="4"/>
      <c r="K8" s="4"/>
      <c r="L8" s="4"/>
    </row>
    <row r="9" spans="1:12" ht="24" customHeight="1">
      <c r="A9" s="38" t="s">
        <v>293</v>
      </c>
      <c r="B9" s="4"/>
      <c r="C9" s="4"/>
      <c r="D9" s="4"/>
      <c r="E9" s="4"/>
      <c r="F9" s="4"/>
      <c r="G9" s="4"/>
      <c r="H9" s="4"/>
      <c r="I9" s="4"/>
      <c r="J9" s="4"/>
      <c r="K9" s="4"/>
      <c r="L9" s="4"/>
    </row>
    <row r="10" spans="1:12" ht="27" customHeight="1">
      <c r="A10" s="38" t="s">
        <v>294</v>
      </c>
      <c r="B10" s="4"/>
      <c r="C10" s="4"/>
      <c r="D10" s="4"/>
      <c r="E10" s="4"/>
      <c r="F10" s="4"/>
      <c r="G10" s="4"/>
      <c r="H10" s="4"/>
      <c r="I10" s="4"/>
      <c r="J10" s="4"/>
      <c r="K10" s="4"/>
      <c r="L10" s="4"/>
    </row>
    <row r="11" spans="1:12" ht="24" customHeight="1">
      <c r="A11" s="38" t="s">
        <v>295</v>
      </c>
      <c r="B11" s="4"/>
      <c r="C11" s="4"/>
      <c r="D11" s="4"/>
      <c r="E11" s="4"/>
      <c r="F11" s="4"/>
      <c r="G11" s="4"/>
      <c r="H11" s="4"/>
      <c r="I11" s="4"/>
      <c r="J11" s="4"/>
      <c r="K11" s="4"/>
      <c r="L11" s="4"/>
    </row>
    <row r="12" spans="1:12" ht="24" customHeight="1">
      <c r="A12" s="38" t="s">
        <v>296</v>
      </c>
      <c r="B12" s="4"/>
      <c r="C12" s="4"/>
      <c r="D12" s="4"/>
      <c r="E12" s="4"/>
      <c r="F12" s="4"/>
      <c r="G12" s="4"/>
      <c r="H12" s="4"/>
      <c r="I12" s="4"/>
      <c r="J12" s="4"/>
      <c r="K12" s="4"/>
      <c r="L12" s="4"/>
    </row>
    <row r="13" spans="1:12" s="32" customFormat="1" ht="24" customHeight="1">
      <c r="A13" s="38" t="s">
        <v>298</v>
      </c>
      <c r="B13" s="4"/>
      <c r="C13" s="4"/>
      <c r="D13" s="4"/>
      <c r="E13" s="4"/>
      <c r="F13" s="4"/>
      <c r="G13" s="4"/>
      <c r="H13" s="4"/>
      <c r="I13" s="4"/>
      <c r="J13" s="4"/>
      <c r="K13" s="4"/>
      <c r="L13" s="4"/>
    </row>
    <row r="14" spans="1:12" ht="24" customHeight="1">
      <c r="A14" s="38" t="s">
        <v>299</v>
      </c>
      <c r="B14" s="4"/>
      <c r="C14" s="4"/>
      <c r="D14" s="4"/>
      <c r="E14" s="4"/>
      <c r="F14" s="4"/>
      <c r="G14" s="4"/>
      <c r="H14" s="4"/>
      <c r="I14" s="4"/>
      <c r="J14" s="4"/>
      <c r="K14" s="4"/>
      <c r="L14" s="4"/>
    </row>
    <row r="15" spans="1:12" ht="24">
      <c r="A15" s="38" t="s">
        <v>300</v>
      </c>
    </row>
    <row r="16" spans="1:12">
      <c r="A16" s="38" t="s">
        <v>301</v>
      </c>
    </row>
    <row r="17" spans="1:1">
      <c r="A17" s="38" t="s">
        <v>302</v>
      </c>
    </row>
    <row r="18" spans="1:1">
      <c r="A18" s="38" t="s">
        <v>303</v>
      </c>
    </row>
    <row r="19" spans="1:1">
      <c r="A19" s="38" t="s">
        <v>297</v>
      </c>
    </row>
    <row r="20" spans="1:1">
      <c r="A20" s="38" t="s">
        <v>304</v>
      </c>
    </row>
    <row r="21" spans="1:1">
      <c r="A21" s="38" t="s">
        <v>305</v>
      </c>
    </row>
    <row r="22" spans="1:1">
      <c r="A22" s="38" t="s">
        <v>306</v>
      </c>
    </row>
    <row r="23" spans="1:1">
      <c r="A23" s="38" t="s">
        <v>307</v>
      </c>
    </row>
    <row r="24" spans="1:1">
      <c r="A24" s="38" t="s">
        <v>308</v>
      </c>
    </row>
    <row r="25" spans="1:1">
      <c r="A25" s="38" t="s">
        <v>309</v>
      </c>
    </row>
    <row r="26" spans="1:1">
      <c r="A26" s="38" t="s">
        <v>310</v>
      </c>
    </row>
    <row r="27" spans="1:1">
      <c r="A27" s="38" t="s">
        <v>311</v>
      </c>
    </row>
    <row r="28" spans="1:1">
      <c r="A28" s="17"/>
    </row>
  </sheetData>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S27"/>
  <sheetViews>
    <sheetView workbookViewId="0">
      <selection sqref="A1:D1"/>
    </sheetView>
  </sheetViews>
  <sheetFormatPr defaultColWidth="8" defaultRowHeight="12"/>
  <cols>
    <col min="1" max="1" width="35.375" style="17" customWidth="1"/>
    <col min="2" max="2" width="23.75" style="17" customWidth="1"/>
    <col min="3" max="3" width="37.5" style="17" customWidth="1"/>
    <col min="4" max="4" width="23.75" style="17" customWidth="1"/>
    <col min="5" max="253" width="8" style="17" customWidth="1"/>
    <col min="254" max="16384" width="8" style="17"/>
  </cols>
  <sheetData>
    <row r="1" spans="1:253" ht="31.5" customHeight="1">
      <c r="A1" s="118" t="s">
        <v>119</v>
      </c>
      <c r="B1" s="119"/>
      <c r="C1" s="119"/>
      <c r="D1" s="119"/>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row>
    <row r="2" spans="1:253" ht="22.5" customHeight="1">
      <c r="A2" s="120" t="s">
        <v>87</v>
      </c>
      <c r="B2" s="121"/>
      <c r="C2" s="121"/>
      <c r="D2" s="12" t="s">
        <v>88</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253" ht="33.75" customHeight="1">
      <c r="A3" s="122" t="s">
        <v>89</v>
      </c>
      <c r="B3" s="122"/>
      <c r="C3" s="122" t="s">
        <v>90</v>
      </c>
      <c r="D3" s="122"/>
    </row>
    <row r="4" spans="1:253" ht="33.75" customHeight="1">
      <c r="A4" s="39" t="s">
        <v>91</v>
      </c>
      <c r="B4" s="39" t="s">
        <v>18</v>
      </c>
      <c r="C4" s="39" t="s">
        <v>91</v>
      </c>
      <c r="D4" s="40" t="s">
        <v>92</v>
      </c>
    </row>
    <row r="5" spans="1:253" ht="33.75" customHeight="1">
      <c r="A5" s="41" t="s">
        <v>19</v>
      </c>
      <c r="B5" s="42">
        <f>B6+B7</f>
        <v>1288020086.8699999</v>
      </c>
      <c r="C5" s="43" t="s">
        <v>20</v>
      </c>
      <c r="D5" s="44">
        <v>0</v>
      </c>
    </row>
    <row r="6" spans="1:253" ht="33.75" customHeight="1">
      <c r="A6" s="41" t="s">
        <v>93</v>
      </c>
      <c r="B6" s="42">
        <v>362930086.87</v>
      </c>
      <c r="C6" s="43" t="s">
        <v>94</v>
      </c>
      <c r="D6" s="44">
        <v>0</v>
      </c>
    </row>
    <row r="7" spans="1:253" ht="33.75" customHeight="1">
      <c r="A7" s="41" t="s">
        <v>95</v>
      </c>
      <c r="B7" s="42">
        <v>925090000</v>
      </c>
      <c r="C7" s="43" t="s">
        <v>96</v>
      </c>
      <c r="D7" s="44">
        <v>0</v>
      </c>
    </row>
    <row r="8" spans="1:253" ht="33.75" customHeight="1">
      <c r="A8" s="41" t="s">
        <v>97</v>
      </c>
      <c r="B8" s="44">
        <v>0</v>
      </c>
      <c r="C8" s="43" t="s">
        <v>98</v>
      </c>
      <c r="D8" s="44">
        <v>0</v>
      </c>
    </row>
    <row r="9" spans="1:253" ht="33.75" customHeight="1">
      <c r="A9" s="41" t="s">
        <v>21</v>
      </c>
      <c r="B9" s="44">
        <v>0</v>
      </c>
      <c r="C9" s="43" t="s">
        <v>99</v>
      </c>
      <c r="D9" s="44">
        <v>0</v>
      </c>
    </row>
    <row r="10" spans="1:253" ht="33.75" customHeight="1">
      <c r="A10" s="41" t="s">
        <v>22</v>
      </c>
      <c r="B10" s="44">
        <v>0</v>
      </c>
      <c r="C10" s="43" t="s">
        <v>100</v>
      </c>
      <c r="D10" s="44">
        <v>0</v>
      </c>
    </row>
    <row r="11" spans="1:253" ht="33.75" customHeight="1">
      <c r="A11" s="41" t="s">
        <v>23</v>
      </c>
      <c r="B11" s="44">
        <v>0</v>
      </c>
      <c r="C11" s="43" t="s">
        <v>101</v>
      </c>
      <c r="D11" s="44">
        <v>15822506.039999999</v>
      </c>
    </row>
    <row r="12" spans="1:253" ht="33.75" customHeight="1">
      <c r="A12" s="41"/>
      <c r="B12" s="44"/>
      <c r="C12" s="43" t="s">
        <v>102</v>
      </c>
      <c r="D12" s="44">
        <v>6338057.7999999998</v>
      </c>
    </row>
    <row r="13" spans="1:253" ht="33.75" customHeight="1">
      <c r="A13" s="41"/>
      <c r="B13" s="44"/>
      <c r="C13" s="43" t="s">
        <v>103</v>
      </c>
      <c r="D13" s="44">
        <v>0</v>
      </c>
    </row>
    <row r="14" spans="1:253" ht="33.75" customHeight="1">
      <c r="A14" s="41"/>
      <c r="B14" s="44"/>
      <c r="C14" s="43" t="s">
        <v>104</v>
      </c>
      <c r="D14" s="44">
        <v>995649416.53999996</v>
      </c>
    </row>
    <row r="15" spans="1:253" ht="33.75" customHeight="1">
      <c r="A15" s="41"/>
      <c r="B15" s="44"/>
      <c r="C15" s="43" t="s">
        <v>105</v>
      </c>
      <c r="D15" s="44">
        <v>266187806.96000001</v>
      </c>
    </row>
    <row r="16" spans="1:253" ht="33.75" customHeight="1">
      <c r="A16" s="41"/>
      <c r="B16" s="44"/>
      <c r="C16" s="43" t="s">
        <v>106</v>
      </c>
      <c r="D16" s="44">
        <v>0</v>
      </c>
    </row>
    <row r="17" spans="1:4" ht="33.75" customHeight="1">
      <c r="A17" s="41"/>
      <c r="B17" s="44"/>
      <c r="C17" s="43" t="s">
        <v>107</v>
      </c>
      <c r="D17" s="44">
        <v>0</v>
      </c>
    </row>
    <row r="18" spans="1:4" ht="33.75" customHeight="1">
      <c r="A18" s="41"/>
      <c r="B18" s="44"/>
      <c r="C18" s="43" t="s">
        <v>108</v>
      </c>
      <c r="D18" s="44">
        <v>0</v>
      </c>
    </row>
    <row r="19" spans="1:4" ht="33.75" customHeight="1">
      <c r="A19" s="41"/>
      <c r="B19" s="44"/>
      <c r="C19" s="43" t="s">
        <v>109</v>
      </c>
      <c r="D19" s="44">
        <v>0</v>
      </c>
    </row>
    <row r="20" spans="1:4" ht="33.75" customHeight="1">
      <c r="A20" s="41"/>
      <c r="B20" s="44"/>
      <c r="C20" s="43" t="s">
        <v>110</v>
      </c>
      <c r="D20" s="44">
        <v>0</v>
      </c>
    </row>
    <row r="21" spans="1:4" ht="33.75" customHeight="1">
      <c r="A21" s="41"/>
      <c r="B21" s="43"/>
      <c r="C21" s="43" t="s">
        <v>111</v>
      </c>
      <c r="D21" s="44">
        <v>4022299.53</v>
      </c>
    </row>
    <row r="22" spans="1:4" ht="33.75" customHeight="1">
      <c r="A22" s="41"/>
      <c r="B22" s="43"/>
      <c r="C22" s="43" t="s">
        <v>112</v>
      </c>
      <c r="D22" s="44">
        <v>0</v>
      </c>
    </row>
    <row r="23" spans="1:4" ht="33.75" customHeight="1">
      <c r="A23" s="41"/>
      <c r="B23" s="43"/>
      <c r="C23" s="43" t="s">
        <v>113</v>
      </c>
      <c r="D23" s="44">
        <v>0</v>
      </c>
    </row>
    <row r="24" spans="1:4" ht="33.75" customHeight="1">
      <c r="A24" s="41"/>
      <c r="B24" s="43"/>
      <c r="C24" s="43" t="s">
        <v>114</v>
      </c>
      <c r="D24" s="44">
        <v>0</v>
      </c>
    </row>
    <row r="25" spans="1:4" ht="33.75" customHeight="1">
      <c r="A25" s="41"/>
      <c r="B25" s="43"/>
      <c r="C25" s="43" t="s">
        <v>115</v>
      </c>
      <c r="D25" s="44">
        <v>0</v>
      </c>
    </row>
    <row r="26" spans="1:4" ht="33.75" customHeight="1">
      <c r="A26" s="41"/>
      <c r="B26" s="44"/>
      <c r="C26" s="43" t="s">
        <v>116</v>
      </c>
      <c r="D26" s="44">
        <v>0</v>
      </c>
    </row>
    <row r="27" spans="1:4" ht="33.75" customHeight="1">
      <c r="A27" s="45" t="s">
        <v>117</v>
      </c>
      <c r="B27" s="46">
        <f>B5</f>
        <v>1288020086.8699999</v>
      </c>
      <c r="C27" s="47" t="s">
        <v>118</v>
      </c>
      <c r="D27" s="46">
        <f>SUM(D5:D26)</f>
        <v>1288020086.8699999</v>
      </c>
    </row>
  </sheetData>
  <mergeCells count="4">
    <mergeCell ref="A1:D1"/>
    <mergeCell ref="A2:C2"/>
    <mergeCell ref="A3:B3"/>
    <mergeCell ref="C3:D3"/>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378"/>
  <sheetViews>
    <sheetView topLeftCell="A25" workbookViewId="0">
      <selection activeCell="F40" sqref="F40"/>
    </sheetView>
  </sheetViews>
  <sheetFormatPr defaultColWidth="8" defaultRowHeight="14.25"/>
  <cols>
    <col min="1" max="3" width="5.75" style="48" customWidth="1"/>
    <col min="4" max="4" width="29.875" style="48" customWidth="1"/>
    <col min="5" max="5" width="15.5" style="49" customWidth="1"/>
    <col min="6" max="6" width="17.375" style="49" customWidth="1"/>
    <col min="7" max="9" width="13.75" style="49" customWidth="1"/>
    <col min="10" max="16384" width="8" style="48"/>
  </cols>
  <sheetData>
    <row r="1" spans="1:9" ht="18" customHeight="1">
      <c r="A1" s="126" t="s">
        <v>182</v>
      </c>
      <c r="B1" s="126"/>
      <c r="C1" s="126"/>
      <c r="D1" s="126"/>
      <c r="E1" s="126"/>
      <c r="F1" s="126"/>
      <c r="G1" s="126"/>
      <c r="H1" s="126"/>
      <c r="I1" s="126"/>
    </row>
    <row r="2" spans="1:9" ht="22.5" customHeight="1">
      <c r="A2" s="127" t="s">
        <v>87</v>
      </c>
      <c r="B2" s="128"/>
      <c r="C2" s="128"/>
      <c r="D2" s="128"/>
      <c r="E2" s="128"/>
      <c r="I2" s="50" t="s">
        <v>88</v>
      </c>
    </row>
    <row r="3" spans="1:9" ht="22.5" customHeight="1">
      <c r="A3" s="129" t="s">
        <v>91</v>
      </c>
      <c r="B3" s="129"/>
      <c r="C3" s="129"/>
      <c r="D3" s="129"/>
      <c r="E3" s="129" t="s">
        <v>120</v>
      </c>
      <c r="F3" s="130"/>
      <c r="G3" s="130"/>
      <c r="H3" s="130"/>
      <c r="I3" s="130"/>
    </row>
    <row r="4" spans="1:9" ht="27" customHeight="1">
      <c r="A4" s="131" t="s">
        <v>121</v>
      </c>
      <c r="B4" s="132"/>
      <c r="C4" s="133"/>
      <c r="D4" s="129" t="s">
        <v>122</v>
      </c>
      <c r="E4" s="129" t="s">
        <v>123</v>
      </c>
      <c r="F4" s="134" t="s">
        <v>124</v>
      </c>
      <c r="G4" s="134" t="s">
        <v>125</v>
      </c>
      <c r="H4" s="134" t="s">
        <v>126</v>
      </c>
      <c r="I4" s="136" t="s">
        <v>127</v>
      </c>
    </row>
    <row r="5" spans="1:9" s="52" customFormat="1" ht="27" customHeight="1">
      <c r="A5" s="51" t="s">
        <v>128</v>
      </c>
      <c r="B5" s="51" t="s">
        <v>129</v>
      </c>
      <c r="C5" s="51" t="s">
        <v>130</v>
      </c>
      <c r="D5" s="129"/>
      <c r="E5" s="129"/>
      <c r="F5" s="135"/>
      <c r="G5" s="135"/>
      <c r="H5" s="135"/>
      <c r="I5" s="136"/>
    </row>
    <row r="6" spans="1:9" ht="27" customHeight="1">
      <c r="A6" s="53" t="s">
        <v>131</v>
      </c>
      <c r="B6" s="53"/>
      <c r="C6" s="53"/>
      <c r="D6" s="53" t="s">
        <v>132</v>
      </c>
      <c r="E6" s="54">
        <f>F6</f>
        <v>15822506.039999999</v>
      </c>
      <c r="F6" s="54">
        <f>F7</f>
        <v>15822506.039999999</v>
      </c>
      <c r="G6" s="55">
        <v>0</v>
      </c>
      <c r="H6" s="55">
        <v>0</v>
      </c>
      <c r="I6" s="55">
        <v>0</v>
      </c>
    </row>
    <row r="7" spans="1:9" ht="27" customHeight="1">
      <c r="A7" s="53" t="s">
        <v>131</v>
      </c>
      <c r="B7" s="53" t="s">
        <v>29</v>
      </c>
      <c r="C7" s="53"/>
      <c r="D7" s="53" t="s">
        <v>133</v>
      </c>
      <c r="E7" s="54">
        <f t="shared" ref="E7:E40" si="0">F7</f>
        <v>15822506.039999999</v>
      </c>
      <c r="F7" s="54">
        <f>F9+F10+F11+F8</f>
        <v>15822506.039999999</v>
      </c>
      <c r="G7" s="55">
        <v>0</v>
      </c>
      <c r="H7" s="55">
        <v>0</v>
      </c>
      <c r="I7" s="55">
        <v>0</v>
      </c>
    </row>
    <row r="8" spans="1:9" ht="27" customHeight="1">
      <c r="A8" s="53" t="s">
        <v>131</v>
      </c>
      <c r="B8" s="53" t="s">
        <v>29</v>
      </c>
      <c r="C8" s="53" t="s">
        <v>28</v>
      </c>
      <c r="D8" s="53" t="s">
        <v>183</v>
      </c>
      <c r="E8" s="54">
        <f t="shared" ref="E8" si="1">F8</f>
        <v>1075140</v>
      </c>
      <c r="F8" s="54">
        <v>1075140</v>
      </c>
      <c r="G8" s="55">
        <v>0</v>
      </c>
      <c r="H8" s="55">
        <v>0</v>
      </c>
      <c r="I8" s="55">
        <v>0</v>
      </c>
    </row>
    <row r="9" spans="1:9" ht="27" customHeight="1">
      <c r="A9" s="53" t="s">
        <v>131</v>
      </c>
      <c r="B9" s="53" t="s">
        <v>29</v>
      </c>
      <c r="C9" s="53" t="s">
        <v>30</v>
      </c>
      <c r="D9" s="53" t="s">
        <v>134</v>
      </c>
      <c r="E9" s="54">
        <f t="shared" si="0"/>
        <v>4229930</v>
      </c>
      <c r="F9" s="54">
        <v>4229930</v>
      </c>
      <c r="G9" s="55">
        <v>0</v>
      </c>
      <c r="H9" s="55">
        <v>0</v>
      </c>
      <c r="I9" s="55">
        <v>0</v>
      </c>
    </row>
    <row r="10" spans="1:9" ht="27" customHeight="1">
      <c r="A10" s="53" t="s">
        <v>131</v>
      </c>
      <c r="B10" s="53" t="s">
        <v>29</v>
      </c>
      <c r="C10" s="53" t="s">
        <v>29</v>
      </c>
      <c r="D10" s="53" t="s">
        <v>135</v>
      </c>
      <c r="E10" s="54">
        <f t="shared" si="0"/>
        <v>7011624.3600000003</v>
      </c>
      <c r="F10" s="54">
        <v>7011624.3600000003</v>
      </c>
      <c r="G10" s="55">
        <v>0</v>
      </c>
      <c r="H10" s="55">
        <v>0</v>
      </c>
      <c r="I10" s="55">
        <v>0</v>
      </c>
    </row>
    <row r="11" spans="1:9" ht="27" customHeight="1">
      <c r="A11" s="53" t="s">
        <v>131</v>
      </c>
      <c r="B11" s="53" t="s">
        <v>29</v>
      </c>
      <c r="C11" s="53" t="s">
        <v>136</v>
      </c>
      <c r="D11" s="53" t="s">
        <v>137</v>
      </c>
      <c r="E11" s="54">
        <f t="shared" si="0"/>
        <v>3505811.68</v>
      </c>
      <c r="F11" s="54">
        <v>3505811.68</v>
      </c>
      <c r="G11" s="55">
        <v>0</v>
      </c>
      <c r="H11" s="55">
        <v>0</v>
      </c>
      <c r="I11" s="55">
        <v>0</v>
      </c>
    </row>
    <row r="12" spans="1:9" ht="27" customHeight="1">
      <c r="A12" s="53" t="s">
        <v>138</v>
      </c>
      <c r="B12" s="53"/>
      <c r="C12" s="53"/>
      <c r="D12" s="53" t="s">
        <v>139</v>
      </c>
      <c r="E12" s="54">
        <f t="shared" si="0"/>
        <v>6338057.8000000007</v>
      </c>
      <c r="F12" s="54">
        <f>F13</f>
        <v>6338057.8000000007</v>
      </c>
      <c r="G12" s="55">
        <v>0</v>
      </c>
      <c r="H12" s="55">
        <v>0</v>
      </c>
      <c r="I12" s="55">
        <v>0</v>
      </c>
    </row>
    <row r="13" spans="1:9" ht="27" customHeight="1">
      <c r="A13" s="53" t="s">
        <v>138</v>
      </c>
      <c r="B13" s="53" t="s">
        <v>140</v>
      </c>
      <c r="C13" s="53"/>
      <c r="D13" s="53" t="s">
        <v>141</v>
      </c>
      <c r="E13" s="54">
        <f t="shared" si="0"/>
        <v>6338057.8000000007</v>
      </c>
      <c r="F13" s="54">
        <f>SUM(F14:F16)</f>
        <v>6338057.8000000007</v>
      </c>
      <c r="G13" s="55">
        <v>0</v>
      </c>
      <c r="H13" s="55">
        <v>0</v>
      </c>
      <c r="I13" s="55">
        <v>0</v>
      </c>
    </row>
    <row r="14" spans="1:9" ht="27" customHeight="1">
      <c r="A14" s="53" t="s">
        <v>138</v>
      </c>
      <c r="B14" s="53" t="s">
        <v>140</v>
      </c>
      <c r="C14" s="53" t="s">
        <v>28</v>
      </c>
      <c r="D14" s="53" t="s">
        <v>142</v>
      </c>
      <c r="E14" s="54">
        <f t="shared" si="0"/>
        <v>212985.78</v>
      </c>
      <c r="F14" s="54">
        <v>212985.78</v>
      </c>
      <c r="G14" s="55">
        <v>0</v>
      </c>
      <c r="H14" s="55">
        <v>0</v>
      </c>
      <c r="I14" s="55">
        <v>0</v>
      </c>
    </row>
    <row r="15" spans="1:9" ht="27" customHeight="1">
      <c r="A15" s="53" t="s">
        <v>138</v>
      </c>
      <c r="B15" s="53" t="s">
        <v>140</v>
      </c>
      <c r="C15" s="53" t="s">
        <v>30</v>
      </c>
      <c r="D15" s="53" t="s">
        <v>143</v>
      </c>
      <c r="E15" s="54">
        <f t="shared" si="0"/>
        <v>6043934.5800000001</v>
      </c>
      <c r="F15" s="54">
        <v>6043934.5800000001</v>
      </c>
      <c r="G15" s="55">
        <v>0</v>
      </c>
      <c r="H15" s="55">
        <v>0</v>
      </c>
      <c r="I15" s="55">
        <v>0</v>
      </c>
    </row>
    <row r="16" spans="1:9" ht="27" customHeight="1">
      <c r="A16" s="53" t="s">
        <v>138</v>
      </c>
      <c r="B16" s="53" t="s">
        <v>140</v>
      </c>
      <c r="C16" s="53" t="s">
        <v>144</v>
      </c>
      <c r="D16" s="53" t="s">
        <v>145</v>
      </c>
      <c r="E16" s="54">
        <f t="shared" si="0"/>
        <v>81137.440000000002</v>
      </c>
      <c r="F16" s="54">
        <v>81137.440000000002</v>
      </c>
      <c r="G16" s="55">
        <v>0</v>
      </c>
      <c r="H16" s="55">
        <v>0</v>
      </c>
      <c r="I16" s="55">
        <v>0</v>
      </c>
    </row>
    <row r="17" spans="1:9" ht="27" customHeight="1">
      <c r="A17" s="53" t="s">
        <v>146</v>
      </c>
      <c r="B17" s="53"/>
      <c r="C17" s="53"/>
      <c r="D17" s="53" t="s">
        <v>147</v>
      </c>
      <c r="E17" s="54">
        <f t="shared" si="0"/>
        <v>995649416.53999996</v>
      </c>
      <c r="F17" s="54">
        <f>F18+F20</f>
        <v>995649416.53999996</v>
      </c>
      <c r="G17" s="55">
        <v>0</v>
      </c>
      <c r="H17" s="55">
        <v>0</v>
      </c>
      <c r="I17" s="55">
        <v>0</v>
      </c>
    </row>
    <row r="18" spans="1:9" ht="27" customHeight="1">
      <c r="A18" s="53" t="s">
        <v>146</v>
      </c>
      <c r="B18" s="53" t="s">
        <v>144</v>
      </c>
      <c r="C18" s="53"/>
      <c r="D18" s="53" t="s">
        <v>148</v>
      </c>
      <c r="E18" s="54">
        <f t="shared" si="0"/>
        <v>70559416.540000007</v>
      </c>
      <c r="F18" s="54">
        <f>SUM(F19:F19)</f>
        <v>70559416.540000007</v>
      </c>
      <c r="G18" s="55">
        <v>0</v>
      </c>
      <c r="H18" s="55">
        <v>0</v>
      </c>
      <c r="I18" s="55">
        <v>0</v>
      </c>
    </row>
    <row r="19" spans="1:9" ht="27" customHeight="1">
      <c r="A19" s="53" t="s">
        <v>146</v>
      </c>
      <c r="B19" s="53" t="s">
        <v>144</v>
      </c>
      <c r="C19" s="53" t="s">
        <v>31</v>
      </c>
      <c r="D19" s="53" t="s">
        <v>150</v>
      </c>
      <c r="E19" s="54">
        <f t="shared" si="0"/>
        <v>70559416.540000007</v>
      </c>
      <c r="F19" s="54">
        <v>70559416.540000007</v>
      </c>
      <c r="G19" s="55">
        <v>0</v>
      </c>
      <c r="H19" s="55">
        <v>0</v>
      </c>
      <c r="I19" s="55">
        <v>0</v>
      </c>
    </row>
    <row r="20" spans="1:9" ht="27" customHeight="1">
      <c r="A20" s="53" t="s">
        <v>146</v>
      </c>
      <c r="B20" s="53" t="s">
        <v>151</v>
      </c>
      <c r="C20" s="53"/>
      <c r="D20" s="53" t="s">
        <v>152</v>
      </c>
      <c r="E20" s="54">
        <f t="shared" si="0"/>
        <v>925090000</v>
      </c>
      <c r="F20" s="54">
        <f>SUM(F21:F22)</f>
        <v>925090000</v>
      </c>
      <c r="G20" s="55">
        <v>0</v>
      </c>
      <c r="H20" s="55">
        <v>0</v>
      </c>
      <c r="I20" s="55">
        <v>0</v>
      </c>
    </row>
    <row r="21" spans="1:9" ht="27" customHeight="1">
      <c r="A21" s="53">
        <v>212</v>
      </c>
      <c r="B21" s="56" t="s">
        <v>153</v>
      </c>
      <c r="C21" s="56" t="s">
        <v>154</v>
      </c>
      <c r="D21" s="53" t="s">
        <v>155</v>
      </c>
      <c r="E21" s="54">
        <f t="shared" si="0"/>
        <v>409400000</v>
      </c>
      <c r="F21" s="54">
        <v>409400000</v>
      </c>
      <c r="G21" s="55"/>
      <c r="H21" s="55"/>
      <c r="I21" s="55"/>
    </row>
    <row r="22" spans="1:9" ht="27" customHeight="1">
      <c r="A22" s="53" t="s">
        <v>146</v>
      </c>
      <c r="B22" s="53" t="s">
        <v>151</v>
      </c>
      <c r="C22" s="53" t="s">
        <v>144</v>
      </c>
      <c r="D22" s="53" t="s">
        <v>156</v>
      </c>
      <c r="E22" s="54">
        <f t="shared" si="0"/>
        <v>515690000</v>
      </c>
      <c r="F22" s="54">
        <v>515690000</v>
      </c>
      <c r="G22" s="55">
        <v>0</v>
      </c>
      <c r="H22" s="55">
        <v>0</v>
      </c>
      <c r="I22" s="55">
        <v>0</v>
      </c>
    </row>
    <row r="23" spans="1:9" ht="27" customHeight="1">
      <c r="A23" s="53" t="s">
        <v>157</v>
      </c>
      <c r="B23" s="53"/>
      <c r="C23" s="53"/>
      <c r="D23" s="53" t="s">
        <v>158</v>
      </c>
      <c r="E23" s="54">
        <f t="shared" si="0"/>
        <v>266187806.96000001</v>
      </c>
      <c r="F23" s="54">
        <f>F24</f>
        <v>266187806.96000001</v>
      </c>
      <c r="G23" s="55">
        <v>0</v>
      </c>
      <c r="H23" s="55">
        <v>0</v>
      </c>
      <c r="I23" s="55">
        <v>0</v>
      </c>
    </row>
    <row r="24" spans="1:9" ht="27" customHeight="1">
      <c r="A24" s="53" t="s">
        <v>157</v>
      </c>
      <c r="B24" s="53" t="s">
        <v>144</v>
      </c>
      <c r="C24" s="53"/>
      <c r="D24" s="53" t="s">
        <v>159</v>
      </c>
      <c r="E24" s="54">
        <f t="shared" si="0"/>
        <v>266187806.96000001</v>
      </c>
      <c r="F24" s="54">
        <f>SUM(F25:F35)</f>
        <v>266187806.96000001</v>
      </c>
      <c r="G24" s="55">
        <v>0</v>
      </c>
      <c r="H24" s="55">
        <v>0</v>
      </c>
      <c r="I24" s="55">
        <v>0</v>
      </c>
    </row>
    <row r="25" spans="1:9" ht="27" customHeight="1">
      <c r="A25" s="53" t="s">
        <v>157</v>
      </c>
      <c r="B25" s="53" t="s">
        <v>144</v>
      </c>
      <c r="C25" s="53" t="s">
        <v>28</v>
      </c>
      <c r="D25" s="53" t="s">
        <v>160</v>
      </c>
      <c r="E25" s="54">
        <f t="shared" si="0"/>
        <v>6248161.96</v>
      </c>
      <c r="F25" s="54">
        <v>6248161.96</v>
      </c>
      <c r="G25" s="55">
        <v>0</v>
      </c>
      <c r="H25" s="55">
        <v>0</v>
      </c>
      <c r="I25" s="55">
        <v>0</v>
      </c>
    </row>
    <row r="26" spans="1:9" ht="27" customHeight="1">
      <c r="A26" s="53" t="s">
        <v>157</v>
      </c>
      <c r="B26" s="53" t="s">
        <v>144</v>
      </c>
      <c r="C26" s="53" t="s">
        <v>161</v>
      </c>
      <c r="D26" s="53" t="s">
        <v>162</v>
      </c>
      <c r="E26" s="54">
        <f t="shared" si="0"/>
        <v>8757771</v>
      </c>
      <c r="F26" s="54">
        <v>8757771</v>
      </c>
      <c r="G26" s="55">
        <v>0</v>
      </c>
      <c r="H26" s="55">
        <v>0</v>
      </c>
      <c r="I26" s="55">
        <v>0</v>
      </c>
    </row>
    <row r="27" spans="1:9" ht="27" customHeight="1">
      <c r="A27" s="53" t="s">
        <v>157</v>
      </c>
      <c r="B27" s="53" t="s">
        <v>144</v>
      </c>
      <c r="C27" s="53" t="s">
        <v>29</v>
      </c>
      <c r="D27" s="53" t="s">
        <v>163</v>
      </c>
      <c r="E27" s="54">
        <f t="shared" si="0"/>
        <v>159627968.09999999</v>
      </c>
      <c r="F27" s="54">
        <v>159627968.09999999</v>
      </c>
      <c r="G27" s="55">
        <v>0</v>
      </c>
      <c r="H27" s="55">
        <v>0</v>
      </c>
      <c r="I27" s="55">
        <v>0</v>
      </c>
    </row>
    <row r="28" spans="1:9" ht="27" customHeight="1">
      <c r="A28" s="53" t="s">
        <v>157</v>
      </c>
      <c r="B28" s="53" t="s">
        <v>144</v>
      </c>
      <c r="C28" s="53" t="s">
        <v>164</v>
      </c>
      <c r="D28" s="53" t="s">
        <v>165</v>
      </c>
      <c r="E28" s="54">
        <f t="shared" si="0"/>
        <v>4655641.96</v>
      </c>
      <c r="F28" s="54">
        <v>4655641.96</v>
      </c>
      <c r="G28" s="55">
        <v>0</v>
      </c>
      <c r="H28" s="55">
        <v>0</v>
      </c>
      <c r="I28" s="55">
        <v>0</v>
      </c>
    </row>
    <row r="29" spans="1:9" ht="27" customHeight="1">
      <c r="A29" s="53" t="s">
        <v>157</v>
      </c>
      <c r="B29" s="53" t="s">
        <v>144</v>
      </c>
      <c r="C29" s="53" t="s">
        <v>140</v>
      </c>
      <c r="D29" s="53" t="s">
        <v>166</v>
      </c>
      <c r="E29" s="54">
        <f t="shared" si="0"/>
        <v>65571369.880000003</v>
      </c>
      <c r="F29" s="54">
        <v>65571369.880000003</v>
      </c>
      <c r="G29" s="55">
        <v>0</v>
      </c>
      <c r="H29" s="55">
        <v>0</v>
      </c>
      <c r="I29" s="55">
        <v>0</v>
      </c>
    </row>
    <row r="30" spans="1:9" ht="27" customHeight="1">
      <c r="A30" s="53" t="s">
        <v>157</v>
      </c>
      <c r="B30" s="53" t="s">
        <v>144</v>
      </c>
      <c r="C30" s="53" t="s">
        <v>167</v>
      </c>
      <c r="D30" s="53" t="s">
        <v>168</v>
      </c>
      <c r="E30" s="54">
        <f t="shared" si="0"/>
        <v>2302670</v>
      </c>
      <c r="F30" s="54">
        <v>2302670</v>
      </c>
      <c r="G30" s="55">
        <v>0</v>
      </c>
      <c r="H30" s="55">
        <v>0</v>
      </c>
      <c r="I30" s="55">
        <v>0</v>
      </c>
    </row>
    <row r="31" spans="1:9" ht="27" customHeight="1">
      <c r="A31" s="53" t="s">
        <v>157</v>
      </c>
      <c r="B31" s="53" t="s">
        <v>144</v>
      </c>
      <c r="C31" s="53" t="s">
        <v>169</v>
      </c>
      <c r="D31" s="53" t="s">
        <v>170</v>
      </c>
      <c r="E31" s="54">
        <f t="shared" si="0"/>
        <v>6319913.3799999999</v>
      </c>
      <c r="F31" s="54">
        <v>6319913.3799999999</v>
      </c>
      <c r="G31" s="55">
        <v>0</v>
      </c>
      <c r="H31" s="55">
        <v>0</v>
      </c>
      <c r="I31" s="55">
        <v>0</v>
      </c>
    </row>
    <row r="32" spans="1:9" ht="27" customHeight="1">
      <c r="A32" s="53" t="s">
        <v>157</v>
      </c>
      <c r="B32" s="53" t="s">
        <v>144</v>
      </c>
      <c r="C32" s="53" t="s">
        <v>171</v>
      </c>
      <c r="D32" s="53" t="s">
        <v>172</v>
      </c>
      <c r="E32" s="54">
        <f t="shared" si="0"/>
        <v>6304173.4000000004</v>
      </c>
      <c r="F32" s="54">
        <v>6304173.4000000004</v>
      </c>
      <c r="G32" s="55">
        <v>0</v>
      </c>
      <c r="H32" s="55">
        <v>0</v>
      </c>
      <c r="I32" s="55">
        <v>0</v>
      </c>
    </row>
    <row r="33" spans="1:9" ht="27" customHeight="1">
      <c r="A33" s="53" t="s">
        <v>157</v>
      </c>
      <c r="B33" s="53" t="s">
        <v>144</v>
      </c>
      <c r="C33" s="53" t="s">
        <v>173</v>
      </c>
      <c r="D33" s="53" t="s">
        <v>174</v>
      </c>
      <c r="E33" s="54">
        <f t="shared" si="0"/>
        <v>3925650.28</v>
      </c>
      <c r="F33" s="54">
        <v>3925650.28</v>
      </c>
      <c r="G33" s="55">
        <v>0</v>
      </c>
      <c r="H33" s="55">
        <v>0</v>
      </c>
      <c r="I33" s="55">
        <v>0</v>
      </c>
    </row>
    <row r="34" spans="1:9" ht="27" customHeight="1">
      <c r="A34" s="53">
        <v>213</v>
      </c>
      <c r="B34" s="56" t="s">
        <v>149</v>
      </c>
      <c r="C34" s="53">
        <v>33</v>
      </c>
      <c r="D34" s="53" t="s">
        <v>175</v>
      </c>
      <c r="E34" s="54">
        <f t="shared" si="0"/>
        <v>2404487</v>
      </c>
      <c r="F34" s="54">
        <v>2404487</v>
      </c>
      <c r="G34" s="55">
        <v>0</v>
      </c>
      <c r="H34" s="55">
        <v>0</v>
      </c>
      <c r="I34" s="55">
        <v>0</v>
      </c>
    </row>
    <row r="35" spans="1:9" ht="27" customHeight="1">
      <c r="A35" s="53" t="s">
        <v>157</v>
      </c>
      <c r="B35" s="53" t="s">
        <v>144</v>
      </c>
      <c r="C35" s="53" t="s">
        <v>31</v>
      </c>
      <c r="D35" s="53" t="s">
        <v>176</v>
      </c>
      <c r="E35" s="54">
        <f t="shared" si="0"/>
        <v>70000</v>
      </c>
      <c r="F35" s="54">
        <v>70000</v>
      </c>
      <c r="G35" s="55">
        <v>0</v>
      </c>
      <c r="H35" s="55">
        <v>0</v>
      </c>
      <c r="I35" s="55">
        <v>0</v>
      </c>
    </row>
    <row r="36" spans="1:9" ht="27" customHeight="1">
      <c r="A36" s="53" t="s">
        <v>177</v>
      </c>
      <c r="B36" s="53"/>
      <c r="C36" s="53"/>
      <c r="D36" s="53" t="s">
        <v>178</v>
      </c>
      <c r="E36" s="54">
        <f t="shared" si="0"/>
        <v>4022299.53</v>
      </c>
      <c r="F36" s="54">
        <f>F37</f>
        <v>4022299.53</v>
      </c>
      <c r="G36" s="55">
        <v>0</v>
      </c>
      <c r="H36" s="55">
        <v>0</v>
      </c>
      <c r="I36" s="55">
        <v>0</v>
      </c>
    </row>
    <row r="37" spans="1:9" ht="27" customHeight="1">
      <c r="A37" s="53" t="s">
        <v>177</v>
      </c>
      <c r="B37" s="53" t="s">
        <v>30</v>
      </c>
      <c r="C37" s="53"/>
      <c r="D37" s="53" t="s">
        <v>179</v>
      </c>
      <c r="E37" s="54">
        <f t="shared" si="0"/>
        <v>4022299.53</v>
      </c>
      <c r="F37" s="54">
        <f>SUM(F38:F39)</f>
        <v>4022299.53</v>
      </c>
      <c r="G37" s="55">
        <v>0</v>
      </c>
      <c r="H37" s="55">
        <v>0</v>
      </c>
      <c r="I37" s="55">
        <v>0</v>
      </c>
    </row>
    <row r="38" spans="1:9" ht="27" customHeight="1">
      <c r="A38" s="53" t="s">
        <v>177</v>
      </c>
      <c r="B38" s="53" t="s">
        <v>30</v>
      </c>
      <c r="C38" s="53" t="s">
        <v>28</v>
      </c>
      <c r="D38" s="53" t="s">
        <v>180</v>
      </c>
      <c r="E38" s="54">
        <f t="shared" si="0"/>
        <v>3338299.53</v>
      </c>
      <c r="F38" s="54">
        <v>3338299.53</v>
      </c>
      <c r="G38" s="55">
        <v>0</v>
      </c>
      <c r="H38" s="55">
        <v>0</v>
      </c>
      <c r="I38" s="55">
        <v>0</v>
      </c>
    </row>
    <row r="39" spans="1:9" ht="27" customHeight="1">
      <c r="A39" s="53" t="s">
        <v>177</v>
      </c>
      <c r="B39" s="53" t="s">
        <v>30</v>
      </c>
      <c r="C39" s="53" t="s">
        <v>144</v>
      </c>
      <c r="D39" s="53" t="s">
        <v>181</v>
      </c>
      <c r="E39" s="54">
        <f t="shared" si="0"/>
        <v>684000</v>
      </c>
      <c r="F39" s="54">
        <v>684000</v>
      </c>
      <c r="G39" s="55">
        <v>0</v>
      </c>
      <c r="H39" s="55">
        <v>0</v>
      </c>
      <c r="I39" s="55">
        <v>0</v>
      </c>
    </row>
    <row r="40" spans="1:9" ht="27" customHeight="1">
      <c r="A40" s="123" t="s">
        <v>24</v>
      </c>
      <c r="B40" s="124"/>
      <c r="C40" s="124"/>
      <c r="D40" s="125"/>
      <c r="E40" s="54">
        <f t="shared" si="0"/>
        <v>1288020086.8699999</v>
      </c>
      <c r="F40" s="54">
        <f>F6+F12+F17+F23+F36</f>
        <v>1288020086.8699999</v>
      </c>
      <c r="G40" s="55">
        <v>0</v>
      </c>
      <c r="H40" s="55">
        <v>0</v>
      </c>
      <c r="I40" s="55">
        <v>0</v>
      </c>
    </row>
    <row r="41" spans="1:9" ht="22.5" customHeight="1"/>
    <row r="42" spans="1:9" ht="22.5" customHeight="1"/>
    <row r="43" spans="1:9" ht="22.5" customHeight="1"/>
    <row r="44" spans="1:9" ht="22.5" customHeight="1"/>
    <row r="45" spans="1:9" ht="22.5" customHeight="1"/>
    <row r="46" spans="1:9" ht="22.5" customHeight="1"/>
    <row r="47" spans="1:9" ht="22.5" customHeight="1"/>
    <row r="48" spans="1:9"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12">
    <mergeCell ref="A40:D40"/>
    <mergeCell ref="A1:I1"/>
    <mergeCell ref="A2:E2"/>
    <mergeCell ref="A3:D3"/>
    <mergeCell ref="E3:I3"/>
    <mergeCell ref="A4:C4"/>
    <mergeCell ref="D4:D5"/>
    <mergeCell ref="E4:E5"/>
    <mergeCell ref="F4:F5"/>
    <mergeCell ref="G4:G5"/>
    <mergeCell ref="H4:H5"/>
    <mergeCell ref="I4:I5"/>
  </mergeCells>
  <phoneticPr fontId="23" type="noConversion"/>
  <printOptions horizontalCentered="1" verticalCentered="1"/>
  <pageMargins left="0.74803149606299213" right="0.74803149606299213"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3378"/>
  <sheetViews>
    <sheetView workbookViewId="0">
      <selection activeCell="F40" sqref="F40"/>
    </sheetView>
  </sheetViews>
  <sheetFormatPr defaultColWidth="8" defaultRowHeight="14.25"/>
  <cols>
    <col min="1" max="3" width="6.25" style="48" customWidth="1"/>
    <col min="4" max="4" width="38.75" style="48" customWidth="1"/>
    <col min="5" max="5" width="20" style="49" customWidth="1"/>
    <col min="6" max="6" width="18.75" style="49" customWidth="1"/>
    <col min="7" max="7" width="20" style="49" customWidth="1"/>
    <col min="8" max="254" width="8" style="48" customWidth="1"/>
    <col min="255" max="16384" width="8" style="48"/>
  </cols>
  <sheetData>
    <row r="1" spans="1:7" ht="18" customHeight="1">
      <c r="A1" s="126" t="s">
        <v>198</v>
      </c>
      <c r="B1" s="126"/>
      <c r="C1" s="126"/>
      <c r="D1" s="126"/>
      <c r="E1" s="126"/>
      <c r="F1" s="126"/>
      <c r="G1" s="126"/>
    </row>
    <row r="2" spans="1:7" ht="22.5" customHeight="1">
      <c r="A2" s="127" t="s">
        <v>184</v>
      </c>
      <c r="B2" s="128"/>
      <c r="C2" s="128"/>
      <c r="D2" s="128"/>
      <c r="E2" s="128"/>
      <c r="G2" s="50" t="s">
        <v>185</v>
      </c>
    </row>
    <row r="3" spans="1:7" ht="22.5" customHeight="1">
      <c r="A3" s="129" t="s">
        <v>186</v>
      </c>
      <c r="B3" s="129"/>
      <c r="C3" s="129"/>
      <c r="D3" s="129"/>
      <c r="E3" s="129" t="s">
        <v>187</v>
      </c>
      <c r="F3" s="130"/>
      <c r="G3" s="130"/>
    </row>
    <row r="4" spans="1:7" ht="22.5" customHeight="1">
      <c r="A4" s="131" t="s">
        <v>188</v>
      </c>
      <c r="B4" s="132"/>
      <c r="C4" s="133"/>
      <c r="D4" s="129" t="s">
        <v>189</v>
      </c>
      <c r="E4" s="129" t="s">
        <v>190</v>
      </c>
      <c r="F4" s="137" t="s">
        <v>25</v>
      </c>
      <c r="G4" s="129" t="s">
        <v>26</v>
      </c>
    </row>
    <row r="5" spans="1:7" s="52" customFormat="1" ht="30.75" customHeight="1">
      <c r="A5" s="51" t="s">
        <v>191</v>
      </c>
      <c r="B5" s="51" t="s">
        <v>129</v>
      </c>
      <c r="C5" s="51" t="s">
        <v>192</v>
      </c>
      <c r="D5" s="129"/>
      <c r="E5" s="129"/>
      <c r="F5" s="138"/>
      <c r="G5" s="129"/>
    </row>
    <row r="6" spans="1:7" ht="30.75" customHeight="1">
      <c r="A6" s="53" t="s">
        <v>131</v>
      </c>
      <c r="B6" s="53"/>
      <c r="C6" s="53"/>
      <c r="D6" s="53" t="s">
        <v>132</v>
      </c>
      <c r="E6" s="54">
        <f>F6+G6</f>
        <v>15822506.039999999</v>
      </c>
      <c r="F6" s="54">
        <f>F7</f>
        <v>15822506.039999999</v>
      </c>
      <c r="G6" s="54">
        <f>G7</f>
        <v>0</v>
      </c>
    </row>
    <row r="7" spans="1:7" ht="30.75" customHeight="1">
      <c r="A7" s="53" t="s">
        <v>131</v>
      </c>
      <c r="B7" s="53" t="s">
        <v>29</v>
      </c>
      <c r="C7" s="53"/>
      <c r="D7" s="53" t="s">
        <v>133</v>
      </c>
      <c r="E7" s="54">
        <f>F7+G7</f>
        <v>15822506.039999999</v>
      </c>
      <c r="F7" s="54">
        <f>SUM(F8:F11)</f>
        <v>15822506.039999999</v>
      </c>
      <c r="G7" s="54">
        <f>SUM(G9:G11)</f>
        <v>0</v>
      </c>
    </row>
    <row r="8" spans="1:7" ht="30.75" customHeight="1">
      <c r="A8" s="53" t="s">
        <v>131</v>
      </c>
      <c r="B8" s="53" t="s">
        <v>29</v>
      </c>
      <c r="C8" s="53" t="s">
        <v>28</v>
      </c>
      <c r="D8" s="53" t="s">
        <v>183</v>
      </c>
      <c r="E8" s="54">
        <f t="shared" ref="E8" si="0">F8+G8</f>
        <v>1075140</v>
      </c>
      <c r="F8" s="54">
        <v>1075140</v>
      </c>
      <c r="G8" s="54"/>
    </row>
    <row r="9" spans="1:7" ht="30.75" customHeight="1">
      <c r="A9" s="53" t="s">
        <v>131</v>
      </c>
      <c r="B9" s="53" t="s">
        <v>29</v>
      </c>
      <c r="C9" s="53" t="s">
        <v>30</v>
      </c>
      <c r="D9" s="53" t="s">
        <v>134</v>
      </c>
      <c r="E9" s="54">
        <f t="shared" ref="E9:E40" si="1">F9+G9</f>
        <v>4229930</v>
      </c>
      <c r="F9" s="54">
        <v>4229930</v>
      </c>
      <c r="G9" s="54"/>
    </row>
    <row r="10" spans="1:7" ht="30.75" customHeight="1">
      <c r="A10" s="53" t="s">
        <v>131</v>
      </c>
      <c r="B10" s="53" t="s">
        <v>29</v>
      </c>
      <c r="C10" s="53" t="s">
        <v>29</v>
      </c>
      <c r="D10" s="53" t="s">
        <v>135</v>
      </c>
      <c r="E10" s="54">
        <f t="shared" si="1"/>
        <v>7011624.3600000003</v>
      </c>
      <c r="F10" s="54">
        <v>7011624.3600000003</v>
      </c>
      <c r="G10" s="54"/>
    </row>
    <row r="11" spans="1:7" ht="30.75" customHeight="1">
      <c r="A11" s="53" t="s">
        <v>131</v>
      </c>
      <c r="B11" s="53" t="s">
        <v>29</v>
      </c>
      <c r="C11" s="53" t="s">
        <v>136</v>
      </c>
      <c r="D11" s="53" t="s">
        <v>137</v>
      </c>
      <c r="E11" s="54">
        <f t="shared" si="1"/>
        <v>3505811.68</v>
      </c>
      <c r="F11" s="54">
        <v>3505811.68</v>
      </c>
      <c r="G11" s="54">
        <v>0</v>
      </c>
    </row>
    <row r="12" spans="1:7" ht="30.75" customHeight="1">
      <c r="A12" s="53" t="s">
        <v>138</v>
      </c>
      <c r="B12" s="53"/>
      <c r="C12" s="53"/>
      <c r="D12" s="53" t="s">
        <v>139</v>
      </c>
      <c r="E12" s="54">
        <f t="shared" si="1"/>
        <v>6338057.8000000007</v>
      </c>
      <c r="F12" s="54">
        <f>F13</f>
        <v>6338057.8000000007</v>
      </c>
      <c r="G12" s="54">
        <v>0</v>
      </c>
    </row>
    <row r="13" spans="1:7" ht="30.75" customHeight="1">
      <c r="A13" s="53" t="s">
        <v>138</v>
      </c>
      <c r="B13" s="53" t="s">
        <v>140</v>
      </c>
      <c r="C13" s="53"/>
      <c r="D13" s="53" t="s">
        <v>141</v>
      </c>
      <c r="E13" s="54">
        <f t="shared" si="1"/>
        <v>6338057.8000000007</v>
      </c>
      <c r="F13" s="54">
        <f>SUM(F14:F16)</f>
        <v>6338057.8000000007</v>
      </c>
      <c r="G13" s="54">
        <v>0</v>
      </c>
    </row>
    <row r="14" spans="1:7" ht="30.75" customHeight="1">
      <c r="A14" s="53" t="s">
        <v>138</v>
      </c>
      <c r="B14" s="53" t="s">
        <v>140</v>
      </c>
      <c r="C14" s="53" t="s">
        <v>28</v>
      </c>
      <c r="D14" s="53" t="s">
        <v>142</v>
      </c>
      <c r="E14" s="54">
        <f t="shared" si="1"/>
        <v>212985.78</v>
      </c>
      <c r="F14" s="54">
        <v>212985.78</v>
      </c>
      <c r="G14" s="54">
        <v>0</v>
      </c>
    </row>
    <row r="15" spans="1:7" ht="30.75" customHeight="1">
      <c r="A15" s="53" t="s">
        <v>138</v>
      </c>
      <c r="B15" s="53" t="s">
        <v>140</v>
      </c>
      <c r="C15" s="53" t="s">
        <v>30</v>
      </c>
      <c r="D15" s="53" t="s">
        <v>143</v>
      </c>
      <c r="E15" s="54">
        <f t="shared" si="1"/>
        <v>6043934.5800000001</v>
      </c>
      <c r="F15" s="54">
        <v>6043934.5800000001</v>
      </c>
      <c r="G15" s="54">
        <v>0</v>
      </c>
    </row>
    <row r="16" spans="1:7" ht="30.75" customHeight="1">
      <c r="A16" s="53" t="s">
        <v>138</v>
      </c>
      <c r="B16" s="53" t="s">
        <v>140</v>
      </c>
      <c r="C16" s="53" t="s">
        <v>144</v>
      </c>
      <c r="D16" s="53" t="s">
        <v>145</v>
      </c>
      <c r="E16" s="54">
        <f t="shared" si="1"/>
        <v>81137.440000000002</v>
      </c>
      <c r="F16" s="54">
        <v>81137.440000000002</v>
      </c>
      <c r="G16" s="54">
        <v>0</v>
      </c>
    </row>
    <row r="17" spans="1:7" ht="30.75" customHeight="1">
      <c r="A17" s="53" t="s">
        <v>146</v>
      </c>
      <c r="B17" s="53"/>
      <c r="C17" s="53"/>
      <c r="D17" s="53" t="s">
        <v>147</v>
      </c>
      <c r="E17" s="54">
        <f t="shared" si="1"/>
        <v>995649416.53999996</v>
      </c>
      <c r="F17" s="54">
        <f>F18+F20</f>
        <v>4346473</v>
      </c>
      <c r="G17" s="54">
        <f>G18+G20</f>
        <v>991302943.53999996</v>
      </c>
    </row>
    <row r="18" spans="1:7" ht="30.75" customHeight="1">
      <c r="A18" s="53" t="s">
        <v>146</v>
      </c>
      <c r="B18" s="53" t="s">
        <v>144</v>
      </c>
      <c r="C18" s="53"/>
      <c r="D18" s="53" t="s">
        <v>148</v>
      </c>
      <c r="E18" s="54">
        <f t="shared" si="1"/>
        <v>70559416.539999992</v>
      </c>
      <c r="F18" s="54">
        <f>F19</f>
        <v>4346473</v>
      </c>
      <c r="G18" s="54">
        <f>SUM(G19:G19)</f>
        <v>66212943.539999999</v>
      </c>
    </row>
    <row r="19" spans="1:7" ht="30.75" customHeight="1">
      <c r="A19" s="53" t="s">
        <v>146</v>
      </c>
      <c r="B19" s="56" t="s">
        <v>144</v>
      </c>
      <c r="C19" s="56" t="s">
        <v>31</v>
      </c>
      <c r="D19" s="53" t="s">
        <v>150</v>
      </c>
      <c r="E19" s="54">
        <f t="shared" si="1"/>
        <v>70559416.539999992</v>
      </c>
      <c r="F19" s="54">
        <v>4346473</v>
      </c>
      <c r="G19" s="54">
        <v>66212943.539999999</v>
      </c>
    </row>
    <row r="20" spans="1:7" ht="30.75" customHeight="1">
      <c r="A20" s="53" t="s">
        <v>146</v>
      </c>
      <c r="B20" s="56" t="s">
        <v>151</v>
      </c>
      <c r="C20" s="56"/>
      <c r="D20" s="53" t="s">
        <v>152</v>
      </c>
      <c r="E20" s="54">
        <f t="shared" si="1"/>
        <v>925090000</v>
      </c>
      <c r="F20" s="54">
        <f>F22</f>
        <v>0</v>
      </c>
      <c r="G20" s="54">
        <f>SUM(G21:G22)</f>
        <v>925090000</v>
      </c>
    </row>
    <row r="21" spans="1:7" ht="30.75" customHeight="1">
      <c r="A21" s="53">
        <v>212</v>
      </c>
      <c r="B21" s="56" t="s">
        <v>194</v>
      </c>
      <c r="C21" s="56" t="s">
        <v>195</v>
      </c>
      <c r="D21" s="53" t="s">
        <v>196</v>
      </c>
      <c r="E21" s="54">
        <f t="shared" si="1"/>
        <v>409400000</v>
      </c>
      <c r="F21" s="54"/>
      <c r="G21" s="54">
        <v>409400000</v>
      </c>
    </row>
    <row r="22" spans="1:7" ht="30.75" customHeight="1">
      <c r="A22" s="53" t="s">
        <v>146</v>
      </c>
      <c r="B22" s="53" t="s">
        <v>151</v>
      </c>
      <c r="C22" s="53" t="s">
        <v>144</v>
      </c>
      <c r="D22" s="53" t="s">
        <v>156</v>
      </c>
      <c r="E22" s="54">
        <f t="shared" si="1"/>
        <v>515690000</v>
      </c>
      <c r="F22" s="54"/>
      <c r="G22" s="54">
        <v>515690000</v>
      </c>
    </row>
    <row r="23" spans="1:7" ht="30.75" customHeight="1">
      <c r="A23" s="53" t="s">
        <v>157</v>
      </c>
      <c r="B23" s="53"/>
      <c r="C23" s="53"/>
      <c r="D23" s="53" t="s">
        <v>158</v>
      </c>
      <c r="E23" s="54">
        <f t="shared" si="1"/>
        <v>266187806.96000001</v>
      </c>
      <c r="F23" s="54">
        <f>F24</f>
        <v>55741435.160000004</v>
      </c>
      <c r="G23" s="54">
        <f>G24</f>
        <v>210446371.80000001</v>
      </c>
    </row>
    <row r="24" spans="1:7" ht="30.75" customHeight="1">
      <c r="A24" s="53" t="s">
        <v>157</v>
      </c>
      <c r="B24" s="53" t="s">
        <v>144</v>
      </c>
      <c r="C24" s="53"/>
      <c r="D24" s="53" t="s">
        <v>159</v>
      </c>
      <c r="E24" s="54">
        <f t="shared" si="1"/>
        <v>266187806.96000001</v>
      </c>
      <c r="F24" s="54">
        <f>SUM(F25:F35)</f>
        <v>55741435.160000004</v>
      </c>
      <c r="G24" s="54">
        <f>SUM(G25:G35)</f>
        <v>210446371.80000001</v>
      </c>
    </row>
    <row r="25" spans="1:7" ht="30.75" customHeight="1">
      <c r="A25" s="53" t="s">
        <v>157</v>
      </c>
      <c r="B25" s="53" t="s">
        <v>144</v>
      </c>
      <c r="C25" s="53" t="s">
        <v>28</v>
      </c>
      <c r="D25" s="53" t="s">
        <v>160</v>
      </c>
      <c r="E25" s="54">
        <f t="shared" si="1"/>
        <v>6248161.96</v>
      </c>
      <c r="F25" s="54">
        <v>6248161.96</v>
      </c>
      <c r="G25" s="54"/>
    </row>
    <row r="26" spans="1:7" ht="30.75" customHeight="1">
      <c r="A26" s="53" t="s">
        <v>157</v>
      </c>
      <c r="B26" s="53" t="s">
        <v>144</v>
      </c>
      <c r="C26" s="53" t="s">
        <v>161</v>
      </c>
      <c r="D26" s="53" t="s">
        <v>162</v>
      </c>
      <c r="E26" s="54">
        <f t="shared" si="1"/>
        <v>8757771</v>
      </c>
      <c r="F26" s="54"/>
      <c r="G26" s="54">
        <v>8757771</v>
      </c>
    </row>
    <row r="27" spans="1:7" ht="30.75" customHeight="1">
      <c r="A27" s="53" t="s">
        <v>157</v>
      </c>
      <c r="B27" s="53" t="s">
        <v>144</v>
      </c>
      <c r="C27" s="53" t="s">
        <v>29</v>
      </c>
      <c r="D27" s="53" t="s">
        <v>163</v>
      </c>
      <c r="E27" s="54">
        <f t="shared" si="1"/>
        <v>159627968.09999999</v>
      </c>
      <c r="F27" s="54"/>
      <c r="G27" s="54">
        <v>159627968.09999999</v>
      </c>
    </row>
    <row r="28" spans="1:7" ht="30.75" customHeight="1">
      <c r="A28" s="53" t="s">
        <v>157</v>
      </c>
      <c r="B28" s="53" t="s">
        <v>144</v>
      </c>
      <c r="C28" s="53" t="s">
        <v>164</v>
      </c>
      <c r="D28" s="53" t="s">
        <v>165</v>
      </c>
      <c r="E28" s="54">
        <f t="shared" si="1"/>
        <v>4655641.96</v>
      </c>
      <c r="F28" s="54">
        <v>4032241.96</v>
      </c>
      <c r="G28" s="54">
        <v>623400</v>
      </c>
    </row>
    <row r="29" spans="1:7" ht="30.75" customHeight="1">
      <c r="A29" s="53" t="s">
        <v>157</v>
      </c>
      <c r="B29" s="53" t="s">
        <v>144</v>
      </c>
      <c r="C29" s="53" t="s">
        <v>140</v>
      </c>
      <c r="D29" s="53" t="s">
        <v>166</v>
      </c>
      <c r="E29" s="54">
        <f t="shared" si="1"/>
        <v>65571369.879999995</v>
      </c>
      <c r="F29" s="54">
        <v>34199292.079999998</v>
      </c>
      <c r="G29" s="54">
        <v>31372077.800000001</v>
      </c>
    </row>
    <row r="30" spans="1:7" ht="30.75" customHeight="1">
      <c r="A30" s="53" t="s">
        <v>157</v>
      </c>
      <c r="B30" s="53" t="s">
        <v>144</v>
      </c>
      <c r="C30" s="53" t="s">
        <v>167</v>
      </c>
      <c r="D30" s="53" t="s">
        <v>168</v>
      </c>
      <c r="E30" s="54">
        <f t="shared" si="1"/>
        <v>2302670</v>
      </c>
      <c r="F30" s="54"/>
      <c r="G30" s="54">
        <v>2302670</v>
      </c>
    </row>
    <row r="31" spans="1:7" ht="30.75" customHeight="1">
      <c r="A31" s="53" t="s">
        <v>157</v>
      </c>
      <c r="B31" s="53" t="s">
        <v>144</v>
      </c>
      <c r="C31" s="53" t="s">
        <v>169</v>
      </c>
      <c r="D31" s="53" t="s">
        <v>170</v>
      </c>
      <c r="E31" s="54">
        <f t="shared" si="1"/>
        <v>6319913.3800000008</v>
      </c>
      <c r="F31" s="54">
        <v>4290225.4800000004</v>
      </c>
      <c r="G31" s="54">
        <v>2029687.9</v>
      </c>
    </row>
    <row r="32" spans="1:7" ht="30.75" customHeight="1">
      <c r="A32" s="53" t="s">
        <v>157</v>
      </c>
      <c r="B32" s="53" t="s">
        <v>144</v>
      </c>
      <c r="C32" s="53" t="s">
        <v>171</v>
      </c>
      <c r="D32" s="53" t="s">
        <v>172</v>
      </c>
      <c r="E32" s="54">
        <f t="shared" si="1"/>
        <v>6304173.4000000004</v>
      </c>
      <c r="F32" s="54">
        <v>3801863.4</v>
      </c>
      <c r="G32" s="54">
        <v>2502310</v>
      </c>
    </row>
    <row r="33" spans="1:7" ht="30.75" customHeight="1">
      <c r="A33" s="53" t="s">
        <v>157</v>
      </c>
      <c r="B33" s="53" t="s">
        <v>144</v>
      </c>
      <c r="C33" s="53" t="s">
        <v>173</v>
      </c>
      <c r="D33" s="53" t="s">
        <v>174</v>
      </c>
      <c r="E33" s="54">
        <f t="shared" si="1"/>
        <v>3925650.28</v>
      </c>
      <c r="F33" s="54">
        <v>3169650.28</v>
      </c>
      <c r="G33" s="54">
        <v>756000</v>
      </c>
    </row>
    <row r="34" spans="1:7" ht="30.75" customHeight="1">
      <c r="A34" s="53">
        <v>213</v>
      </c>
      <c r="B34" s="56" t="s">
        <v>193</v>
      </c>
      <c r="C34" s="53">
        <v>33</v>
      </c>
      <c r="D34" s="53" t="s">
        <v>197</v>
      </c>
      <c r="E34" s="54">
        <f t="shared" si="1"/>
        <v>2404487</v>
      </c>
      <c r="F34" s="54"/>
      <c r="G34" s="54">
        <v>2404487</v>
      </c>
    </row>
    <row r="35" spans="1:7" ht="30.75" customHeight="1">
      <c r="A35" s="53" t="s">
        <v>157</v>
      </c>
      <c r="B35" s="53" t="s">
        <v>144</v>
      </c>
      <c r="C35" s="53" t="s">
        <v>31</v>
      </c>
      <c r="D35" s="53" t="s">
        <v>176</v>
      </c>
      <c r="E35" s="54">
        <f t="shared" si="1"/>
        <v>70000</v>
      </c>
      <c r="F35" s="54"/>
      <c r="G35" s="54">
        <v>70000</v>
      </c>
    </row>
    <row r="36" spans="1:7" ht="30.75" customHeight="1">
      <c r="A36" s="53" t="s">
        <v>177</v>
      </c>
      <c r="B36" s="53"/>
      <c r="C36" s="53"/>
      <c r="D36" s="53" t="s">
        <v>178</v>
      </c>
      <c r="E36" s="54">
        <f t="shared" si="1"/>
        <v>4022299.53</v>
      </c>
      <c r="F36" s="54">
        <f>F37</f>
        <v>4022299.53</v>
      </c>
      <c r="G36" s="54">
        <v>0</v>
      </c>
    </row>
    <row r="37" spans="1:7" ht="30.75" customHeight="1">
      <c r="A37" s="53" t="s">
        <v>177</v>
      </c>
      <c r="B37" s="53" t="s">
        <v>30</v>
      </c>
      <c r="C37" s="53"/>
      <c r="D37" s="53" t="s">
        <v>179</v>
      </c>
      <c r="E37" s="54">
        <f t="shared" si="1"/>
        <v>4022299.53</v>
      </c>
      <c r="F37" s="54">
        <f>SUM(F38:F39)</f>
        <v>4022299.53</v>
      </c>
      <c r="G37" s="54">
        <v>0</v>
      </c>
    </row>
    <row r="38" spans="1:7" ht="30.75" customHeight="1">
      <c r="A38" s="53" t="s">
        <v>177</v>
      </c>
      <c r="B38" s="53" t="s">
        <v>30</v>
      </c>
      <c r="C38" s="53" t="s">
        <v>28</v>
      </c>
      <c r="D38" s="53" t="s">
        <v>180</v>
      </c>
      <c r="E38" s="54">
        <f t="shared" si="1"/>
        <v>3338299.53</v>
      </c>
      <c r="F38" s="54">
        <v>3338299.53</v>
      </c>
      <c r="G38" s="54">
        <v>0</v>
      </c>
    </row>
    <row r="39" spans="1:7" ht="30.75" customHeight="1">
      <c r="A39" s="53" t="s">
        <v>177</v>
      </c>
      <c r="B39" s="53" t="s">
        <v>30</v>
      </c>
      <c r="C39" s="53" t="s">
        <v>144</v>
      </c>
      <c r="D39" s="53" t="s">
        <v>181</v>
      </c>
      <c r="E39" s="54">
        <f t="shared" si="1"/>
        <v>684000</v>
      </c>
      <c r="F39" s="54">
        <v>684000</v>
      </c>
      <c r="G39" s="54">
        <v>0</v>
      </c>
    </row>
    <row r="40" spans="1:7" ht="30.75" customHeight="1">
      <c r="A40" s="123" t="s">
        <v>24</v>
      </c>
      <c r="B40" s="124"/>
      <c r="C40" s="124"/>
      <c r="D40" s="125"/>
      <c r="E40" s="54">
        <f t="shared" si="1"/>
        <v>1288020086.8699999</v>
      </c>
      <c r="F40" s="54">
        <f>F6+F12+F17+F23+F36</f>
        <v>86270771.530000001</v>
      </c>
      <c r="G40" s="54">
        <f>G6+G12+G17+G23+G36</f>
        <v>1201749315.3399999</v>
      </c>
    </row>
    <row r="41" spans="1:7" ht="22.5" customHeight="1"/>
    <row r="42" spans="1:7" ht="22.5" customHeight="1"/>
    <row r="43" spans="1:7" ht="22.5" customHeight="1"/>
    <row r="44" spans="1:7" ht="22.5" customHeight="1"/>
    <row r="45" spans="1:7" ht="22.5" customHeight="1"/>
    <row r="46" spans="1:7" ht="22.5" customHeight="1"/>
    <row r="47" spans="1:7" ht="22.5" customHeight="1"/>
    <row r="48" spans="1:7"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10">
    <mergeCell ref="A40:D40"/>
    <mergeCell ref="A1:G1"/>
    <mergeCell ref="A2:E2"/>
    <mergeCell ref="A3:D3"/>
    <mergeCell ref="E3:G3"/>
    <mergeCell ref="A4:C4"/>
    <mergeCell ref="D4:D5"/>
    <mergeCell ref="E4:E5"/>
    <mergeCell ref="F4:F5"/>
    <mergeCell ref="G4:G5"/>
  </mergeCells>
  <phoneticPr fontId="23" type="noConversion"/>
  <printOptions horizontalCentered="1" verticalCentered="1"/>
  <pageMargins left="3.937007874015748E-2" right="3.937007874015748E-2" top="0.35433070866141736" bottom="0.74803149606299213" header="0" footer="0"/>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vt:i4>
      </vt:variant>
    </vt:vector>
  </HeadingPairs>
  <TitlesOfParts>
    <vt:vector size="19" baseType="lpstr">
      <vt:lpstr>封面</vt:lpstr>
      <vt:lpstr>目录</vt:lpstr>
      <vt:lpstr>一、部门主要职能</vt:lpstr>
      <vt:lpstr>二、部门机构设置</vt:lpstr>
      <vt:lpstr>三、名词解释</vt:lpstr>
      <vt:lpstr>四、部门编制说明</vt:lpstr>
      <vt:lpstr>五、1.部门收支总表</vt:lpstr>
      <vt:lpstr>2.部门收入总表</vt:lpstr>
      <vt:lpstr>3.部门支出总表</vt:lpstr>
      <vt:lpstr>4.部门财政拨款收支总表</vt:lpstr>
      <vt:lpstr>5.部门一般公共预算拨款表</vt:lpstr>
      <vt:lpstr>6.部门政府性基金拨款表</vt:lpstr>
      <vt:lpstr>7.部门国有资本经营预算拨款表 </vt:lpstr>
      <vt:lpstr>8.部门一般公共预算拨款基本支出明细表</vt:lpstr>
      <vt:lpstr>9.部门“三公”经费和机关运行费预算表</vt:lpstr>
      <vt:lpstr>六、其他相关情况说明</vt:lpstr>
      <vt:lpstr>七、项目经费情况说明</vt:lpstr>
      <vt:lpstr>八、财政项目支出绩效目标表</vt:lpstr>
      <vt:lpstr>'5.部门一般公共预算拨款表'!Print_Titles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2024-02-07T06:56:41Z</cp:lastPrinted>
  <dcterms:created xsi:type="dcterms:W3CDTF">2010-12-06T08:10:00Z</dcterms:created>
  <dcterms:modified xsi:type="dcterms:W3CDTF">2024-06-20T09:03:27Z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2C46A1CA36F5482B847ACC80842A37C6_12</vt:lpwstr>
  </property>
  <property fmtid="{D5CDD505-2E9C-101B-9397-08002B2CF9AE}" pid="3" name="KSOProductBuildVer">
    <vt:lpwstr>2052-12.1.0.16120</vt:lpwstr>
  </property>
</Properties>
</file>