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封面 (3)" sheetId="13" r:id="rId1"/>
    <sheet name="工业" sheetId="6" r:id="rId2"/>
    <sheet name="工业效益及能源、建筑" sheetId="7" r:id="rId3"/>
    <sheet name="商业" sheetId="8" r:id="rId4"/>
    <sheet name="服务业" sheetId="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<sst xmlns="http://schemas.openxmlformats.org/spreadsheetml/2006/main" count="145" uniqueCount="67">
  <si>
    <t>2025年12月华漕镇统计经济指标</t>
  </si>
  <si>
    <t>华漕镇经发办</t>
  </si>
  <si>
    <t>第二产业</t>
  </si>
  <si>
    <t>工     业</t>
  </si>
  <si>
    <t>计量单位：万元</t>
  </si>
  <si>
    <t>本月</t>
  </si>
  <si>
    <t>本年累计</t>
  </si>
  <si>
    <t>上年同期</t>
  </si>
  <si>
    <t>增幅%</t>
  </si>
  <si>
    <t>企业户数</t>
  </si>
  <si>
    <t xml:space="preserve">  规模以上工业企业</t>
  </si>
  <si>
    <t xml:space="preserve">  规模以下工业企业</t>
  </si>
  <si>
    <t>工业产值</t>
  </si>
  <si>
    <t>工业增加值</t>
  </si>
  <si>
    <t>营业收入</t>
  </si>
  <si>
    <t>营业利润</t>
  </si>
  <si>
    <t>规模以上工业企业效益及能耗</t>
  </si>
  <si>
    <t>计量单位</t>
  </si>
  <si>
    <t>资产总计</t>
  </si>
  <si>
    <t>万元</t>
  </si>
  <si>
    <t>负债总计</t>
  </si>
  <si>
    <t>净资产总计（资产-负债）</t>
  </si>
  <si>
    <t>应收帐款</t>
  </si>
  <si>
    <t>产成品</t>
  </si>
  <si>
    <t>出口交货值</t>
  </si>
  <si>
    <t>综合能源消耗量</t>
  </si>
  <si>
    <t>吨标准煤</t>
  </si>
  <si>
    <t>每万元产值能耗</t>
  </si>
  <si>
    <t>吨标准煤/万元</t>
  </si>
  <si>
    <t>建筑业</t>
  </si>
  <si>
    <t>建筑业户数</t>
  </si>
  <si>
    <t>户</t>
  </si>
  <si>
    <t>建筑业总产值</t>
  </si>
  <si>
    <t xml:space="preserve">  在地建筑业总产值</t>
  </si>
  <si>
    <t xml:space="preserve">  建筑工程</t>
  </si>
  <si>
    <t xml:space="preserve">  安装工程</t>
  </si>
  <si>
    <t>建筑业增加值</t>
  </si>
  <si>
    <t>从业人员</t>
  </si>
  <si>
    <t>人</t>
  </si>
  <si>
    <t>劳动报酬</t>
  </si>
  <si>
    <t>注：此表统计范围为具有资质等级的建筑企业。</t>
  </si>
  <si>
    <t>第三产业</t>
  </si>
  <si>
    <t>商    业</t>
  </si>
  <si>
    <t>限额以上商业企业户数</t>
  </si>
  <si>
    <t xml:space="preserve">  批发企业户数</t>
  </si>
  <si>
    <t xml:space="preserve">  零售业企业户数</t>
  </si>
  <si>
    <t xml:space="preserve">  餐饮业</t>
  </si>
  <si>
    <t>商品销售收入</t>
  </si>
  <si>
    <t xml:space="preserve">  批发和零售业</t>
  </si>
  <si>
    <t>社会消费品零售总额</t>
  </si>
  <si>
    <r>
      <rPr>
        <sz val="12"/>
        <color rgb="FF000000"/>
        <rFont val="宋体"/>
        <charset val="134"/>
      </rPr>
      <t xml:space="preserve">  </t>
    </r>
    <r>
      <rPr>
        <sz val="12"/>
        <color rgb="FF000000"/>
        <rFont val="宋体"/>
        <charset val="134"/>
      </rPr>
      <t>零售业</t>
    </r>
  </si>
  <si>
    <t xml:space="preserve">  住宿业</t>
  </si>
  <si>
    <t>按行业分：</t>
  </si>
  <si>
    <t xml:space="preserve">  超市卖场销售收入</t>
  </si>
  <si>
    <t xml:space="preserve">  汽车销售收入</t>
  </si>
  <si>
    <t xml:space="preserve">  其他销售收入</t>
  </si>
  <si>
    <t>市场个数</t>
  </si>
  <si>
    <t>个</t>
  </si>
  <si>
    <t>市场成交额</t>
  </si>
  <si>
    <t>服务业</t>
  </si>
  <si>
    <t>去年同期</t>
  </si>
  <si>
    <t>增幅（%）</t>
  </si>
  <si>
    <t>交运业</t>
  </si>
  <si>
    <t>物业</t>
  </si>
  <si>
    <t>其他服务业</t>
  </si>
  <si>
    <t>利润总额</t>
  </si>
  <si>
    <t>从业人员工资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</si>
</sst>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  <numFmt numFmtId="178" formatCode="0;_؃"/>
    <numFmt numFmtId="179" formatCode="0.00_ "/>
    <numFmt numFmtId="180" formatCode="0.0000_ "/>
    <numFmt numFmtId="181" formatCode="0;__x0003_"/>
  </numFmts>
  <fonts count="33">
    <font>
      <sz val="11"/>
      <color theme="1"/>
      <name val="微软雅黑"/>
      <charset val="134"/>
    </font>
    <font>
      <sz val="12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8"/>
      <name val="宋体"/>
      <charset val="134"/>
    </font>
    <font>
      <b/>
      <sz val="36"/>
      <name val="楷体_GB2312"/>
      <charset val="134"/>
    </font>
    <font>
      <sz val="28"/>
      <name val="宋体"/>
      <charset val="134"/>
    </font>
    <font>
      <b/>
      <sz val="48"/>
      <name val="楷体_GB2312"/>
      <charset val="134"/>
    </font>
    <font>
      <b/>
      <sz val="22"/>
      <name val="楷体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2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28" applyNumberFormat="0" applyAlignment="0" applyProtection="0">
      <alignment vertical="center"/>
    </xf>
    <xf numFmtId="0" fontId="23" fillId="4" borderId="29" applyNumberFormat="0" applyAlignment="0" applyProtection="0">
      <alignment vertical="center"/>
    </xf>
    <xf numFmtId="0" fontId="24" fillId="4" borderId="28" applyNumberFormat="0" applyAlignment="0" applyProtection="0">
      <alignment vertical="center"/>
    </xf>
    <xf numFmtId="0" fontId="25" fillId="5" borderId="30" applyNumberFormat="0" applyAlignment="0" applyProtection="0">
      <alignment vertical="center"/>
    </xf>
    <xf numFmtId="0" fontId="26" fillId="0" borderId="31" applyNumberFormat="0" applyFill="0" applyAlignment="0" applyProtection="0">
      <alignment vertical="center"/>
    </xf>
    <xf numFmtId="0" fontId="27" fillId="0" borderId="3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 wrapText="1"/>
    </xf>
    <xf numFmtId="0" fontId="1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177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177" fontId="1" fillId="0" borderId="9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176" fontId="1" fillId="0" borderId="6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5" fillId="0" borderId="12" xfId="0" applyFont="1" applyFill="1" applyBorder="1">
      <alignment vertical="center"/>
    </xf>
    <xf numFmtId="0" fontId="5" fillId="0" borderId="13" xfId="0" applyFont="1" applyFill="1" applyBorder="1" applyAlignment="1">
      <alignment horizontal="center" vertical="center"/>
    </xf>
    <xf numFmtId="177" fontId="1" fillId="0" borderId="5" xfId="0" applyNumberFormat="1" applyFont="1" applyFill="1" applyBorder="1" applyAlignment="1">
      <alignment horizontal="right" vertical="center"/>
    </xf>
    <xf numFmtId="178" fontId="1" fillId="0" borderId="5" xfId="0" applyNumberFormat="1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176" fontId="1" fillId="0" borderId="9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5" xfId="0" applyFont="1" applyBorder="1">
      <alignment vertical="center"/>
    </xf>
    <xf numFmtId="0" fontId="1" fillId="0" borderId="4" xfId="0" applyFont="1" applyBorder="1">
      <alignment vertical="center"/>
    </xf>
    <xf numFmtId="179" fontId="1" fillId="0" borderId="6" xfId="49" applyNumberFormat="1" applyFill="1" applyBorder="1">
      <alignment vertical="center"/>
    </xf>
    <xf numFmtId="0" fontId="1" fillId="0" borderId="14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5" xfId="49" applyFill="1" applyBorder="1">
      <alignment vertical="center"/>
    </xf>
    <xf numFmtId="0" fontId="6" fillId="0" borderId="0" xfId="0" applyFont="1">
      <alignment vertical="center"/>
    </xf>
    <xf numFmtId="179" fontId="1" fillId="0" borderId="5" xfId="0" applyNumberFormat="1" applyFont="1" applyBorder="1" applyAlignment="1">
      <alignment horizontal="right" vertical="center"/>
    </xf>
    <xf numFmtId="179" fontId="1" fillId="0" borderId="4" xfId="0" applyNumberFormat="1" applyFont="1" applyBorder="1" applyAlignment="1">
      <alignment horizontal="right" vertical="center"/>
    </xf>
    <xf numFmtId="180" fontId="1" fillId="0" borderId="16" xfId="0" applyNumberFormat="1" applyFont="1" applyBorder="1">
      <alignment vertical="center"/>
    </xf>
    <xf numFmtId="180" fontId="1" fillId="0" borderId="17" xfId="0" applyNumberFormat="1" applyFont="1" applyBorder="1">
      <alignment vertical="center"/>
    </xf>
    <xf numFmtId="179" fontId="1" fillId="0" borderId="9" xfId="0" applyNumberFormat="1" applyFont="1" applyBorder="1">
      <alignment vertical="center"/>
    </xf>
    <xf numFmtId="0" fontId="5" fillId="0" borderId="13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5" fillId="0" borderId="18" xfId="0" applyNumberFormat="1" applyFont="1" applyFill="1" applyBorder="1" applyAlignment="1">
      <alignment vertical="center"/>
    </xf>
    <xf numFmtId="0" fontId="5" fillId="0" borderId="19" xfId="0" applyNumberFormat="1" applyFont="1" applyFill="1" applyBorder="1" applyAlignment="1">
      <alignment vertical="center"/>
    </xf>
    <xf numFmtId="0" fontId="6" fillId="0" borderId="18" xfId="0" applyNumberFormat="1" applyFont="1" applyFill="1" applyBorder="1" applyAlignment="1">
      <alignment vertical="center"/>
    </xf>
    <xf numFmtId="0" fontId="6" fillId="0" borderId="19" xfId="0" applyNumberFormat="1" applyFont="1" applyFill="1" applyBorder="1" applyAlignment="1">
      <alignment vertical="center"/>
    </xf>
    <xf numFmtId="0" fontId="6" fillId="0" borderId="20" xfId="0" applyNumberFormat="1" applyFont="1" applyFill="1" applyBorder="1" applyAlignment="1">
      <alignment vertical="center"/>
    </xf>
    <xf numFmtId="0" fontId="6" fillId="0" borderId="0" xfId="0" applyNumberFormat="1" applyFont="1" applyFill="1" applyAlignment="1">
      <alignment vertical="center"/>
    </xf>
    <xf numFmtId="181" fontId="5" fillId="0" borderId="13" xfId="0" applyNumberFormat="1" applyFont="1" applyFill="1" applyBorder="1" applyAlignment="1">
      <alignment vertical="center"/>
    </xf>
    <xf numFmtId="0" fontId="5" fillId="0" borderId="21" xfId="0" applyNumberFormat="1" applyFont="1" applyFill="1" applyBorder="1" applyAlignment="1">
      <alignment vertical="center"/>
    </xf>
    <xf numFmtId="0" fontId="1" fillId="0" borderId="22" xfId="0" applyFont="1" applyFill="1" applyBorder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vertical="center"/>
    </xf>
    <xf numFmtId="179" fontId="4" fillId="0" borderId="6" xfId="0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177" fontId="4" fillId="0" borderId="5" xfId="0" applyNumberFormat="1" applyFont="1" applyFill="1" applyBorder="1" applyAlignment="1">
      <alignment vertical="center"/>
    </xf>
    <xf numFmtId="0" fontId="1" fillId="0" borderId="0" xfId="0" applyFont="1">
      <alignment vertical="center"/>
    </xf>
    <xf numFmtId="0" fontId="1" fillId="0" borderId="20" xfId="0" applyFont="1" applyBorder="1">
      <alignment vertical="center"/>
    </xf>
    <xf numFmtId="0" fontId="5" fillId="0" borderId="0" xfId="0" applyFont="1" applyFill="1" applyAlignment="1">
      <alignment vertical="center"/>
    </xf>
    <xf numFmtId="0" fontId="7" fillId="0" borderId="4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179" fontId="1" fillId="0" borderId="24" xfId="0" applyNumberFormat="1" applyFont="1" applyFill="1" applyBorder="1" applyAlignment="1">
      <alignment vertic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horizontal="center" vertical="center"/>
    </xf>
    <xf numFmtId="0" fontId="8" fillId="0" borderId="0" xfId="49" applyFont="1" applyFill="1" applyBorder="1" applyAlignment="1">
      <alignment horizontal="center" vertical="center"/>
    </xf>
    <xf numFmtId="0" fontId="9" fillId="0" borderId="0" xfId="49" applyFont="1" applyFill="1" applyBorder="1" applyAlignment="1">
      <alignment horizontal="center" vertical="center"/>
    </xf>
    <xf numFmtId="0" fontId="10" fillId="0" borderId="0" xfId="49" applyFont="1" applyFill="1" applyBorder="1" applyAlignment="1">
      <alignment vertical="center"/>
    </xf>
    <xf numFmtId="0" fontId="11" fillId="0" borderId="0" xfId="49" applyFont="1" applyFill="1" applyBorder="1" applyAlignment="1">
      <alignment vertical="center"/>
    </xf>
    <xf numFmtId="0" fontId="12" fillId="0" borderId="0" xfId="49" applyFont="1" applyFill="1" applyBorder="1" applyAlignment="1">
      <alignment horizontal="center" vertical="center"/>
    </xf>
    <xf numFmtId="57" fontId="12" fillId="0" borderId="0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36"/>
  <sheetViews>
    <sheetView tabSelected="1" zoomScaleSheetLayoutView="60" workbookViewId="0">
      <selection activeCell="K18" sqref="K18"/>
    </sheetView>
  </sheetViews>
  <sheetFormatPr defaultColWidth="8.18181818181818" defaultRowHeight="15.6"/>
  <cols>
    <col min="1" max="8" width="8.18181818181818" style="82"/>
    <col min="9" max="9" width="12.8181818181818" style="82" customWidth="1"/>
    <col min="10" max="16384" width="8.18181818181818" style="82"/>
  </cols>
  <sheetData>
    <row r="2" spans="1:10">
      <c r="G2" s="83"/>
      <c r="H2" s="83"/>
      <c r="I2" s="83"/>
    </row>
    <row r="3" spans="1:10">
      <c r="G3" s="83"/>
      <c r="H3" s="83"/>
      <c r="I3" s="83"/>
    </row>
    <row r="4" spans="1:10">
      <c r="G4" s="84"/>
      <c r="H4" s="84"/>
      <c r="I4" s="84"/>
    </row>
    <row r="6" ht="46.5" customHeight="1" spans="1:10">
      <c r="A6" s="85" t="s">
        <v>0</v>
      </c>
      <c r="B6" s="85"/>
      <c r="C6" s="85"/>
      <c r="D6" s="85"/>
      <c r="E6" s="85"/>
      <c r="F6" s="85"/>
      <c r="G6" s="85"/>
      <c r="H6" s="85"/>
      <c r="I6" s="85"/>
      <c r="J6" s="86"/>
    </row>
    <row r="7" ht="14.25" customHeight="1" spans="1:10">
      <c r="A7" s="85"/>
      <c r="B7" s="85"/>
      <c r="C7" s="85"/>
      <c r="D7" s="85"/>
      <c r="E7" s="85"/>
      <c r="F7" s="85"/>
      <c r="G7" s="85"/>
      <c r="H7" s="85"/>
      <c r="I7" s="85"/>
    </row>
    <row r="8" ht="14.25" customHeight="1" spans="1:10">
      <c r="A8" s="85"/>
      <c r="B8" s="85"/>
      <c r="C8" s="85"/>
      <c r="D8" s="85"/>
      <c r="E8" s="85"/>
      <c r="F8" s="85"/>
      <c r="G8" s="85"/>
      <c r="H8" s="85"/>
      <c r="I8" s="85"/>
    </row>
    <row r="9" ht="14.25" customHeight="1" spans="1:10">
      <c r="A9" s="85"/>
      <c r="B9" s="85"/>
      <c r="C9" s="85"/>
      <c r="D9" s="85"/>
      <c r="E9" s="85"/>
      <c r="F9" s="85"/>
      <c r="G9" s="85"/>
      <c r="H9" s="85"/>
      <c r="I9" s="85"/>
    </row>
    <row r="10" ht="14.25" customHeight="1" spans="1:10">
      <c r="A10" s="85"/>
      <c r="B10" s="85"/>
      <c r="C10" s="85"/>
      <c r="D10" s="85"/>
      <c r="E10" s="85"/>
      <c r="F10" s="85"/>
      <c r="G10" s="85"/>
      <c r="H10" s="85"/>
      <c r="I10" s="85"/>
    </row>
    <row r="11" ht="14.25" customHeight="1" spans="1:10">
      <c r="A11" s="85"/>
      <c r="B11" s="85"/>
      <c r="C11" s="85"/>
      <c r="D11" s="85"/>
      <c r="E11" s="85"/>
      <c r="F11" s="85"/>
      <c r="G11" s="85"/>
      <c r="H11" s="85"/>
      <c r="I11" s="85"/>
    </row>
    <row r="12" ht="14.25" customHeight="1" spans="1:10">
      <c r="A12" s="85"/>
      <c r="B12" s="85"/>
      <c r="C12" s="85"/>
      <c r="D12" s="85"/>
      <c r="E12" s="85"/>
      <c r="F12" s="85"/>
      <c r="G12" s="85"/>
      <c r="H12" s="85"/>
      <c r="I12" s="85"/>
    </row>
    <row r="13" ht="14.25" customHeight="1" spans="1:10">
      <c r="A13" s="85"/>
      <c r="B13" s="85"/>
      <c r="C13" s="85"/>
      <c r="D13" s="85"/>
      <c r="E13" s="85"/>
      <c r="F13" s="85"/>
      <c r="G13" s="85"/>
      <c r="H13" s="85"/>
      <c r="I13" s="85"/>
    </row>
    <row r="14" ht="14.25" customHeight="1" spans="1:10">
      <c r="A14" s="85"/>
      <c r="B14" s="85"/>
      <c r="C14" s="85"/>
      <c r="D14" s="85"/>
      <c r="E14" s="85"/>
      <c r="F14" s="85"/>
      <c r="G14" s="85"/>
      <c r="H14" s="85"/>
      <c r="I14" s="85"/>
    </row>
    <row r="15" ht="14.25" customHeight="1" spans="1:10">
      <c r="A15" s="85"/>
      <c r="B15" s="85"/>
      <c r="C15" s="85"/>
      <c r="D15" s="85"/>
      <c r="E15" s="85"/>
      <c r="F15" s="85"/>
      <c r="G15" s="85"/>
      <c r="H15" s="85"/>
      <c r="I15" s="85"/>
    </row>
    <row r="16" ht="14.25" customHeight="1" spans="1:10">
      <c r="A16" s="85"/>
      <c r="B16" s="85"/>
      <c r="C16" s="85"/>
      <c r="D16" s="85"/>
      <c r="E16" s="85"/>
      <c r="F16" s="85"/>
      <c r="G16" s="85"/>
      <c r="H16" s="85"/>
      <c r="I16" s="85"/>
    </row>
    <row r="17" ht="14.25" customHeight="1" spans="1:9">
      <c r="A17" s="85"/>
      <c r="B17" s="85"/>
      <c r="C17" s="85"/>
      <c r="D17" s="85"/>
      <c r="E17" s="85"/>
      <c r="F17" s="85"/>
      <c r="G17" s="85"/>
      <c r="H17" s="85"/>
      <c r="I17" s="85"/>
    </row>
    <row r="18" ht="14.25" customHeight="1" spans="1:9">
      <c r="A18" s="85"/>
      <c r="B18" s="85"/>
      <c r="C18" s="85"/>
      <c r="D18" s="85"/>
      <c r="E18" s="85"/>
      <c r="F18" s="85"/>
      <c r="G18" s="85"/>
      <c r="H18" s="85"/>
      <c r="I18" s="85"/>
    </row>
    <row r="19" ht="14.25" customHeight="1" spans="1:9">
      <c r="A19" s="85"/>
      <c r="B19" s="85"/>
      <c r="C19" s="85"/>
      <c r="D19" s="85"/>
      <c r="E19" s="85"/>
      <c r="F19" s="85"/>
      <c r="G19" s="85"/>
      <c r="H19" s="85"/>
      <c r="I19" s="85"/>
    </row>
    <row r="20" ht="14.25" customHeight="1" spans="1:9">
      <c r="A20" s="87"/>
      <c r="B20" s="87"/>
      <c r="C20" s="87"/>
      <c r="D20" s="87"/>
      <c r="E20" s="87"/>
      <c r="F20" s="87"/>
      <c r="G20" s="87"/>
      <c r="H20" s="87"/>
      <c r="I20" s="87"/>
    </row>
    <row r="21" ht="14.25" customHeight="1" spans="1:9">
      <c r="A21" s="87"/>
      <c r="B21" s="87"/>
      <c r="C21" s="87"/>
      <c r="D21" s="87"/>
      <c r="E21" s="87"/>
      <c r="F21" s="87"/>
      <c r="G21" s="87"/>
      <c r="H21" s="87"/>
      <c r="I21" s="87"/>
    </row>
    <row r="22" ht="14.25" customHeight="1" spans="1:9">
      <c r="A22" s="87"/>
      <c r="B22" s="87"/>
      <c r="C22" s="87"/>
      <c r="D22" s="87"/>
      <c r="E22" s="87"/>
      <c r="F22" s="87"/>
      <c r="G22" s="87"/>
      <c r="H22" s="87"/>
      <c r="I22" s="87"/>
    </row>
    <row r="23" ht="14.25" customHeight="1" spans="1:9">
      <c r="A23" s="87"/>
      <c r="B23" s="87"/>
      <c r="C23" s="87"/>
      <c r="D23" s="87"/>
      <c r="E23" s="87"/>
      <c r="F23" s="87"/>
      <c r="G23" s="87"/>
      <c r="H23" s="87"/>
      <c r="I23" s="87"/>
    </row>
    <row r="24" ht="14.25" customHeight="1" spans="1:9">
      <c r="A24" s="87"/>
      <c r="B24" s="87"/>
      <c r="C24" s="87"/>
      <c r="D24" s="87"/>
      <c r="E24" s="87"/>
      <c r="F24" s="87"/>
      <c r="G24" s="87"/>
      <c r="H24" s="87"/>
      <c r="I24" s="87"/>
    </row>
    <row r="25" ht="14.25" customHeight="1" spans="1:9">
      <c r="A25" s="87"/>
      <c r="B25" s="87"/>
      <c r="C25" s="87"/>
      <c r="D25" s="87"/>
      <c r="E25" s="87"/>
      <c r="F25" s="87"/>
      <c r="G25" s="87"/>
      <c r="H25" s="87"/>
      <c r="I25" s="87"/>
    </row>
    <row r="26" ht="14.25" customHeight="1" spans="1:9">
      <c r="A26" s="87"/>
      <c r="B26" s="87"/>
      <c r="C26" s="87"/>
      <c r="D26" s="87"/>
      <c r="E26" s="87"/>
      <c r="F26" s="87"/>
      <c r="G26" s="87"/>
      <c r="H26" s="87"/>
      <c r="I26" s="87"/>
    </row>
    <row r="35" ht="28.2" spans="1:9">
      <c r="A35" s="88" t="s">
        <v>1</v>
      </c>
      <c r="B35" s="88"/>
      <c r="C35" s="88"/>
      <c r="D35" s="88"/>
      <c r="E35" s="88"/>
      <c r="F35" s="88"/>
      <c r="G35" s="88"/>
      <c r="H35" s="88"/>
      <c r="I35" s="88"/>
    </row>
    <row r="36" ht="28.2" spans="1:9">
      <c r="A36" s="89">
        <v>46045</v>
      </c>
      <c r="B36" s="88"/>
      <c r="C36" s="88"/>
      <c r="D36" s="88"/>
      <c r="E36" s="88"/>
      <c r="F36" s="88"/>
      <c r="G36" s="88"/>
      <c r="H36" s="88"/>
      <c r="I36" s="88"/>
    </row>
  </sheetData>
  <mergeCells count="6">
    <mergeCell ref="G2:I2"/>
    <mergeCell ref="G3:I3"/>
    <mergeCell ref="G4:I4"/>
    <mergeCell ref="A35:I35"/>
    <mergeCell ref="A36:I36"/>
    <mergeCell ref="A6:I19"/>
  </mergeCells>
  <printOptions horizontalCentered="1"/>
  <pageMargins left="0.551181102362205" right="0.551181102362205" top="0.984251968503937" bottom="0.984251968503937" header="0.511811023622047" footer="0.511811023622047"/>
  <pageSetup paperSize="9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opLeftCell="A3" workbookViewId="0">
      <selection activeCell="F18" sqref="F18"/>
    </sheetView>
  </sheetViews>
  <sheetFormatPr defaultColWidth="8" defaultRowHeight="15.6" outlineLevelCol="6"/>
  <cols>
    <col min="1" max="1" width="18.6666666666667" style="1" customWidth="1"/>
    <col min="2" max="4" width="11.219696969697" style="1" customWidth="1"/>
    <col min="5" max="5" width="11.219696969697" style="67" customWidth="1"/>
    <col min="6" max="16384" width="8" style="1"/>
  </cols>
  <sheetData>
    <row r="1" ht="17.4" spans="1:7">
      <c r="A1" s="2" t="s">
        <v>2</v>
      </c>
    </row>
    <row r="2" ht="20.4" spans="1:7">
      <c r="A2" s="3" t="s">
        <v>3</v>
      </c>
      <c r="B2" s="3"/>
      <c r="C2" s="3"/>
      <c r="D2" s="3"/>
      <c r="E2" s="3"/>
    </row>
    <row r="3" ht="15" customHeight="1" spans="1:7">
      <c r="A3" s="3"/>
      <c r="B3" s="3"/>
      <c r="C3" s="68"/>
      <c r="D3" s="69" t="s">
        <v>4</v>
      </c>
      <c r="E3" s="69"/>
    </row>
    <row r="4" ht="27.95" customHeight="1" spans="1:7">
      <c r="A4" s="70"/>
      <c r="B4" s="5" t="s">
        <v>5</v>
      </c>
      <c r="C4" s="5" t="s">
        <v>6</v>
      </c>
      <c r="D4" s="5" t="s">
        <v>7</v>
      </c>
      <c r="E4" s="6" t="s">
        <v>8</v>
      </c>
    </row>
    <row r="5" ht="26.1" customHeight="1" spans="1:7">
      <c r="A5" s="71" t="s">
        <v>9</v>
      </c>
      <c r="B5" s="72">
        <f>B6+B7</f>
        <v>60</v>
      </c>
      <c r="C5" s="72">
        <f>C6+C7</f>
        <v>60</v>
      </c>
      <c r="D5" s="72">
        <f>D6+D7</f>
        <v>62</v>
      </c>
      <c r="E5" s="73">
        <f t="shared" ref="E5:E10" si="0">(C5-D5)/D5*100</f>
        <v>-3.2258064516129</v>
      </c>
    </row>
    <row r="6" ht="26.1" customHeight="1" spans="1:7">
      <c r="A6" s="11" t="s">
        <v>10</v>
      </c>
      <c r="B6" s="74">
        <v>43</v>
      </c>
      <c r="C6" s="74">
        <v>43</v>
      </c>
      <c r="D6" s="74">
        <v>43</v>
      </c>
      <c r="E6" s="56">
        <f t="shared" si="0"/>
        <v>0</v>
      </c>
    </row>
    <row r="7" ht="26.1" customHeight="1" spans="1:7">
      <c r="A7" s="11" t="s">
        <v>11</v>
      </c>
      <c r="B7" s="74">
        <v>17</v>
      </c>
      <c r="C7" s="74">
        <v>17</v>
      </c>
      <c r="D7" s="74">
        <v>19</v>
      </c>
      <c r="E7" s="56">
        <f t="shared" si="0"/>
        <v>-10.5263157894737</v>
      </c>
    </row>
    <row r="8" ht="26.1" customHeight="1" spans="1:7">
      <c r="A8" s="7" t="s">
        <v>12</v>
      </c>
      <c r="B8" s="72">
        <f>B9+B10</f>
        <v>42903</v>
      </c>
      <c r="C8" s="72">
        <f>C9+C10</f>
        <v>461575</v>
      </c>
      <c r="D8" s="72">
        <f>D9+D10</f>
        <v>425189</v>
      </c>
      <c r="E8" s="73">
        <f t="shared" si="0"/>
        <v>8.55760614691349</v>
      </c>
    </row>
    <row r="9" ht="26.1" customHeight="1" spans="1:7">
      <c r="A9" s="11" t="s">
        <v>10</v>
      </c>
      <c r="B9" s="74">
        <v>42903</v>
      </c>
      <c r="C9" s="74">
        <v>460155</v>
      </c>
      <c r="D9" s="74">
        <v>423249</v>
      </c>
      <c r="E9" s="56">
        <f t="shared" si="0"/>
        <v>8.71968982797361</v>
      </c>
    </row>
    <row r="10" ht="26.1" customHeight="1" spans="1:7">
      <c r="A10" s="11" t="s">
        <v>11</v>
      </c>
      <c r="B10" s="74"/>
      <c r="C10" s="74">
        <v>1420</v>
      </c>
      <c r="D10" s="74">
        <v>1940</v>
      </c>
      <c r="E10" s="56">
        <f t="shared" si="0"/>
        <v>-26.8041237113402</v>
      </c>
    </row>
    <row r="11" ht="26.1" customHeight="1" spans="1:7">
      <c r="A11" s="7" t="s">
        <v>13</v>
      </c>
      <c r="B11" s="75">
        <f>B12+B13</f>
        <v>9030</v>
      </c>
      <c r="C11" s="72">
        <f>C12+C13</f>
        <v>97678</v>
      </c>
      <c r="D11" s="72">
        <f>D12+D13</f>
        <v>88983</v>
      </c>
      <c r="E11" s="73">
        <f t="shared" ref="E11:E16" si="1">(C11-D11)/D11*100</f>
        <v>9.77152939325489</v>
      </c>
    </row>
    <row r="12" ht="26.1" customHeight="1" spans="1:7">
      <c r="A12" s="11" t="s">
        <v>10</v>
      </c>
      <c r="B12" s="76">
        <v>9030</v>
      </c>
      <c r="C12" s="77">
        <v>97366</v>
      </c>
      <c r="D12" s="76">
        <v>88556</v>
      </c>
      <c r="E12" s="56">
        <f t="shared" si="1"/>
        <v>9.94850715931162</v>
      </c>
      <c r="G12" s="78"/>
    </row>
    <row r="13" ht="26.1" customHeight="1" spans="1:7">
      <c r="A13" s="11" t="s">
        <v>11</v>
      </c>
      <c r="B13" s="74"/>
      <c r="C13" s="74">
        <v>312</v>
      </c>
      <c r="D13" s="74">
        <v>427</v>
      </c>
      <c r="E13" s="56">
        <f t="shared" si="1"/>
        <v>-26.9320843091335</v>
      </c>
    </row>
    <row r="14" ht="26.1" customHeight="1" spans="1:7">
      <c r="A14" s="79" t="s">
        <v>14</v>
      </c>
      <c r="B14" s="72">
        <f>B15+B16</f>
        <v>41581</v>
      </c>
      <c r="C14" s="72">
        <f>C15+C16</f>
        <v>449431</v>
      </c>
      <c r="D14" s="72">
        <f>D15+D16</f>
        <v>422790</v>
      </c>
      <c r="E14" s="73">
        <f t="shared" si="1"/>
        <v>6.30123702074316</v>
      </c>
    </row>
    <row r="15" ht="26.1" customHeight="1" spans="1:7">
      <c r="A15" s="11" t="s">
        <v>10</v>
      </c>
      <c r="B15" s="74">
        <v>41581</v>
      </c>
      <c r="C15" s="74">
        <v>448011</v>
      </c>
      <c r="D15" s="74">
        <v>420850</v>
      </c>
      <c r="E15" s="56">
        <f t="shared" si="1"/>
        <v>6.45384341214209</v>
      </c>
    </row>
    <row r="16" ht="26.1" customHeight="1" spans="1:7">
      <c r="A16" s="11" t="s">
        <v>11</v>
      </c>
      <c r="B16" s="74"/>
      <c r="C16" s="74">
        <v>1420</v>
      </c>
      <c r="D16" s="74">
        <v>1940</v>
      </c>
      <c r="E16" s="56">
        <f t="shared" si="1"/>
        <v>-26.8041237113402</v>
      </c>
    </row>
    <row r="17" ht="26.1" customHeight="1" spans="1:5">
      <c r="A17" s="7" t="s">
        <v>15</v>
      </c>
      <c r="B17" s="72">
        <f>B18+B19</f>
        <v>-45892</v>
      </c>
      <c r="C17" s="72">
        <f>C18+C19</f>
        <v>-114271</v>
      </c>
      <c r="D17" s="72">
        <f>D18+D19</f>
        <v>-79007</v>
      </c>
      <c r="E17" s="73">
        <f>(C17-D17)/ABS(D17)*100</f>
        <v>-44.6340197704001</v>
      </c>
    </row>
    <row r="18" ht="26.1" customHeight="1" spans="1:5">
      <c r="A18" s="11" t="s">
        <v>10</v>
      </c>
      <c r="B18" s="74">
        <v>-45892</v>
      </c>
      <c r="C18" s="74">
        <v>-114448</v>
      </c>
      <c r="D18" s="74">
        <v>-79171</v>
      </c>
      <c r="E18" s="56">
        <f>(C18-D18)/ABS(D18)*100</f>
        <v>-44.5579820894014</v>
      </c>
    </row>
    <row r="19" ht="26.1" customHeight="1" spans="1:5">
      <c r="A19" s="15" t="s">
        <v>11</v>
      </c>
      <c r="B19" s="80"/>
      <c r="C19" s="80">
        <v>177</v>
      </c>
      <c r="D19" s="80">
        <v>164</v>
      </c>
      <c r="E19" s="81">
        <f>(C19-D19)/ABS(D19)*100</f>
        <v>7.92682926829268</v>
      </c>
    </row>
    <row r="20" spans="1:5">
      <c r="A20" s="66"/>
    </row>
  </sheetData>
  <sheetProtection formatCells="0" insertHyperlinks="0" autoFilter="0"/>
  <mergeCells count="2">
    <mergeCell ref="A2:E2"/>
    <mergeCell ref="D3:E3"/>
  </mergeCell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opLeftCell="A11" workbookViewId="0">
      <selection activeCell="A17" sqref="A17"/>
    </sheetView>
  </sheetViews>
  <sheetFormatPr defaultColWidth="8" defaultRowHeight="15.6" outlineLevelCol="4"/>
  <cols>
    <col min="1" max="1" width="20.6666666666667" style="1" customWidth="1"/>
    <col min="2" max="2" width="12.6666666666667" style="1" customWidth="1"/>
    <col min="3" max="5" width="11.219696969697" style="1" customWidth="1"/>
    <col min="6" max="16384" width="8" style="1"/>
  </cols>
  <sheetData>
    <row r="1" ht="17.4" spans="1:5">
      <c r="A1" s="2" t="s">
        <v>2</v>
      </c>
    </row>
    <row r="2" ht="21.15" spans="1:5">
      <c r="A2" s="3" t="s">
        <v>16</v>
      </c>
      <c r="B2" s="3"/>
      <c r="C2" s="3"/>
      <c r="D2" s="3"/>
      <c r="E2" s="3"/>
    </row>
    <row r="3" ht="30" customHeight="1" spans="1:5">
      <c r="A3" s="42"/>
      <c r="B3" s="5" t="s">
        <v>17</v>
      </c>
      <c r="C3" s="5" t="s">
        <v>6</v>
      </c>
      <c r="D3" s="5" t="s">
        <v>7</v>
      </c>
      <c r="E3" s="6" t="s">
        <v>8</v>
      </c>
    </row>
    <row r="4" ht="30" customHeight="1" spans="1:5">
      <c r="A4" s="11" t="s">
        <v>18</v>
      </c>
      <c r="B4" s="12" t="s">
        <v>19</v>
      </c>
      <c r="C4" s="43">
        <v>1004052</v>
      </c>
      <c r="D4" s="44">
        <v>988112.8</v>
      </c>
      <c r="E4" s="45">
        <v>1.61309518508413</v>
      </c>
    </row>
    <row r="5" ht="30" customHeight="1" spans="1:5">
      <c r="A5" s="11" t="s">
        <v>20</v>
      </c>
      <c r="B5" s="12" t="s">
        <v>19</v>
      </c>
      <c r="C5" s="46">
        <v>737472.3</v>
      </c>
      <c r="D5" s="47">
        <v>596786.6</v>
      </c>
      <c r="E5" s="45">
        <v>23.5738704588877</v>
      </c>
    </row>
    <row r="6" ht="30" customHeight="1" spans="1:5">
      <c r="A6" s="11" t="s">
        <v>21</v>
      </c>
      <c r="B6" s="12" t="s">
        <v>19</v>
      </c>
      <c r="C6" s="48">
        <v>266579.7</v>
      </c>
      <c r="D6" s="48">
        <v>391326.2</v>
      </c>
      <c r="E6" s="45">
        <v>-31.8778809085617</v>
      </c>
    </row>
    <row r="7" ht="30" customHeight="1" spans="1:5">
      <c r="A7" s="11" t="s">
        <v>22</v>
      </c>
      <c r="B7" s="12" t="s">
        <v>19</v>
      </c>
      <c r="C7" s="43">
        <v>167161.5</v>
      </c>
      <c r="D7" s="44">
        <v>139101.1</v>
      </c>
      <c r="E7" s="45">
        <v>20.1726657805007</v>
      </c>
    </row>
    <row r="8" ht="30" customHeight="1" spans="1:5">
      <c r="A8" s="11" t="s">
        <v>23</v>
      </c>
      <c r="B8" s="12" t="s">
        <v>19</v>
      </c>
      <c r="C8" s="49">
        <v>26585.9</v>
      </c>
      <c r="D8" s="46">
        <v>23911.9</v>
      </c>
      <c r="E8" s="45">
        <v>11.1827165553553</v>
      </c>
    </row>
    <row r="9" ht="30" customHeight="1" spans="1:5">
      <c r="A9" s="11" t="s">
        <v>24</v>
      </c>
      <c r="B9" s="12" t="s">
        <v>19</v>
      </c>
      <c r="C9" s="50">
        <v>82365.828</v>
      </c>
      <c r="D9" s="51">
        <v>74110.351</v>
      </c>
      <c r="E9" s="45">
        <v>11.1394385380795</v>
      </c>
    </row>
    <row r="10" ht="30" customHeight="1" spans="1:5">
      <c r="A10" s="11" t="s">
        <v>25</v>
      </c>
      <c r="B10" s="12" t="s">
        <v>26</v>
      </c>
      <c r="C10" s="46">
        <v>17065.15</v>
      </c>
      <c r="D10" s="47">
        <v>19625.4</v>
      </c>
      <c r="E10" s="45">
        <v>-13.0455939751546</v>
      </c>
    </row>
    <row r="11" ht="30" customHeight="1" spans="1:5">
      <c r="A11" s="15" t="s">
        <v>27</v>
      </c>
      <c r="B11" s="16" t="s">
        <v>28</v>
      </c>
      <c r="C11" s="52">
        <v>0.0370856402850904</v>
      </c>
      <c r="D11" s="53">
        <v>0.046368459966277</v>
      </c>
      <c r="E11" s="54">
        <v>-20.0196851220373</v>
      </c>
    </row>
    <row r="12" ht="30" customHeight="1"/>
    <row r="13" ht="30" customHeight="1" spans="1:5">
      <c r="A13" s="3" t="s">
        <v>29</v>
      </c>
      <c r="B13" s="3"/>
      <c r="C13" s="3"/>
      <c r="D13" s="3"/>
      <c r="E13" s="3"/>
    </row>
    <row r="14" ht="30" customHeight="1" spans="1:5">
      <c r="A14" s="42"/>
      <c r="B14" s="5" t="s">
        <v>17</v>
      </c>
      <c r="C14" s="5" t="s">
        <v>6</v>
      </c>
      <c r="D14" s="5" t="s">
        <v>7</v>
      </c>
      <c r="E14" s="6" t="s">
        <v>8</v>
      </c>
    </row>
    <row r="15" ht="30" customHeight="1" spans="1:5">
      <c r="A15" s="11" t="s">
        <v>30</v>
      </c>
      <c r="B15" s="12" t="s">
        <v>31</v>
      </c>
      <c r="C15" s="55">
        <v>11</v>
      </c>
      <c r="D15" s="55">
        <v>14</v>
      </c>
      <c r="E15" s="56">
        <v>-21.4</v>
      </c>
    </row>
    <row r="16" ht="30" customHeight="1" spans="1:5">
      <c r="A16" s="11" t="s">
        <v>32</v>
      </c>
      <c r="B16" s="12" t="s">
        <v>19</v>
      </c>
      <c r="C16" s="55">
        <v>73342</v>
      </c>
      <c r="D16" s="55">
        <v>149965</v>
      </c>
      <c r="E16" s="56">
        <v>-51.1</v>
      </c>
    </row>
    <row r="17" ht="30" customHeight="1" spans="1:5">
      <c r="A17" s="57" t="s">
        <v>33</v>
      </c>
      <c r="B17" s="12" t="s">
        <v>19</v>
      </c>
      <c r="C17" s="58">
        <v>39255</v>
      </c>
      <c r="D17" s="59">
        <v>70967</v>
      </c>
      <c r="E17" s="56">
        <v>-44.69</v>
      </c>
    </row>
    <row r="18" ht="30" customHeight="1" spans="1:5">
      <c r="A18" s="11" t="s">
        <v>34</v>
      </c>
      <c r="B18" s="12" t="s">
        <v>19</v>
      </c>
      <c r="C18" s="60">
        <v>51323</v>
      </c>
      <c r="D18" s="61">
        <v>131335</v>
      </c>
      <c r="E18" s="56">
        <v>-60.9</v>
      </c>
    </row>
    <row r="19" ht="30" customHeight="1" spans="1:5">
      <c r="A19" s="11" t="s">
        <v>35</v>
      </c>
      <c r="B19" s="12" t="s">
        <v>19</v>
      </c>
      <c r="C19" s="62">
        <v>22019</v>
      </c>
      <c r="D19" s="63">
        <v>18629</v>
      </c>
      <c r="E19" s="56">
        <v>18.2</v>
      </c>
    </row>
    <row r="20" ht="30" customHeight="1" spans="1:5">
      <c r="A20" s="11" t="s">
        <v>36</v>
      </c>
      <c r="B20" s="12" t="s">
        <v>19</v>
      </c>
      <c r="C20" s="64">
        <v>22003</v>
      </c>
      <c r="D20" s="64">
        <v>44990</v>
      </c>
      <c r="E20" s="56">
        <v>-51.1</v>
      </c>
    </row>
    <row r="21" ht="30" customHeight="1" spans="1:5">
      <c r="A21" s="11" t="s">
        <v>37</v>
      </c>
      <c r="B21" s="12" t="s">
        <v>38</v>
      </c>
      <c r="C21" s="62">
        <v>392</v>
      </c>
      <c r="D21" s="63">
        <v>554</v>
      </c>
      <c r="E21" s="56">
        <v>-29.2</v>
      </c>
    </row>
    <row r="22" ht="30" customHeight="1" spans="1:5">
      <c r="A22" s="15" t="s">
        <v>39</v>
      </c>
      <c r="B22" s="16" t="s">
        <v>19</v>
      </c>
      <c r="C22" s="65">
        <v>3673</v>
      </c>
      <c r="D22" s="65">
        <v>6866</v>
      </c>
      <c r="E22" s="56">
        <v>-46.5</v>
      </c>
    </row>
    <row r="23" spans="1:5">
      <c r="A23" s="66" t="s">
        <v>40</v>
      </c>
    </row>
  </sheetData>
  <sheetProtection formatCells="0" insertHyperlinks="0" autoFilter="0"/>
  <mergeCells count="2">
    <mergeCell ref="A2:E2"/>
    <mergeCell ref="A13:E13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opLeftCell="A8" workbookViewId="0">
      <selection activeCell="A2" sqref="A2:F19"/>
    </sheetView>
  </sheetViews>
  <sheetFormatPr defaultColWidth="8" defaultRowHeight="15.6" outlineLevelCol="6"/>
  <cols>
    <col min="1" max="1" width="20.4469696969697" style="1" customWidth="1"/>
    <col min="2" max="2" width="8" style="1"/>
    <col min="3" max="6" width="9.4469696969697" style="1" customWidth="1"/>
    <col min="7" max="16384" width="8" style="1"/>
  </cols>
  <sheetData>
    <row r="1" ht="17.4" spans="1:7">
      <c r="A1" s="2" t="s">
        <v>41</v>
      </c>
    </row>
    <row r="2" ht="21.15" spans="1:7">
      <c r="A2" s="20" t="s">
        <v>42</v>
      </c>
      <c r="B2" s="20"/>
      <c r="C2" s="20"/>
      <c r="D2" s="20"/>
      <c r="E2" s="20"/>
      <c r="F2" s="20"/>
    </row>
    <row r="3" ht="30" customHeight="1" spans="1:7">
      <c r="A3" s="21"/>
      <c r="B3" s="22" t="s">
        <v>17</v>
      </c>
      <c r="C3" s="22" t="s">
        <v>5</v>
      </c>
      <c r="D3" s="22" t="s">
        <v>6</v>
      </c>
      <c r="E3" s="22" t="s">
        <v>7</v>
      </c>
      <c r="F3" s="23" t="s">
        <v>8</v>
      </c>
      <c r="G3" s="24"/>
    </row>
    <row r="4" s="19" customFormat="1" ht="30" customHeight="1" spans="1:7">
      <c r="A4" s="25" t="s">
        <v>43</v>
      </c>
      <c r="B4" s="26" t="s">
        <v>31</v>
      </c>
      <c r="C4" s="27">
        <v>120</v>
      </c>
      <c r="D4" s="27">
        <v>120</v>
      </c>
      <c r="E4" s="27">
        <v>115</v>
      </c>
      <c r="F4" s="28">
        <v>4.34782608695652</v>
      </c>
      <c r="G4" s="29"/>
    </row>
    <row r="5" ht="30" customHeight="1" spans="1:7">
      <c r="A5" s="30" t="s">
        <v>44</v>
      </c>
      <c r="B5" s="31" t="s">
        <v>31</v>
      </c>
      <c r="C5" s="27">
        <v>66</v>
      </c>
      <c r="D5" s="27">
        <v>66</v>
      </c>
      <c r="E5" s="27">
        <v>64</v>
      </c>
      <c r="F5" s="28">
        <v>3.125</v>
      </c>
      <c r="G5" s="24"/>
    </row>
    <row r="6" ht="30" customHeight="1" spans="1:7">
      <c r="A6" s="30" t="s">
        <v>45</v>
      </c>
      <c r="B6" s="31" t="s">
        <v>31</v>
      </c>
      <c r="C6" s="27">
        <v>18</v>
      </c>
      <c r="D6" s="27">
        <v>18</v>
      </c>
      <c r="E6" s="27">
        <v>17</v>
      </c>
      <c r="F6" s="28">
        <v>5.88235294117647</v>
      </c>
      <c r="G6" s="24"/>
    </row>
    <row r="7" ht="30" customHeight="1" spans="1:7">
      <c r="A7" s="30" t="s">
        <v>46</v>
      </c>
      <c r="B7" s="31" t="s">
        <v>31</v>
      </c>
      <c r="C7" s="27">
        <v>36</v>
      </c>
      <c r="D7" s="27">
        <v>36</v>
      </c>
      <c r="E7" s="27">
        <v>34</v>
      </c>
      <c r="F7" s="28">
        <v>5.88235294117647</v>
      </c>
      <c r="G7" s="24"/>
    </row>
    <row r="8" s="19" customFormat="1" ht="30" customHeight="1" spans="1:7">
      <c r="A8" s="25" t="s">
        <v>47</v>
      </c>
      <c r="B8" s="26" t="s">
        <v>19</v>
      </c>
      <c r="C8" s="32">
        <v>313586</v>
      </c>
      <c r="D8" s="32">
        <v>2603005</v>
      </c>
      <c r="E8" s="32">
        <v>2300995</v>
      </c>
      <c r="F8" s="28">
        <v>13.1251914932453</v>
      </c>
      <c r="G8" s="29"/>
    </row>
    <row r="9" ht="30" customHeight="1" spans="1:7">
      <c r="A9" s="30" t="s">
        <v>48</v>
      </c>
      <c r="B9" s="31" t="s">
        <v>19</v>
      </c>
      <c r="C9" s="27">
        <v>313586</v>
      </c>
      <c r="D9" s="27">
        <v>2603005</v>
      </c>
      <c r="E9" s="27">
        <v>2300995</v>
      </c>
      <c r="F9" s="28">
        <v>13.1251914932453</v>
      </c>
      <c r="G9" s="24"/>
    </row>
    <row r="10" s="19" customFormat="1" ht="30" customHeight="1" spans="1:7">
      <c r="A10" s="25" t="s">
        <v>49</v>
      </c>
      <c r="B10" s="26" t="s">
        <v>19</v>
      </c>
      <c r="C10" s="32">
        <v>52460</v>
      </c>
      <c r="D10" s="32">
        <v>637204</v>
      </c>
      <c r="E10" s="32">
        <v>587919</v>
      </c>
      <c r="F10" s="28">
        <v>8.38295751625649</v>
      </c>
      <c r="G10" s="29"/>
    </row>
    <row r="11" ht="30" customHeight="1" spans="1:7">
      <c r="A11" s="33" t="s">
        <v>50</v>
      </c>
      <c r="B11" s="34" t="s">
        <v>19</v>
      </c>
      <c r="C11" s="27">
        <v>49493</v>
      </c>
      <c r="D11" s="27">
        <v>603977</v>
      </c>
      <c r="E11" s="27">
        <v>547706</v>
      </c>
      <c r="F11" s="28">
        <v>10.2739425896375</v>
      </c>
      <c r="G11" s="24"/>
    </row>
    <row r="12" ht="30" customHeight="1" spans="1:7">
      <c r="A12" s="33" t="s">
        <v>51</v>
      </c>
      <c r="B12" s="34" t="s">
        <v>19</v>
      </c>
      <c r="C12" s="27">
        <v>2526</v>
      </c>
      <c r="D12" s="27">
        <v>25961</v>
      </c>
      <c r="E12" s="27">
        <v>32329</v>
      </c>
      <c r="F12" s="28">
        <v>-19.6974852299793</v>
      </c>
      <c r="G12" s="24"/>
    </row>
    <row r="13" ht="30" customHeight="1" spans="1:7">
      <c r="A13" s="33" t="s">
        <v>46</v>
      </c>
      <c r="B13" s="34" t="s">
        <v>19</v>
      </c>
      <c r="C13" s="27">
        <v>441</v>
      </c>
      <c r="D13" s="27">
        <v>7266</v>
      </c>
      <c r="E13" s="27">
        <v>7884</v>
      </c>
      <c r="F13" s="28">
        <v>-7.83866057838661</v>
      </c>
      <c r="G13" s="24"/>
    </row>
    <row r="14" s="19" customFormat="1" ht="30" customHeight="1" spans="1:7">
      <c r="A14" s="25" t="s">
        <v>52</v>
      </c>
      <c r="B14" s="26" t="s">
        <v>19</v>
      </c>
      <c r="C14" s="32">
        <v>313586</v>
      </c>
      <c r="D14" s="32">
        <v>2603005</v>
      </c>
      <c r="E14" s="32">
        <v>2300995</v>
      </c>
      <c r="F14" s="28">
        <v>13.1251914932453</v>
      </c>
      <c r="G14" s="29"/>
    </row>
    <row r="15" ht="30" customHeight="1" spans="1:7">
      <c r="A15" s="30" t="s">
        <v>53</v>
      </c>
      <c r="B15" s="31" t="s">
        <v>19</v>
      </c>
      <c r="C15" s="35">
        <v>19556</v>
      </c>
      <c r="D15" s="35">
        <v>204174</v>
      </c>
      <c r="E15" s="35">
        <v>200110</v>
      </c>
      <c r="F15" s="28">
        <v>2.03088301434211</v>
      </c>
      <c r="G15" s="24"/>
    </row>
    <row r="16" ht="30" customHeight="1" spans="1:7">
      <c r="A16" s="30" t="s">
        <v>54</v>
      </c>
      <c r="B16" s="31" t="s">
        <v>19</v>
      </c>
      <c r="C16" s="27">
        <v>23534</v>
      </c>
      <c r="D16" s="27">
        <v>242326</v>
      </c>
      <c r="E16" s="27">
        <v>230265</v>
      </c>
      <c r="F16" s="28">
        <v>5.23787809697522</v>
      </c>
      <c r="G16" s="24"/>
    </row>
    <row r="17" ht="30" customHeight="1" spans="1:7">
      <c r="A17" s="30" t="s">
        <v>55</v>
      </c>
      <c r="B17" s="31" t="s">
        <v>19</v>
      </c>
      <c r="C17" s="36">
        <v>270496</v>
      </c>
      <c r="D17" s="36">
        <v>2156505</v>
      </c>
      <c r="E17" s="36">
        <v>1870620</v>
      </c>
      <c r="F17" s="28">
        <v>15.2829008564006</v>
      </c>
      <c r="G17" s="24"/>
    </row>
    <row r="18" s="19" customFormat="1" ht="30" customHeight="1" spans="1:7">
      <c r="A18" s="25" t="s">
        <v>56</v>
      </c>
      <c r="B18" s="26" t="s">
        <v>57</v>
      </c>
      <c r="C18" s="27">
        <v>2</v>
      </c>
      <c r="D18" s="27">
        <v>2</v>
      </c>
      <c r="E18" s="27">
        <v>2</v>
      </c>
      <c r="F18" s="28">
        <v>0</v>
      </c>
      <c r="G18" s="29"/>
    </row>
    <row r="19" s="19" customFormat="1" ht="30" customHeight="1" spans="1:7">
      <c r="A19" s="37" t="s">
        <v>58</v>
      </c>
      <c r="B19" s="38" t="s">
        <v>19</v>
      </c>
      <c r="C19" s="39">
        <v>234</v>
      </c>
      <c r="D19" s="39">
        <v>3182</v>
      </c>
      <c r="E19" s="40">
        <v>3192</v>
      </c>
      <c r="F19" s="41">
        <f>(D19-E19)/E19</f>
        <v>-0.0031328320802005</v>
      </c>
      <c r="G19" s="29"/>
    </row>
    <row r="20" spans="1:7">
      <c r="G20" s="24"/>
    </row>
  </sheetData>
  <sheetProtection formatCells="0" insertHyperlinks="0" autoFilter="0"/>
  <mergeCells count="1">
    <mergeCell ref="A2:F2"/>
  </mergeCells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20"/>
  <sheetViews>
    <sheetView topLeftCell="A12" workbookViewId="0">
      <selection activeCell="H16" sqref="H16"/>
    </sheetView>
  </sheetViews>
  <sheetFormatPr defaultColWidth="8" defaultRowHeight="15.6"/>
  <cols>
    <col min="1" max="1" width="18.780303030303" style="1" customWidth="1"/>
    <col min="2" max="2" width="8" style="1"/>
    <col min="3" max="5" width="11.219696969697" style="1" customWidth="1"/>
    <col min="6" max="16384" width="8" style="1"/>
  </cols>
  <sheetData>
    <row r="1" ht="17.4" spans="1:9">
      <c r="A1" s="2" t="s">
        <v>41</v>
      </c>
    </row>
    <row r="2" ht="21.15" spans="1:9">
      <c r="A2" s="3" t="s">
        <v>59</v>
      </c>
      <c r="B2" s="3"/>
      <c r="C2" s="3"/>
      <c r="D2" s="3"/>
      <c r="E2" s="3"/>
    </row>
    <row r="3" ht="27.95" customHeight="1" spans="1:9">
      <c r="A3" s="4"/>
      <c r="B3" s="5" t="s">
        <v>17</v>
      </c>
      <c r="C3" s="5" t="s">
        <v>6</v>
      </c>
      <c r="D3" s="5" t="s">
        <v>60</v>
      </c>
      <c r="E3" s="6" t="s">
        <v>61</v>
      </c>
    </row>
    <row r="4" ht="27.95" customHeight="1" spans="1:9">
      <c r="A4" s="7" t="s">
        <v>9</v>
      </c>
      <c r="B4" s="8" t="s">
        <v>31</v>
      </c>
      <c r="C4" s="8">
        <v>107</v>
      </c>
      <c r="D4" s="8">
        <v>101</v>
      </c>
      <c r="E4" s="9">
        <v>5.94059405940594</v>
      </c>
      <c r="G4" s="10"/>
      <c r="H4" s="10"/>
      <c r="I4" s="10"/>
    </row>
    <row r="5" ht="27.95" customHeight="1" spans="1:9">
      <c r="A5" s="11" t="s">
        <v>62</v>
      </c>
      <c r="B5" s="12" t="s">
        <v>31</v>
      </c>
      <c r="C5" s="12">
        <v>17</v>
      </c>
      <c r="D5" s="12">
        <v>19</v>
      </c>
      <c r="E5" s="13">
        <v>-10.5263157894737</v>
      </c>
      <c r="G5" s="10"/>
      <c r="H5" s="10"/>
      <c r="I5" s="10"/>
    </row>
    <row r="6" ht="27.95" customHeight="1" spans="1:9">
      <c r="A6" s="11" t="s">
        <v>63</v>
      </c>
      <c r="B6" s="12" t="s">
        <v>31</v>
      </c>
      <c r="C6" s="12">
        <v>3</v>
      </c>
      <c r="D6" s="12">
        <v>3</v>
      </c>
      <c r="E6" s="14">
        <v>0</v>
      </c>
      <c r="G6" s="10"/>
      <c r="H6" s="10"/>
      <c r="I6" s="10"/>
    </row>
    <row r="7" ht="27.95" customHeight="1" spans="1:9">
      <c r="A7" s="11" t="s">
        <v>64</v>
      </c>
      <c r="B7" s="12" t="s">
        <v>31</v>
      </c>
      <c r="C7" s="12">
        <v>87</v>
      </c>
      <c r="D7" s="12">
        <v>79</v>
      </c>
      <c r="E7" s="13">
        <v>10.126582278481</v>
      </c>
      <c r="G7" s="10"/>
      <c r="H7" s="10"/>
      <c r="I7" s="10"/>
    </row>
    <row r="8" ht="27.95" customHeight="1" spans="1:9">
      <c r="A8" s="7" t="s">
        <v>14</v>
      </c>
      <c r="B8" s="8" t="s">
        <v>19</v>
      </c>
      <c r="C8" s="8">
        <v>819820</v>
      </c>
      <c r="D8" s="8">
        <v>818590</v>
      </c>
      <c r="E8" s="9">
        <v>0.150258371101528</v>
      </c>
      <c r="G8" s="10"/>
      <c r="H8" s="10"/>
      <c r="I8" s="10"/>
    </row>
    <row r="9" ht="27.95" customHeight="1" spans="1:9">
      <c r="A9" s="11" t="s">
        <v>62</v>
      </c>
      <c r="B9" s="12" t="s">
        <v>19</v>
      </c>
      <c r="C9" s="12">
        <v>352555</v>
      </c>
      <c r="D9" s="12">
        <v>360988</v>
      </c>
      <c r="E9" s="13">
        <v>-2.33608873425155</v>
      </c>
      <c r="G9" s="10"/>
      <c r="H9" s="10"/>
      <c r="I9" s="10"/>
    </row>
    <row r="10" ht="27.95" customHeight="1" spans="1:9">
      <c r="A10" s="11" t="s">
        <v>63</v>
      </c>
      <c r="B10" s="12" t="s">
        <v>19</v>
      </c>
      <c r="C10" s="12">
        <v>5644</v>
      </c>
      <c r="D10" s="12">
        <v>6618</v>
      </c>
      <c r="E10" s="13">
        <v>-14.7174372922333</v>
      </c>
      <c r="G10" s="10"/>
      <c r="H10" s="10"/>
      <c r="I10" s="10"/>
    </row>
    <row r="11" ht="27.95" customHeight="1" spans="1:9">
      <c r="A11" s="11" t="s">
        <v>64</v>
      </c>
      <c r="B11" s="12" t="s">
        <v>19</v>
      </c>
      <c r="C11" s="12">
        <v>461621</v>
      </c>
      <c r="D11" s="12">
        <v>450984</v>
      </c>
      <c r="E11" s="13">
        <v>2.35862026147269</v>
      </c>
      <c r="G11" s="10"/>
      <c r="H11" s="10"/>
      <c r="I11" s="10"/>
    </row>
    <row r="12" ht="27.95" customHeight="1" spans="1:9">
      <c r="A12" s="7" t="s">
        <v>65</v>
      </c>
      <c r="B12" s="8" t="s">
        <v>19</v>
      </c>
      <c r="C12" s="8">
        <v>22118</v>
      </c>
      <c r="D12" s="8">
        <v>-56567</v>
      </c>
      <c r="E12" s="9">
        <v>139.100535647993</v>
      </c>
      <c r="G12" s="10"/>
      <c r="H12" s="10"/>
      <c r="I12" s="10"/>
    </row>
    <row r="13" ht="27.95" customHeight="1" spans="1:9">
      <c r="A13" s="11" t="s">
        <v>62</v>
      </c>
      <c r="B13" s="12" t="s">
        <v>19</v>
      </c>
      <c r="C13" s="12">
        <v>27622</v>
      </c>
      <c r="D13" s="12">
        <v>8304</v>
      </c>
      <c r="E13" s="13">
        <v>232.634874759152</v>
      </c>
      <c r="G13" s="10"/>
      <c r="H13" s="10"/>
      <c r="I13" s="10"/>
    </row>
    <row r="14" ht="27.95" customHeight="1" spans="1:9">
      <c r="A14" s="11" t="s">
        <v>63</v>
      </c>
      <c r="B14" s="12" t="s">
        <v>19</v>
      </c>
      <c r="C14" s="12">
        <v>-1</v>
      </c>
      <c r="D14" s="12">
        <v>230</v>
      </c>
      <c r="E14" s="13">
        <v>-100.434782608696</v>
      </c>
      <c r="G14" s="10"/>
      <c r="H14" s="10"/>
      <c r="I14" s="10"/>
    </row>
    <row r="15" ht="27.95" customHeight="1" spans="1:9">
      <c r="A15" s="11" t="s">
        <v>64</v>
      </c>
      <c r="B15" s="12" t="s">
        <v>19</v>
      </c>
      <c r="C15" s="12">
        <v>-5503</v>
      </c>
      <c r="D15" s="12">
        <v>-65101</v>
      </c>
      <c r="E15" s="13">
        <v>91.5469808451483</v>
      </c>
      <c r="G15" s="10"/>
      <c r="H15" s="10"/>
      <c r="I15" s="10"/>
    </row>
    <row r="16" ht="27.95" customHeight="1" spans="1:9">
      <c r="A16" s="7" t="s">
        <v>66</v>
      </c>
      <c r="B16" s="8" t="s">
        <v>19</v>
      </c>
      <c r="C16" s="8">
        <v>151913</v>
      </c>
      <c r="D16" s="8">
        <v>152270</v>
      </c>
      <c r="E16" s="9">
        <v>-0.234451960333618</v>
      </c>
      <c r="G16" s="10"/>
      <c r="H16" s="10"/>
      <c r="I16" s="10"/>
    </row>
    <row r="17" ht="27.95" customHeight="1" spans="1:9">
      <c r="A17" s="11" t="s">
        <v>62</v>
      </c>
      <c r="B17" s="12" t="s">
        <v>19</v>
      </c>
      <c r="C17" s="12">
        <v>21458</v>
      </c>
      <c r="D17" s="12">
        <v>19911</v>
      </c>
      <c r="E17" s="13">
        <v>7.76957460700115</v>
      </c>
      <c r="G17" s="10"/>
      <c r="H17" s="10"/>
      <c r="I17" s="10"/>
    </row>
    <row r="18" ht="27.95" customHeight="1" spans="1:9">
      <c r="A18" s="11" t="s">
        <v>63</v>
      </c>
      <c r="B18" s="12" t="s">
        <v>19</v>
      </c>
      <c r="C18" s="12">
        <v>1585</v>
      </c>
      <c r="D18" s="12">
        <v>1791</v>
      </c>
      <c r="E18" s="13">
        <v>-11.5019542155221</v>
      </c>
      <c r="G18" s="10"/>
      <c r="H18" s="10"/>
      <c r="I18" s="10"/>
    </row>
    <row r="19" ht="27.95" customHeight="1" spans="1:9">
      <c r="A19" s="15" t="s">
        <v>64</v>
      </c>
      <c r="B19" s="16" t="s">
        <v>19</v>
      </c>
      <c r="C19" s="16">
        <v>128870</v>
      </c>
      <c r="D19" s="16">
        <v>130568</v>
      </c>
      <c r="E19" s="17">
        <v>-1.30047178481711</v>
      </c>
      <c r="G19" s="10"/>
      <c r="H19" s="10"/>
      <c r="I19" s="10"/>
    </row>
    <row r="20" spans="1:9">
      <c r="A20" s="18"/>
    </row>
  </sheetData>
  <sheetProtection formatCells="0" insertHyperlinks="0" autoFilter="0"/>
  <mergeCells count="1">
    <mergeCell ref="A2:E2"/>
  </mergeCells>
  <pageMargins left="0.75" right="0.75" top="1" bottom="1" header="0.5" footer="0.5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3 9 1 1 1 3 8 4 1 2 3 1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p i x e l a t o r L i s t   s h e e t S t i d = " 1 1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(3)</vt:lpstr>
      <vt:lpstr>工业</vt:lpstr>
      <vt:lpstr>工业效益及能源、建筑</vt:lpstr>
      <vt:lpstr>商业</vt:lpstr>
      <vt:lpstr>服务业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模糊的世界</cp:lastModifiedBy>
  <dcterms:created xsi:type="dcterms:W3CDTF">2024-05-02T14:37:00Z</dcterms:created>
  <dcterms:modified xsi:type="dcterms:W3CDTF">2026-01-23T02:23:19Z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