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tabRatio="904" firstSheet="10" activeTab="16"/>
  </bookViews>
  <sheets>
    <sheet name="封面" sheetId="8" r:id="rId1"/>
    <sheet name="目录" sheetId="7" r:id="rId2"/>
    <sheet name="一、部门主要职能" sheetId="15" r:id="rId3"/>
    <sheet name="二、部门机构设置" sheetId="33" r:id="rId4"/>
    <sheet name="三、名词解释" sheetId="34" r:id="rId5"/>
    <sheet name="四、部门编制说明" sheetId="32" r:id="rId6"/>
    <sheet name="五、1.部门收支总表" sheetId="13" r:id="rId7"/>
    <sheet name="2.部门收入总表" sheetId="20" r:id="rId8"/>
    <sheet name="3.部门支出总表" sheetId="21" r:id="rId9"/>
    <sheet name="4.部门财政拨款收支总表" sheetId="17" r:id="rId10"/>
    <sheet name="5.部门一般公共预算拨款表" sheetId="14" r:id="rId11"/>
    <sheet name="6.部门政府性基金拨款表" sheetId="18" r:id="rId12"/>
    <sheet name="7.部门国有资本经营预算拨款表 " sheetId="39" r:id="rId13"/>
    <sheet name="8.部门一般公共预算拨款基本支出明细表" sheetId="16" r:id="rId14"/>
    <sheet name="9.部门“三公”经费和机关运行费预算表" sheetId="35" r:id="rId15"/>
    <sheet name="六、其他相关情况说明" sheetId="37" r:id="rId16"/>
    <sheet name="七、项目经费情况说明" sheetId="36" r:id="rId17"/>
    <sheet name="八、财政项目支出绩效目标表" sheetId="38" r:id="rId18"/>
    <sheet name="Sheet1" sheetId="40" r:id="rId19"/>
  </sheets>
  <definedNames>
    <definedName name="_xlnm.Print_Titles" localSheetId="10">'5.部门一般公共预算拨款表'!$9:$11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4"/>
  <c r="G17" s="1"/>
  <c r="E19"/>
  <c r="G18"/>
  <c r="F18"/>
  <c r="E18"/>
  <c r="G17" i="21" l="1"/>
  <c r="G20"/>
  <c r="G18"/>
  <c r="E19"/>
  <c r="F18"/>
  <c r="E18"/>
  <c r="F18" i="20"/>
  <c r="E20"/>
  <c r="F20"/>
  <c r="F17" s="1"/>
  <c r="E21"/>
  <c r="E8" i="18" l="1"/>
  <c r="G23" i="14"/>
  <c r="E21"/>
  <c r="E20"/>
  <c r="E17"/>
  <c r="G23" i="21"/>
  <c r="E17"/>
  <c r="E20"/>
  <c r="E21"/>
  <c r="F23" i="20"/>
  <c r="E24"/>
  <c r="E17"/>
  <c r="E18"/>
  <c r="E19"/>
  <c r="D7" i="35" l="1"/>
  <c r="A7" s="1"/>
  <c r="E43" i="16"/>
  <c r="F43"/>
  <c r="D46"/>
  <c r="D45"/>
  <c r="D44"/>
  <c r="D42"/>
  <c r="D41"/>
  <c r="E40"/>
  <c r="D40" s="1"/>
  <c r="D39"/>
  <c r="D38"/>
  <c r="D37"/>
  <c r="D36"/>
  <c r="D35"/>
  <c r="D34"/>
  <c r="D33"/>
  <c r="D32"/>
  <c r="D31"/>
  <c r="D30"/>
  <c r="D29"/>
  <c r="D28"/>
  <c r="D27"/>
  <c r="D26"/>
  <c r="D25"/>
  <c r="D24"/>
  <c r="D23"/>
  <c r="D22"/>
  <c r="D21"/>
  <c r="D20"/>
  <c r="D19"/>
  <c r="F18"/>
  <c r="D18" s="1"/>
  <c r="D17"/>
  <c r="D16"/>
  <c r="D15"/>
  <c r="D14"/>
  <c r="D13"/>
  <c r="D12"/>
  <c r="D11"/>
  <c r="D10"/>
  <c r="D9"/>
  <c r="D8"/>
  <c r="D7"/>
  <c r="E6"/>
  <c r="D6" s="1"/>
  <c r="F10" i="18"/>
  <c r="G7"/>
  <c r="G6" s="1"/>
  <c r="G7" i="14"/>
  <c r="G6" s="1"/>
  <c r="F7"/>
  <c r="F6" s="1"/>
  <c r="E8"/>
  <c r="E41"/>
  <c r="E40"/>
  <c r="F39"/>
  <c r="F38" s="1"/>
  <c r="E38" s="1"/>
  <c r="E37"/>
  <c r="E36"/>
  <c r="E35"/>
  <c r="E34"/>
  <c r="E33"/>
  <c r="E32"/>
  <c r="E31"/>
  <c r="E30"/>
  <c r="E29"/>
  <c r="E28"/>
  <c r="G27"/>
  <c r="G26" s="1"/>
  <c r="F27"/>
  <c r="F26" s="1"/>
  <c r="E25"/>
  <c r="G22"/>
  <c r="G42" s="1"/>
  <c r="F23"/>
  <c r="F22" s="1"/>
  <c r="E16"/>
  <c r="E15"/>
  <c r="E14"/>
  <c r="F13"/>
  <c r="F12" s="1"/>
  <c r="E12" s="1"/>
  <c r="E11"/>
  <c r="E10"/>
  <c r="E9"/>
  <c r="G27" i="17"/>
  <c r="F27"/>
  <c r="E27"/>
  <c r="B27"/>
  <c r="D26"/>
  <c r="D25"/>
  <c r="D24"/>
  <c r="D23"/>
  <c r="D22"/>
  <c r="D21"/>
  <c r="D20"/>
  <c r="D19"/>
  <c r="D18"/>
  <c r="D17"/>
  <c r="D16"/>
  <c r="D15"/>
  <c r="D14"/>
  <c r="D13"/>
  <c r="D12"/>
  <c r="D11"/>
  <c r="F7" i="21"/>
  <c r="E25"/>
  <c r="E8"/>
  <c r="E43"/>
  <c r="E42"/>
  <c r="F41"/>
  <c r="F40" s="1"/>
  <c r="E40" s="1"/>
  <c r="E39"/>
  <c r="E38"/>
  <c r="E37"/>
  <c r="E36"/>
  <c r="E35"/>
  <c r="E34"/>
  <c r="E33"/>
  <c r="E32"/>
  <c r="E31"/>
  <c r="E30"/>
  <c r="G29"/>
  <c r="G28" s="1"/>
  <c r="F29"/>
  <c r="F28" s="1"/>
  <c r="E27"/>
  <c r="G26"/>
  <c r="E26" s="1"/>
  <c r="F26"/>
  <c r="F23"/>
  <c r="E16"/>
  <c r="E15"/>
  <c r="E14"/>
  <c r="F13"/>
  <c r="E13" s="1"/>
  <c r="E11"/>
  <c r="E10"/>
  <c r="E9"/>
  <c r="G7"/>
  <c r="G6" s="1"/>
  <c r="F7" i="20"/>
  <c r="G22" i="21" l="1"/>
  <c r="D43" i="16"/>
  <c r="E23" i="21"/>
  <c r="F47" i="16"/>
  <c r="E47"/>
  <c r="G10" i="18"/>
  <c r="E6"/>
  <c r="E10" s="1"/>
  <c r="E7"/>
  <c r="E22" i="14"/>
  <c r="E27"/>
  <c r="E26"/>
  <c r="E23"/>
  <c r="E7"/>
  <c r="F42"/>
  <c r="E6"/>
  <c r="E13"/>
  <c r="E39"/>
  <c r="D27" i="17"/>
  <c r="E7" i="21"/>
  <c r="E41"/>
  <c r="E28"/>
  <c r="F12"/>
  <c r="E12" s="1"/>
  <c r="F6"/>
  <c r="F22"/>
  <c r="E29"/>
  <c r="E8" i="20"/>
  <c r="E22" i="21" l="1"/>
  <c r="G44"/>
  <c r="D47" i="16"/>
  <c r="E42" i="14"/>
  <c r="E6" i="21"/>
  <c r="F44"/>
  <c r="E43" i="20"/>
  <c r="E42"/>
  <c r="F41"/>
  <c r="F40" s="1"/>
  <c r="E40" s="1"/>
  <c r="E39"/>
  <c r="E38"/>
  <c r="E37"/>
  <c r="E36"/>
  <c r="E35"/>
  <c r="E34"/>
  <c r="E33"/>
  <c r="E32"/>
  <c r="E31"/>
  <c r="E30"/>
  <c r="F29"/>
  <c r="F28" s="1"/>
  <c r="E28" s="1"/>
  <c r="E27"/>
  <c r="F26"/>
  <c r="E26" s="1"/>
  <c r="E25"/>
  <c r="E16"/>
  <c r="E15"/>
  <c r="E14"/>
  <c r="F13"/>
  <c r="E13" s="1"/>
  <c r="E11"/>
  <c r="E10"/>
  <c r="E9"/>
  <c r="F6"/>
  <c r="E44" i="21" l="1"/>
  <c r="F22" i="20"/>
  <c r="E22" s="1"/>
  <c r="E23"/>
  <c r="F12"/>
  <c r="E12" s="1"/>
  <c r="E6"/>
  <c r="E7"/>
  <c r="E29"/>
  <c r="E41"/>
  <c r="D27" i="13"/>
  <c r="B5"/>
  <c r="B27" s="1"/>
  <c r="F44" i="20" l="1"/>
  <c r="E44" s="1"/>
</calcChain>
</file>

<file path=xl/sharedStrings.xml><?xml version="1.0" encoding="utf-8"?>
<sst xmlns="http://schemas.openxmlformats.org/spreadsheetml/2006/main" count="1228" uniqueCount="466">
  <si>
    <t>附件1</t>
  </si>
  <si>
    <t>目  录</t>
  </si>
  <si>
    <t>一、部门主要职能</t>
  </si>
  <si>
    <t>二、部门机构设置</t>
  </si>
  <si>
    <t>三、名词解释</t>
  </si>
  <si>
    <t>四、部门预算编制说明</t>
  </si>
  <si>
    <t>五、部门预算表</t>
  </si>
  <si>
    <t>六、其他相关情况说明</t>
  </si>
  <si>
    <t>预算数</t>
  </si>
  <si>
    <t>一、财政拨款收入</t>
  </si>
  <si>
    <t>一、一般公共服务支出</t>
  </si>
  <si>
    <t>二、事业收入</t>
  </si>
  <si>
    <t>三、事业单位经营收入</t>
  </si>
  <si>
    <t>四、其他收入</t>
  </si>
  <si>
    <t>合计</t>
  </si>
  <si>
    <t>基本支出</t>
  </si>
  <si>
    <t>项目支出</t>
  </si>
  <si>
    <t>二、政府性基金</t>
  </si>
  <si>
    <t>01</t>
  </si>
  <si>
    <t>05</t>
  </si>
  <si>
    <t>02</t>
  </si>
  <si>
    <t>99</t>
  </si>
  <si>
    <t>工资福利支出</t>
  </si>
  <si>
    <t>基本工资</t>
  </si>
  <si>
    <t>对个人和家庭的补助</t>
  </si>
  <si>
    <t>公务接待费</t>
  </si>
  <si>
    <t>购置费</t>
  </si>
  <si>
    <t>运行费</t>
  </si>
  <si>
    <t>项目名称</t>
  </si>
  <si>
    <t>项目类别</t>
  </si>
  <si>
    <t>主管部门</t>
  </si>
  <si>
    <t>实施单位</t>
  </si>
  <si>
    <t>计划开始日期</t>
  </si>
  <si>
    <t>计划完成日期</t>
  </si>
  <si>
    <t>项目资金总额</t>
  </si>
  <si>
    <t>年度资金申请总额</t>
  </si>
  <si>
    <t>其中：财政资金</t>
  </si>
  <si>
    <t>其中：当年财政拨款</t>
  </si>
  <si>
    <t>绩效指标</t>
  </si>
  <si>
    <t>一级指标</t>
  </si>
  <si>
    <t>二级指标</t>
  </si>
  <si>
    <t>三级指标</t>
  </si>
  <si>
    <t>数量指标</t>
  </si>
  <si>
    <t>时效指标</t>
  </si>
  <si>
    <t>社会效益指标</t>
  </si>
  <si>
    <t>可持续影响指标</t>
  </si>
  <si>
    <t>满意度指标</t>
  </si>
  <si>
    <t>预算主管部门：闵行区水务局</t>
    <phoneticPr fontId="23" type="noConversion"/>
  </si>
  <si>
    <t>上海市闵行区水务局（部门）主要职能</t>
    <phoneticPr fontId="23" type="noConversion"/>
  </si>
  <si>
    <t>上海市闵行区水务局是主管本区水务工作的区政府工作部门。</t>
    <phoneticPr fontId="23" type="noConversion"/>
  </si>
  <si>
    <t>主要职能包括：</t>
    <phoneticPr fontId="23" type="noConversion"/>
  </si>
  <si>
    <t>1、负责保障水资源的合理开发利用。贯彻执行有关水务管理的法律、法规、规章和方针、政策。研究制定本区水务管理相关政策、制度、办法、规定等，并组织实施。负责编制本区水务专业规划、中长期发展规划和年度计划，并组织实施和管理。</t>
    <phoneticPr fontId="23" type="noConversion"/>
  </si>
  <si>
    <t>2、负责生产经营和生态环境用水的统筹和保障。组织实施最严格水资源管理制度，实施水资源的统一监督管理。组织编制并实施水资源保护相关规划。负责重要区域、重大调水工程的水资源调度，组织实施水资源论证和防洪论证制度。组织开展水资源有偿使用工作。</t>
    <phoneticPr fontId="23" type="noConversion"/>
  </si>
  <si>
    <t>3、负责节约用水工作。组织编制本区节约用水规划并组织实施。组织实施取用水总量控制等管理制度，指导和推动节水型社会建设工作。</t>
    <phoneticPr fontId="23" type="noConversion"/>
  </si>
  <si>
    <t>4、负责供水行业的管理。负责取水许可制度的实施和监督管理。负责本区供水设施的监督管理。</t>
    <phoneticPr fontId="23" type="noConversion"/>
  </si>
  <si>
    <t>5、负责排水行业的管理。负责本区城镇排水设施与污水、污泥处理设施建设、运行、维护和调度的监管。负责农村生活污水处理设施建设、运行、维护的监管。负责排水许可制度的实施和监督管理。会同有关部门，对纳入城镇排水设施的污水排放单位开展监督管理。</t>
    <phoneticPr fontId="23" type="noConversion"/>
  </si>
  <si>
    <t>6、负责水文工作。负责水文水资源监测、水文站网建设和管理。负责江河湖库水质监测工作，发布水文水资源信息、水文情报和水质简报。按照规定组织开展水资源调查评价和水资源承载能力监测预警工作。</t>
    <phoneticPr fontId="23" type="noConversion"/>
  </si>
  <si>
    <t>7、负责水利行业管理。主管本区河道、湖泊、堤防，负责水利设施、水域及其岸线的管理、保护与综合利用。组织实施重要江河湖泊的治理、开发和保护。指导农业节水灌溉有关工作，指导农村水利改革创新和社会化服务体系建设。负责水土保持工作。组织实施水土流失的综合防治、监测。负责建设项目水土保持监督管理工作。</t>
    <phoneticPr fontId="23" type="noConversion"/>
  </si>
  <si>
    <t>8、负责推行河长制、湖长制工作。承担本区河长制推进工作，负责本区河湖水生态保护与修复、水环境治理与管护工作，牵头做好河湖水系连通等工作。</t>
    <phoneticPr fontId="23" type="noConversion"/>
  </si>
  <si>
    <t>9、负责水务工程建设和管理。统筹协调本区水环境治理工作。组织、指导和监督水务工程设施的建设和运行管理，主管水务建设工程质量安全的监督和执法工作。</t>
    <phoneticPr fontId="23" type="noConversion"/>
  </si>
  <si>
    <t>10、负责落实综合防灾减灾规划相关要求。承担水情旱情监测预警工作。组织编制重要江河湖泊和重要水利设施防御台风、暴雨、高潮位、洪水和抗御旱灾调度及应急水量调度方案，承担防御台风、暴雨、高潮位、洪水应急抢险的相关技术支撑工作。</t>
    <phoneticPr fontId="23" type="noConversion"/>
  </si>
  <si>
    <t>11、指导本区水行政监察工作及水行政执法。依法负责水务行业安全生产工作，落实水务行业安全生产责任，组织指导重要水务工程设施的安全监管。</t>
    <phoneticPr fontId="23" type="noConversion"/>
  </si>
  <si>
    <t>12、完成区委、区政府交办的其他任务。</t>
    <phoneticPr fontId="23" type="noConversion"/>
  </si>
  <si>
    <t>上海市闵行区水务局（部门）机构设置</t>
    <phoneticPr fontId="23" type="noConversion"/>
  </si>
  <si>
    <t xml:space="preserve">    1.上海市闵行区水务局本部</t>
    <phoneticPr fontId="23" type="noConversion"/>
  </si>
  <si>
    <t xml:space="preserve">    3.上海市闵行区水文站</t>
    <phoneticPr fontId="23" type="noConversion"/>
  </si>
  <si>
    <t xml:space="preserve">    4.上海市闵行区水务建设工程安全质量监督站</t>
    <phoneticPr fontId="23" type="noConversion"/>
  </si>
  <si>
    <t>名词解释</t>
    <phoneticPr fontId="23" type="noConversion"/>
  </si>
  <si>
    <t xml:space="preserve">
   （一）财政拨款收入：是区级预算主管部门及所属预算单位本年度从本级财政部门取得的财政拨款，包括一般公共预算财政拨款、政府性基金预算财政拨款和国有资本经营预算财政拨款。
   （二）事业收入：指事业单位开展专业业务活动及其辅助活动取得的收入。
   （三）事业单位经营收入：指事业单位在专业业务活动及其辅助活动之外开展非独立核算经营活动取得的收入。
   （四）其他收入：指除上述“财政拨款收入”、“事业收入”、“事业单位经营收入”等以外的收入。
   （五）基本支出预算：是区级预算主管部门及所属预算单位为保障其机构正常运转、完成日常工作任务而编制的年度基本支出计划，包括人员经费和公用经费两部分。
   （六）项目支出预算：是区级预算主管部门及所属预算单位为完成行政工作任务、事业发展目标或政府发展战略、特定目标，在基本支出之外编制的年度支出计划。
   （七）“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（八）机关运行经费：指行政单位和参照公务员法管理的事业单位使用一般公共预算财政拨款安排的基本支出中的日常公用经费支出。
   </t>
    <phoneticPr fontId="23" type="noConversion"/>
  </si>
  <si>
    <t>编制部门：上海市闵行区水务局</t>
    <phoneticPr fontId="23" type="noConversion"/>
  </si>
  <si>
    <t>单位：元</t>
    <phoneticPr fontId="23" type="noConversion"/>
  </si>
  <si>
    <t>本年收入</t>
    <phoneticPr fontId="23" type="noConversion"/>
  </si>
  <si>
    <t>本年支出</t>
    <phoneticPr fontId="23" type="noConversion"/>
  </si>
  <si>
    <t>项目</t>
    <phoneticPr fontId="23" type="noConversion"/>
  </si>
  <si>
    <t>预算数</t>
    <phoneticPr fontId="23" type="noConversion"/>
  </si>
  <si>
    <t>1、一般公共预算资金</t>
  </si>
  <si>
    <t>二、国防支出</t>
  </si>
  <si>
    <t>2、政府性基金</t>
  </si>
  <si>
    <t>三、公共安全支出</t>
  </si>
  <si>
    <t>3、国有资本经营预算</t>
    <phoneticPr fontId="23" type="noConversion"/>
  </si>
  <si>
    <t>四、教育支出</t>
  </si>
  <si>
    <t>五、科学技术支出</t>
  </si>
  <si>
    <t>六、文化旅游体育与传媒支出</t>
    <phoneticPr fontId="23" type="noConversion"/>
  </si>
  <si>
    <t>七、社会保障和就业支出</t>
  </si>
  <si>
    <t>八、卫生健康支出</t>
    <phoneticPr fontId="23" type="noConversion"/>
  </si>
  <si>
    <t>九、节能环保支出</t>
  </si>
  <si>
    <t>十、城乡社区支出</t>
  </si>
  <si>
    <t>十一、农林水支出</t>
  </si>
  <si>
    <t>十二、交通运输支出</t>
  </si>
  <si>
    <t>十三、资源勘探信息等支出</t>
  </si>
  <si>
    <t>十四、商业服务业等支出</t>
  </si>
  <si>
    <t>十五、援助其他地区支出</t>
  </si>
  <si>
    <t>十六、自然资源海洋气象等支出</t>
    <phoneticPr fontId="23" type="noConversion"/>
  </si>
  <si>
    <t>十七、住房保障支出</t>
  </si>
  <si>
    <t>十八、粮油物资储备支出</t>
  </si>
  <si>
    <t>十九、国有资本经营预算支出</t>
  </si>
  <si>
    <t>二十、灾害防治及应急管理支出</t>
    <phoneticPr fontId="23" type="noConversion"/>
  </si>
  <si>
    <t>二十一、其他支出</t>
    <phoneticPr fontId="23" type="noConversion"/>
  </si>
  <si>
    <t>二十二、债务付息支出</t>
    <phoneticPr fontId="23" type="noConversion"/>
  </si>
  <si>
    <t>收入总计</t>
  </si>
  <si>
    <t>支出总计</t>
  </si>
  <si>
    <t>收入预算</t>
    <phoneticPr fontId="23" type="noConversion"/>
  </si>
  <si>
    <t>功能分类科目编码</t>
    <phoneticPr fontId="23" type="noConversion"/>
  </si>
  <si>
    <t>功能分类科目名称</t>
    <phoneticPr fontId="23" type="noConversion"/>
  </si>
  <si>
    <t>合计</t>
    <phoneticPr fontId="23" type="noConversion"/>
  </si>
  <si>
    <t>财政拨款收入</t>
    <phoneticPr fontId="23" type="noConversion"/>
  </si>
  <si>
    <t>事业收入</t>
    <phoneticPr fontId="23" type="noConversion"/>
  </si>
  <si>
    <t>事业单位
经营收入</t>
    <phoneticPr fontId="23" type="noConversion"/>
  </si>
  <si>
    <t>其他收入</t>
    <phoneticPr fontId="23" type="noConversion"/>
  </si>
  <si>
    <t>类</t>
    <phoneticPr fontId="23" type="noConversion"/>
  </si>
  <si>
    <t>款</t>
    <phoneticPr fontId="23" type="noConversion"/>
  </si>
  <si>
    <t>项</t>
    <phoneticPr fontId="23" type="noConversion"/>
  </si>
  <si>
    <t>208</t>
  </si>
  <si>
    <t>社会保障和就业支出</t>
  </si>
  <si>
    <t>行政事业单位养老支出</t>
  </si>
  <si>
    <t>事业单位离退休</t>
  </si>
  <si>
    <t>机关事业单位基本养老保险缴费支出</t>
  </si>
  <si>
    <t>06</t>
  </si>
  <si>
    <t>机关事业单位职业年金缴费支出</t>
  </si>
  <si>
    <t>210</t>
  </si>
  <si>
    <t>卫生健康支出</t>
  </si>
  <si>
    <t>11</t>
  </si>
  <si>
    <t>行政事业单位医疗</t>
  </si>
  <si>
    <t>行政单位医疗</t>
  </si>
  <si>
    <t>事业单位医疗</t>
  </si>
  <si>
    <t>03</t>
  </si>
  <si>
    <t>公务员医疗补助</t>
  </si>
  <si>
    <t>212</t>
  </si>
  <si>
    <t>城乡社区支出</t>
  </si>
  <si>
    <t>城乡社区公共设施</t>
  </si>
  <si>
    <t>03</t>
    <phoneticPr fontId="23" type="noConversion"/>
  </si>
  <si>
    <t>其他城乡社区公共设施支出</t>
  </si>
  <si>
    <t>08</t>
  </si>
  <si>
    <t>国有土地使用权出让收入安排的支出</t>
  </si>
  <si>
    <t>08</t>
    <phoneticPr fontId="23" type="noConversion"/>
  </si>
  <si>
    <t>213</t>
  </si>
  <si>
    <t>农林水支出</t>
  </si>
  <si>
    <t>水利</t>
  </si>
  <si>
    <t>行政运行</t>
  </si>
  <si>
    <t>04</t>
  </si>
  <si>
    <t>水利行业业务管理</t>
  </si>
  <si>
    <t>水利工程建设</t>
  </si>
  <si>
    <t>09</t>
  </si>
  <si>
    <t>水资源节约管理与保护</t>
  </si>
  <si>
    <t>12</t>
  </si>
  <si>
    <t>水质监测</t>
  </si>
  <si>
    <t>13</t>
  </si>
  <si>
    <t>水文测报</t>
  </si>
  <si>
    <t>14</t>
  </si>
  <si>
    <t>防汛</t>
  </si>
  <si>
    <t>22</t>
  </si>
  <si>
    <t>水利安全监督</t>
  </si>
  <si>
    <t>信息管理</t>
    <phoneticPr fontId="23" type="noConversion"/>
  </si>
  <si>
    <t>其他水利支出</t>
  </si>
  <si>
    <t>221</t>
  </si>
  <si>
    <t>住房保障支出</t>
  </si>
  <si>
    <t>住房改革支出</t>
  </si>
  <si>
    <t>住房公积金</t>
  </si>
  <si>
    <t>购房补贴</t>
  </si>
  <si>
    <t>行政单位离退休</t>
    <phoneticPr fontId="23" type="noConversion"/>
  </si>
  <si>
    <t>编制部门：上海市闵行区水务局</t>
    <phoneticPr fontId="23" type="noConversion"/>
  </si>
  <si>
    <t>单位：元</t>
    <phoneticPr fontId="23" type="noConversion"/>
  </si>
  <si>
    <t>项目</t>
    <phoneticPr fontId="23" type="noConversion"/>
  </si>
  <si>
    <t>支出预算</t>
    <phoneticPr fontId="23" type="noConversion"/>
  </si>
  <si>
    <t>功能分类科目编码</t>
    <phoneticPr fontId="23" type="noConversion"/>
  </si>
  <si>
    <t>功能分类科目名称</t>
    <phoneticPr fontId="23" type="noConversion"/>
  </si>
  <si>
    <t>合计</t>
    <phoneticPr fontId="23" type="noConversion"/>
  </si>
  <si>
    <t>类</t>
    <phoneticPr fontId="23" type="noConversion"/>
  </si>
  <si>
    <t>项</t>
    <phoneticPr fontId="23" type="noConversion"/>
  </si>
  <si>
    <t>03</t>
    <phoneticPr fontId="23" type="noConversion"/>
  </si>
  <si>
    <t>信息管理</t>
    <phoneticPr fontId="23" type="noConversion"/>
  </si>
  <si>
    <t>财政拨款支出</t>
    <phoneticPr fontId="23" type="noConversion"/>
  </si>
  <si>
    <t>一般公共预算</t>
    <phoneticPr fontId="23" type="noConversion"/>
  </si>
  <si>
    <t>政府性基金预算</t>
    <phoneticPr fontId="23" type="noConversion"/>
  </si>
  <si>
    <t>国有资本经营预算</t>
    <phoneticPr fontId="23" type="noConversion"/>
  </si>
  <si>
    <t>一、一般公共预算资金</t>
  </si>
  <si>
    <t>三、国有资本经营预算</t>
    <phoneticPr fontId="23" type="noConversion"/>
  </si>
  <si>
    <t>六、文化旅游体育与传媒支出</t>
    <phoneticPr fontId="23" type="noConversion"/>
  </si>
  <si>
    <t>八、卫生健康支出</t>
    <phoneticPr fontId="23" type="noConversion"/>
  </si>
  <si>
    <t>十六、自然资源海洋气象等支出</t>
    <phoneticPr fontId="23" type="noConversion"/>
  </si>
  <si>
    <t>二十、灾害防治及应急管理支出</t>
    <phoneticPr fontId="23" type="noConversion"/>
  </si>
  <si>
    <t>二十一、其他支出</t>
    <phoneticPr fontId="23" type="noConversion"/>
  </si>
  <si>
    <t>二十二、债务付息支出</t>
    <phoneticPr fontId="23" type="noConversion"/>
  </si>
  <si>
    <t>收入总计</t>
    <phoneticPr fontId="23" type="noConversion"/>
  </si>
  <si>
    <t>支出总计</t>
    <phoneticPr fontId="23" type="noConversion"/>
  </si>
  <si>
    <t>一般公共预算支出</t>
    <phoneticPr fontId="23" type="noConversion"/>
  </si>
  <si>
    <t>政府性基金预算支出</t>
    <phoneticPr fontId="23" type="noConversion"/>
  </si>
  <si>
    <t>国有土地使用权出让收入安排的支出</t>
    <phoneticPr fontId="23" type="noConversion"/>
  </si>
  <si>
    <t>国有资本经营预算支出</t>
    <phoneticPr fontId="23" type="noConversion"/>
  </si>
  <si>
    <t>一般公共预算基本支出</t>
    <phoneticPr fontId="23" type="noConversion"/>
  </si>
  <si>
    <t>部门预算经济分类科目编码</t>
    <phoneticPr fontId="23" type="noConversion"/>
  </si>
  <si>
    <t>经济分类科目名称</t>
    <phoneticPr fontId="23" type="noConversion"/>
  </si>
  <si>
    <t>人员经费</t>
    <phoneticPr fontId="23" type="noConversion"/>
  </si>
  <si>
    <t>公用经费</t>
    <phoneticPr fontId="23" type="noConversion"/>
  </si>
  <si>
    <t>301</t>
  </si>
  <si>
    <t>津贴补贴</t>
  </si>
  <si>
    <t>奖金</t>
  </si>
  <si>
    <t>07</t>
  </si>
  <si>
    <t>绩效工资</t>
  </si>
  <si>
    <t>机关事业单位基本养老保险缴费</t>
  </si>
  <si>
    <t>职业年金缴费</t>
  </si>
  <si>
    <t>10</t>
  </si>
  <si>
    <t>职工基本医疗保险缴费</t>
  </si>
  <si>
    <t>公务员医疗补助缴费</t>
  </si>
  <si>
    <t>其他社会保障缴费</t>
  </si>
  <si>
    <t>其他工资福利支出</t>
  </si>
  <si>
    <t>302</t>
  </si>
  <si>
    <t>商品和服务支出</t>
  </si>
  <si>
    <t>办公费</t>
  </si>
  <si>
    <t>印刷费</t>
  </si>
  <si>
    <t>手续费</t>
  </si>
  <si>
    <t>水费</t>
  </si>
  <si>
    <t>电费</t>
  </si>
  <si>
    <t>邮电费</t>
  </si>
  <si>
    <t>物业管理费</t>
  </si>
  <si>
    <t>差旅费</t>
  </si>
  <si>
    <t>维修（护）费</t>
  </si>
  <si>
    <t>租赁费</t>
  </si>
  <si>
    <t>15</t>
  </si>
  <si>
    <t>会议费</t>
  </si>
  <si>
    <t>16</t>
  </si>
  <si>
    <t>培训费</t>
  </si>
  <si>
    <t>17</t>
  </si>
  <si>
    <t>18</t>
  </si>
  <si>
    <t>专用材料费</t>
  </si>
  <si>
    <t>26</t>
  </si>
  <si>
    <t>劳务费</t>
  </si>
  <si>
    <t>27</t>
  </si>
  <si>
    <t>委托业务费</t>
  </si>
  <si>
    <t>28</t>
  </si>
  <si>
    <t>工会经费</t>
  </si>
  <si>
    <t>29</t>
  </si>
  <si>
    <t>福利费</t>
  </si>
  <si>
    <t>31</t>
  </si>
  <si>
    <t>公务用车运行维护费</t>
  </si>
  <si>
    <t>39</t>
  </si>
  <si>
    <t>其他交通费用</t>
  </si>
  <si>
    <t>其他商品和服务支出</t>
  </si>
  <si>
    <t>303</t>
  </si>
  <si>
    <t>离休费</t>
  </si>
  <si>
    <t>奖励金</t>
  </si>
  <si>
    <t>310</t>
  </si>
  <si>
    <t>资本性支出</t>
  </si>
  <si>
    <t>办公设备购置</t>
  </si>
  <si>
    <t>专用设备购置</t>
  </si>
  <si>
    <t>其他资本性支出</t>
    <phoneticPr fontId="23" type="noConversion"/>
  </si>
  <si>
    <t>单位:万元</t>
    <phoneticPr fontId="23" type="noConversion"/>
  </si>
  <si>
    <t>因公出国(境)费</t>
    <phoneticPr fontId="23" type="noConversion"/>
  </si>
  <si>
    <t>公务接待费</t>
    <phoneticPr fontId="23" type="noConversion"/>
  </si>
  <si>
    <t>公务用车购置及运行费</t>
    <phoneticPr fontId="23" type="noConversion"/>
  </si>
  <si>
    <t>小计</t>
    <phoneticPr fontId="23" type="noConversion"/>
  </si>
  <si>
    <t>其他相关情况说明</t>
    <phoneticPr fontId="23" type="noConversion"/>
  </si>
  <si>
    <t xml:space="preserve">    二、机关运行经费预算</t>
    <phoneticPr fontId="23" type="noConversion"/>
  </si>
  <si>
    <t>五、国有资产占用情况</t>
    <phoneticPr fontId="23" type="noConversion"/>
  </si>
  <si>
    <t xml:space="preserve">          </t>
  </si>
  <si>
    <t>政府投资计划项目（土地收益）项目经费情况说明</t>
    <phoneticPr fontId="23" type="noConversion"/>
  </si>
  <si>
    <t>经常性项目</t>
  </si>
  <si>
    <t>上年结转资金</t>
  </si>
  <si>
    <t>其他资金</t>
  </si>
  <si>
    <t>产出指标</t>
  </si>
  <si>
    <t>质量指标</t>
  </si>
  <si>
    <t>效益指标</t>
  </si>
  <si>
    <t>服务对象满意度指标</t>
  </si>
  <si>
    <t>健全</t>
  </si>
  <si>
    <t>提升</t>
  </si>
  <si>
    <t>长效管理制度建设</t>
  </si>
  <si>
    <t>财政项目支出绩效目标申报表</t>
  </si>
  <si>
    <t>政府投资计划项目（土地收益）</t>
  </si>
  <si>
    <t>项目性质</t>
  </si>
  <si>
    <t>特定目标类</t>
  </si>
  <si>
    <t>上海市闵行区水务局</t>
  </si>
  <si>
    <t>项目资金
（元）</t>
  </si>
  <si>
    <t>0.00</t>
  </si>
  <si>
    <t>项目
绩效
目标</t>
  </si>
  <si>
    <t>项目总目标</t>
  </si>
  <si>
    <t>年度总体目标</t>
  </si>
  <si>
    <t>年度(/项目)指标值</t>
  </si>
  <si>
    <t>成本指标</t>
  </si>
  <si>
    <t>经济成本指标</t>
  </si>
  <si>
    <t>成本构成合理性</t>
  </si>
  <si>
    <t>合理</t>
  </si>
  <si>
    <t>水利工程改造完工率</t>
  </si>
  <si>
    <t>=100.00(百分比)</t>
  </si>
  <si>
    <t>河道整治工作完成率</t>
  </si>
  <si>
    <t>水利设施修理维护工作完成率</t>
  </si>
  <si>
    <t>文明施工情况</t>
  </si>
  <si>
    <t>达标</t>
  </si>
  <si>
    <t>安全事故零发生</t>
  </si>
  <si>
    <t>零发生</t>
  </si>
  <si>
    <t>工程验收合格率</t>
  </si>
  <si>
    <t>河道整治标准达标率</t>
  </si>
  <si>
    <t>水利工程改造工作完成及时率</t>
  </si>
  <si>
    <t>河道整治工作完成及时率</t>
  </si>
  <si>
    <t>水利设施修理维护工作完成及时率</t>
  </si>
  <si>
    <t>批复工程规模建设达标率</t>
  </si>
  <si>
    <t>提升辖区防汛能力</t>
  </si>
  <si>
    <t>提升设备运行稳定性</t>
  </si>
  <si>
    <t>保证防汛排水安全</t>
  </si>
  <si>
    <t>保证</t>
  </si>
  <si>
    <t>除涝设施标准达标率</t>
  </si>
  <si>
    <t>工程项目管理长效管理机制健全性</t>
  </si>
  <si>
    <t>居民满意度</t>
  </si>
  <si>
    <t>≥85.00(百分比)</t>
  </si>
  <si>
    <t>=100.00(%)</t>
  </si>
  <si>
    <t>及时</t>
  </si>
  <si>
    <t>≥90.00(%)</t>
  </si>
  <si>
    <t>有效保障</t>
  </si>
  <si>
    <t>长效管理机制健全性</t>
  </si>
  <si>
    <t>上海市闵行区排水管理所</t>
  </si>
  <si>
    <t>≤24.00(小时)</t>
  </si>
  <si>
    <t>≥85.00(%)</t>
  </si>
  <si>
    <t>水闸管理</t>
  </si>
  <si>
    <t>市场化运行水闸数</t>
  </si>
  <si>
    <t>水闸养护工作完成数</t>
  </si>
  <si>
    <t>=39.00(个)</t>
  </si>
  <si>
    <t>水闸维护工作验收合格率</t>
  </si>
  <si>
    <t>水闸运行数据记录完整率</t>
  </si>
  <si>
    <t>水闸维护验收考核及时率</t>
  </si>
  <si>
    <t>突发事件上报及时率</t>
  </si>
  <si>
    <t>水闸维护工作完成及时率</t>
  </si>
  <si>
    <t>水闸安全鉴定工作完成及时率</t>
  </si>
  <si>
    <t>设施设备完好率</t>
  </si>
  <si>
    <t>水闸运行保障情况</t>
  </si>
  <si>
    <t>船民对水闸运行满意度</t>
  </si>
  <si>
    <t>=90.00(%)</t>
  </si>
  <si>
    <t>雨污水泵站运行维护</t>
  </si>
  <si>
    <t>对已接管的排水泵站进行日常维护工作，做到排水泵站24小时保持职守，泵站按要求随时启动；泵站主要设备按标准要求及时进行检修。不断加强闵行区排水泵站运维工作的监督管理，提高排水设施养护管理水平，确保排水设施完好和正常运行,防治洪涝灾害，保障城市防汛排水安全。</t>
  </si>
  <si>
    <t>雨污水泵站运行养护完成数</t>
  </si>
  <si>
    <t>雨污水泵站运行值班人员在岗数</t>
  </si>
  <si>
    <t>≥1.00(人/处)</t>
  </si>
  <si>
    <t>雨污水泵站零星维修完成率</t>
  </si>
  <si>
    <t>泵站清淤完成数</t>
  </si>
  <si>
    <t>≥18(座)</t>
  </si>
  <si>
    <t>泵站水位流量记录完整率</t>
  </si>
  <si>
    <t>泵站开关操作合规率</t>
  </si>
  <si>
    <t>泵站运行时间保障率</t>
  </si>
  <si>
    <t>=24.00(小时)</t>
  </si>
  <si>
    <t>第三方服务验收合格率</t>
  </si>
  <si>
    <t>泵站应急维护响应时间</t>
  </si>
  <si>
    <t>雨水泵站每天巡查次数</t>
  </si>
  <si>
    <t>≥1.00(次)</t>
  </si>
  <si>
    <t>雨水泵站清淤完成次数</t>
  </si>
  <si>
    <t>≥4.00(次)</t>
  </si>
  <si>
    <t>第三方服务每月验收次数</t>
  </si>
  <si>
    <t>=1.00(次)</t>
  </si>
  <si>
    <t>保障泵站运行安全性</t>
  </si>
  <si>
    <t>保障</t>
  </si>
  <si>
    <t>设施设备运行完好率</t>
  </si>
  <si>
    <t>提升泵站运行效能</t>
  </si>
  <si>
    <t>完善</t>
  </si>
  <si>
    <t>雨污水管道养护</t>
  </si>
  <si>
    <t>日常养护计划完成情况</t>
  </si>
  <si>
    <t>养护抽查合格率</t>
  </si>
  <si>
    <t>日常养护工作完成及时率</t>
  </si>
  <si>
    <t>保障辖区居民正常生活秩序</t>
  </si>
  <si>
    <t>有效投诉处置率</t>
  </si>
  <si>
    <t>提升雨污水管道运行稳定性</t>
  </si>
  <si>
    <t>雨污水泵站运行维护项目经费情况说明</t>
    <phoneticPr fontId="23" type="noConversion"/>
  </si>
  <si>
    <t>雨污水管道养护项目经费情况说明</t>
    <phoneticPr fontId="23" type="noConversion"/>
  </si>
  <si>
    <t>水闸管理项目经费情况说明</t>
    <phoneticPr fontId="23" type="noConversion"/>
  </si>
  <si>
    <t>七、项目经费情况说明</t>
    <phoneticPr fontId="23" type="noConversion"/>
  </si>
  <si>
    <t>八、财政项目支出绩效目标表</t>
    <phoneticPr fontId="23" type="noConversion"/>
  </si>
  <si>
    <t xml:space="preserve">    5.上海市闵行区排水管理所</t>
    <phoneticPr fontId="23" type="noConversion"/>
  </si>
  <si>
    <t xml:space="preserve">    6.上海市闵行区水资源管理中心</t>
    <phoneticPr fontId="23" type="noConversion"/>
  </si>
  <si>
    <t xml:space="preserve">    上海市闵行区水务局部门预算是包括上海市闵行区水务局本部以及下属5家预算单位的综合收支计划。</t>
    <phoneticPr fontId="23" type="noConversion"/>
  </si>
  <si>
    <t xml:space="preserve">    本部门中，行政单位1家，事业单位5家，具体包括：</t>
    <phoneticPr fontId="23" type="noConversion"/>
  </si>
  <si>
    <t xml:space="preserve">    21. “其他水利支出”科目7.3万元，主要用于党建经费及水务局本部残疾人就业保障金等方面的支出。</t>
    <phoneticPr fontId="23" type="noConversion"/>
  </si>
  <si>
    <t>节能环保支出</t>
    <phoneticPr fontId="23" type="noConversion"/>
  </si>
  <si>
    <t>污染减排</t>
    <phoneticPr fontId="23" type="noConversion"/>
  </si>
  <si>
    <t>减排专项支出</t>
    <phoneticPr fontId="23" type="noConversion"/>
  </si>
  <si>
    <t>小城镇基础设施建设</t>
    <phoneticPr fontId="23" type="noConversion"/>
  </si>
  <si>
    <t>04</t>
    <phoneticPr fontId="23" type="noConversion"/>
  </si>
  <si>
    <t>农村基础设施建设支出</t>
  </si>
  <si>
    <t>上海市闵行区水务局(汇总)</t>
  </si>
  <si>
    <t>为进一步加强闵行区水环境综合整治工作，按照安全可靠、生态良好、智慧低碳的发展方向，进一步提高水安全保障、优化水资源配置、改善水环境面貌、提升水务管理水平，完善城乡一体的现代水务保障体系。坚持“节水优先、空间均衡、系统治理、两手发力”的治水理念，认真贯彻落实国务院“水十条”和《上海市水污染防治行动计划实施方案》，以推进三项创建工作（全国水生态文明城市、水利部河湖管护创新单位、上海市节水型社会）和“三水”行动为抓手，全面提升闵行水环境综合治理水平，努力开创“安全、优质、高效、生态、绿色、智慧”闵行水务工作新局面。全面落实河（湖）长制，全力推进消黑除劣工作与苏四期工程，强基础、治标本、建生态，牢牢守住防汛安全底线，有效改善区域水环境面貌，着力解决与人民群众切身利益密切相关的水务问题。按照“节水优先、空间均衡、系统治理、两手发力”的治水思路、“幸福河”重要论述，坚持“绿水青山就是金山银山”，深入践行“人民城市人民建、人民城市为人民”重要理念，注重“补短板、强监管、提品质、出亮点”，着力提高防汛安全保障能力，改善水环境质量，提升饮用水质，让水务更好地服务于新时期的闵行发展。</t>
  </si>
  <si>
    <t>全保障能力，改善水环境质量，提升饮用水质，让水务更好地服务于新时期的闵行发展。</t>
  </si>
  <si>
    <t>上海市闵行区水利管理事务中心</t>
  </si>
  <si>
    <t>水闸运行正常，提升水闸防汛能力。</t>
  </si>
  <si>
    <t>水闸维护流程合规率</t>
  </si>
  <si>
    <t>100%</t>
  </si>
  <si>
    <t>95%</t>
  </si>
  <si>
    <t>提升水闸防汛能力</t>
  </si>
  <si>
    <t>完成2025年区管雨污水管道日常养护工作，并做好应急维护工作，提升雨污水管道运行稳定性，保障辖区居民生产生活秩序。</t>
  </si>
  <si>
    <t xml:space="preserve">    2.上海市闵行区水利管理事务中心</t>
    <phoneticPr fontId="23" type="noConversion"/>
  </si>
  <si>
    <t>闵行区2026年区级部门预算</t>
    <phoneticPr fontId="23" type="noConversion"/>
  </si>
  <si>
    <t xml:space="preserve">    1. 2026年部门财务收支预算总表</t>
  </si>
  <si>
    <t xml:space="preserve">    2. 2026年部门收入预算总表</t>
  </si>
  <si>
    <t xml:space="preserve">    3. 2026年部门支出预算总表</t>
  </si>
  <si>
    <t xml:space="preserve">    4．2026年部门财政拨款收支预算总表</t>
  </si>
  <si>
    <t xml:space="preserve">    5．2026年部门一般公共预算支出功能分类预算表</t>
  </si>
  <si>
    <t xml:space="preserve">    6. 2026年部门政府性基金预算支出功能分类预算表</t>
  </si>
  <si>
    <t xml:space="preserve">    7. 2026年部门国有资本经营预算支出功能分类预算表</t>
  </si>
  <si>
    <t xml:space="preserve">    8. 2026年部门一般公共预算基本支出部门预算经济分类预算表</t>
  </si>
  <si>
    <t xml:space="preserve">    9. 2026年部门“三公”经费和机关运行经费预算表</t>
  </si>
  <si>
    <t xml:space="preserve">    支出预算85,281.04万元，其中：财政拨款支出预算85,281.04万元,比2025年预算减少10,688.39万元。财政拨款支出预算中，一般公共预算拨款支出预算 35,317.04万元，比2025年预算减少644.39万元；政府性基金拨款支出预算49,964万元，比2025年预算减少10,044万元；国有资本经营预算财政拨款支出预算为0万元,与2025年预算持平。财政拨款收入支出减少的主要原因是根据区发改委的要求，政府投资计划项目的减少。财政拨款支出主要内容如下：</t>
    <phoneticPr fontId="23" type="noConversion"/>
  </si>
  <si>
    <t xml:space="preserve">    1. “行政单位离退休”科目104.91万元，主要用于区水务局本部退休公务员的离休经费。</t>
    <phoneticPr fontId="23" type="noConversion"/>
  </si>
  <si>
    <t xml:space="preserve">    2. “事业单位离退休”科目426.55万元，主要用于区水务局下属事业单位离休人员的离休经费。</t>
    <phoneticPr fontId="23" type="noConversion"/>
  </si>
  <si>
    <t xml:space="preserve">    3. “机关事业单位基本养老保险缴费支出”科目671.58万元，主要用于按照国家政策规定为在职人员缴纳基本养老保险费的支出。</t>
    <phoneticPr fontId="23" type="noConversion"/>
  </si>
  <si>
    <r>
      <t xml:space="preserve">    4. “机关事业单位职业年金缴费支出”科目334.79万元，主要用于按照国家政策规定为在职人员缴纳职业年金的支出。</t>
    </r>
    <r>
      <rPr>
        <sz val="12"/>
        <rFont val="宋体"/>
        <family val="3"/>
        <charset val="134"/>
      </rPr>
      <t/>
    </r>
    <phoneticPr fontId="23" type="noConversion"/>
  </si>
  <si>
    <t xml:space="preserve">    5. “行政单位医疗”科目22.87万元，主要用于按照国家政策规定为区水务局本部在职人员缴纳基本医疗保险费的支出。</t>
    <phoneticPr fontId="23" type="noConversion"/>
  </si>
  <si>
    <t xml:space="preserve">    6. “事业单位医疗”科目521.74万元，主要用于按照国家政策规定为区水务局下属事业单位在职人员缴纳基本医疗保险费的支出。</t>
    <phoneticPr fontId="23" type="noConversion"/>
  </si>
  <si>
    <t xml:space="preserve">    7.“公务员医疗补助”科目4.36万元，主要用于公务员医疗补助。</t>
    <phoneticPr fontId="23" type="noConversion"/>
  </si>
  <si>
    <t xml:space="preserve">    8.“水体”科目3,354万元，主要用于排水、污水处理、水污染防治、湖库生态环境保护、水源地保护、国土江河综合整治、河流治理与保护、地下水修复与保护等方面的支出。</t>
    <phoneticPr fontId="23" type="noConversion"/>
  </si>
  <si>
    <t xml:space="preserve">    9.“减排专项支出”科目929.03万元，主要用于减排专项资金安排的支出。</t>
    <phoneticPr fontId="23" type="noConversion"/>
  </si>
  <si>
    <t xml:space="preserve">    10.“其他城乡社区公共设施支出”科目9,335.65万元，主要用于城乡社区公共设施的支出以及为完成日常性管理事务的支出，如“雨污水泵站运行”、“雨污水管道养护”。</t>
    <phoneticPr fontId="23" type="noConversion"/>
  </si>
  <si>
    <t xml:space="preserve">    11.“农村基础设施建设支出”科目49,964万元，主要用于农村基础设施建设支出以及为完成日常性管理事务的支出。</t>
    <phoneticPr fontId="23" type="noConversion"/>
  </si>
  <si>
    <t xml:space="preserve">    12. “行政运行”科目645.23万元，主要用于保障机构正常运转的基本支出，包括基本工资、津贴补贴等人员经费以及办公费、水电费、办公设备购置费等日常公用经费方面的支出。</t>
    <phoneticPr fontId="23" type="noConversion"/>
  </si>
  <si>
    <t xml:space="preserve">    13. “水利行业业务管理”科目869.12万元，主要用于政府购买辅助服务、评估评审费、河长办经费等方面的支出。</t>
    <phoneticPr fontId="23" type="noConversion"/>
  </si>
  <si>
    <t xml:space="preserve">    14. “水利工程建设”科目9,167.25万元，主要用于水环境整治和建设等水利工程设施建设方面的支出。</t>
    <phoneticPr fontId="23" type="noConversion"/>
  </si>
  <si>
    <t xml:space="preserve">    15. “水资源节约管理与保护”科目6,858.38万元，主要用于河道管理养护、水闸管理及水利管理所、水资源管理中心正常运转的基本支出等方面的支出。</t>
    <phoneticPr fontId="23" type="noConversion"/>
  </si>
  <si>
    <t xml:space="preserve">    16. “水质监测”科目291.10万元，主要用于水质检测委托业务及水质检测实验室经费等方面的支出</t>
    <phoneticPr fontId="23" type="noConversion"/>
  </si>
  <si>
    <t xml:space="preserve">    17. “水文测报”科目685.87万元，主要用于水文监测运行经费及水文站正常运转的基本支出等方面的支出。</t>
    <phoneticPr fontId="23" type="noConversion"/>
  </si>
  <si>
    <t xml:space="preserve">    18. “防汛”科目96.65万元，主要用于防汛经费、堤防设施安全鉴定、堤防基础资料测量及防汛管理服务中心正常运转的基本支出等方面的支出。</t>
    <phoneticPr fontId="23" type="noConversion"/>
  </si>
  <si>
    <t xml:space="preserve">    19. “水利安全监督”科目398.64万元，主要用于水利工程质量安全监管、建筑材料委托检测及水务建设工程安全监督站正常运转的基本支出等方面的支出。</t>
    <phoneticPr fontId="23" type="noConversion"/>
  </si>
  <si>
    <t xml:space="preserve">    20. “信息管理”科目201.77万元,主要用于信息化项目的运维支出。</t>
    <phoneticPr fontId="23" type="noConversion"/>
  </si>
  <si>
    <t xml:space="preserve">    22. “住房公积金”科目319.70万元，主要用于按照国家规定为在职职工缴纳的住房公积金支出。</t>
    <phoneticPr fontId="23" type="noConversion"/>
  </si>
  <si>
    <r>
      <t xml:space="preserve">    23. “购房补贴”科目70.56万元，主要用于按照房改政策规定向符合条件的职工发放的用于购买住房的补贴支出。</t>
    </r>
    <r>
      <rPr>
        <sz val="12"/>
        <rFont val="宋体"/>
        <family val="3"/>
        <charset val="134"/>
      </rPr>
      <t/>
    </r>
    <phoneticPr fontId="23" type="noConversion"/>
  </si>
  <si>
    <t>2026年部门收入预算总表</t>
    <phoneticPr fontId="23" type="noConversion"/>
  </si>
  <si>
    <t>水体</t>
  </si>
  <si>
    <t>污染防治</t>
    <phoneticPr fontId="23" type="noConversion"/>
  </si>
  <si>
    <t>2026年部门支出预算总表</t>
    <phoneticPr fontId="23" type="noConversion"/>
  </si>
  <si>
    <t>2026年部门财政拨款收支预算总表</t>
    <phoneticPr fontId="23" type="noConversion"/>
  </si>
  <si>
    <t>2026年部门一般公共预算支出功能分类预算表</t>
    <phoneticPr fontId="23" type="noConversion"/>
  </si>
  <si>
    <t>2026年部门政府性基金预算支出功能分类预算表</t>
    <phoneticPr fontId="23" type="noConversion"/>
  </si>
  <si>
    <t>2026年部门国有资本经营预算支出功能分类预算表</t>
    <phoneticPr fontId="23" type="noConversion"/>
  </si>
  <si>
    <t>注:本部门2026年无国有资本经营预算安排的支出,故本表无数据</t>
    <phoneticPr fontId="23" type="noConversion"/>
  </si>
  <si>
    <t>2026年部门“三公”经费和机关运行经费预算表</t>
    <phoneticPr fontId="23" type="noConversion"/>
  </si>
  <si>
    <t>2026年“三公”经费预算数</t>
    <phoneticPr fontId="23" type="noConversion"/>
  </si>
  <si>
    <t>2026年机关运行经费预算数</t>
    <phoneticPr fontId="23" type="noConversion"/>
  </si>
  <si>
    <r>
      <t xml:space="preserve">    一、</t>
    </r>
    <r>
      <rPr>
        <sz val="14"/>
        <rFont val="仿宋_GB2312"/>
        <family val="3"/>
        <charset val="134"/>
      </rPr>
      <t>2026年“三公”经费预算情况说明</t>
    </r>
    <phoneticPr fontId="23" type="noConversion"/>
  </si>
  <si>
    <t xml:space="preserve">   2026年“三公”经费预算数为10.10万元，比2025年预算持平。 其中：</t>
    <phoneticPr fontId="23" type="noConversion"/>
  </si>
  <si>
    <r>
      <t xml:space="preserve">  （一）因公出国（境）费0万元，与</t>
    </r>
    <r>
      <rPr>
        <sz val="14"/>
        <rFont val="仿宋_GB2312"/>
        <family val="3"/>
        <charset val="134"/>
      </rPr>
      <t>2025年预算持平。</t>
    </r>
    <phoneticPr fontId="23" type="noConversion"/>
  </si>
  <si>
    <t xml:space="preserve">  （二）公务用车购置及运行费3.50万元，比2025年预算持平。其中：公务用车购置费0万元，与2025年预算持平；公务用车运行费3.50万元，比2025年预算持平。</t>
    <phoneticPr fontId="23" type="noConversion"/>
  </si>
  <si>
    <t xml:space="preserve">  （三）公务接待费6.60万元，比2025年预算持平。</t>
    <phoneticPr fontId="23" type="noConversion"/>
  </si>
  <si>
    <t xml:space="preserve">    2026年上海市闵行区水务局（部门）下属1家机关和0家参公事业单位财政拨款的机关运行经费预算为257.20万元。</t>
    <phoneticPr fontId="23" type="noConversion"/>
  </si>
  <si>
    <t xml:space="preserve">    三、政府采购预算情况
    2026年本部门政府采购预算5,750.39万元，其中：政府采购货物预算0.00万元、政府采购工程预算0.00万元、政府采购服务预算5,750.39万元。
    2026年本部门面向中小企业预留政府采购项目预算金额5,750.39万元，其中：预留给小型和微型企业的政府采购项目预算为0.00万元。 </t>
    <phoneticPr fontId="23" type="noConversion"/>
  </si>
  <si>
    <t xml:space="preserve">    四、绩效目标设置情况
    按照本区预算绩效管理工作的总体要求，本部门6个预算单位开展了2026年项目预算绩效目标编报工作。其中编报绩效目标的项目45个，涉及项目预算资金63,513.53万元。
   </t>
    <phoneticPr fontId="23" type="noConversion"/>
  </si>
  <si>
    <r>
      <t xml:space="preserve">     截至2025</t>
    </r>
    <r>
      <rPr>
        <sz val="14"/>
        <rFont val="仿宋_GB2312"/>
        <family val="3"/>
        <charset val="134"/>
      </rPr>
      <t>年8月31日，闵行区水务局所属各预算单位共有车辆</t>
    </r>
    <r>
      <rPr>
        <sz val="14"/>
        <rFont val="仿宋_GB2312"/>
        <family val="3"/>
        <charset val="134"/>
      </rPr>
      <t>4</t>
    </r>
    <r>
      <rPr>
        <sz val="14"/>
        <rFont val="仿宋_GB2312"/>
        <family val="3"/>
        <charset val="134"/>
      </rPr>
      <t>辆，其中，部级领导干部用车</t>
    </r>
    <r>
      <rPr>
        <sz val="14"/>
        <rFont val="仿宋_GB2312"/>
        <family val="3"/>
        <charset val="134"/>
      </rPr>
      <t>0</t>
    </r>
    <r>
      <rPr>
        <sz val="14"/>
        <rFont val="仿宋_GB2312"/>
        <family val="3"/>
        <charset val="134"/>
      </rPr>
      <t>辆、主要领导干部用车</t>
    </r>
    <r>
      <rPr>
        <sz val="14"/>
        <rFont val="仿宋_GB2312"/>
        <family val="3"/>
        <charset val="134"/>
      </rPr>
      <t>0</t>
    </r>
    <r>
      <rPr>
        <sz val="14"/>
        <rFont val="仿宋_GB2312"/>
        <family val="3"/>
        <charset val="134"/>
      </rPr>
      <t>辆、机要通信用车0辆、应急保障用车0辆、执法执勤用车0辆、特种专业技术用车</t>
    </r>
    <r>
      <rPr>
        <sz val="14"/>
        <rFont val="仿宋_GB2312"/>
        <family val="3"/>
        <charset val="134"/>
      </rPr>
      <t>3</t>
    </r>
    <r>
      <rPr>
        <sz val="14"/>
        <rFont val="仿宋_GB2312"/>
        <family val="3"/>
        <charset val="134"/>
      </rPr>
      <t>辆、离退休干部用车0辆、其他用车</t>
    </r>
    <r>
      <rPr>
        <sz val="14"/>
        <rFont val="仿宋_GB2312"/>
        <family val="3"/>
        <charset val="134"/>
      </rPr>
      <t>1</t>
    </r>
    <r>
      <rPr>
        <sz val="14"/>
        <rFont val="仿宋_GB2312"/>
        <family val="3"/>
        <charset val="134"/>
      </rPr>
      <t>辆，</t>
    </r>
    <r>
      <rPr>
        <sz val="14"/>
        <color theme="1"/>
        <rFont val="仿宋_GB2312"/>
        <family val="3"/>
        <charset val="134"/>
      </rPr>
      <t>其他用车主要是所属单位用于机要通信和应急保障之外公务用途的车辆；单位价值100万元以上专用设备28台（套）。</t>
    </r>
    <r>
      <rPr>
        <sz val="14"/>
        <rFont val="仿宋_GB2312"/>
        <family val="3"/>
        <charset val="134"/>
      </rPr>
      <t>202</t>
    </r>
    <r>
      <rPr>
        <sz val="14"/>
        <rFont val="仿宋_GB2312"/>
        <family val="3"/>
        <charset val="134"/>
      </rPr>
      <t>6</t>
    </r>
    <r>
      <rPr>
        <sz val="14"/>
        <rFont val="仿宋_GB2312"/>
        <family val="3"/>
        <charset val="134"/>
      </rPr>
      <t>年闵行区水务局预算安排购置车辆0辆，其中，部级领导干部用车0辆、主要领导干部用车0辆、机要通信用车0辆、应急保障用车0辆、执法执勤用车0辆、特种专业技术用车0辆、离退休干部用车0辆、其他用车0辆；单位价值100万元以上专用设备0台（套）。</t>
    </r>
    <phoneticPr fontId="23" type="noConversion"/>
  </si>
  <si>
    <t>（2026年度）</t>
  </si>
  <si>
    <t>2026-01-01</t>
  </si>
  <si>
    <t>2026-12-31</t>
  </si>
  <si>
    <t>499,640,000.00</t>
  </si>
  <si>
    <t>18,529,363.23</t>
  </si>
  <si>
    <t>=30.00(个)</t>
  </si>
  <si>
    <t>水闸维护工作完成率</t>
  </si>
  <si>
    <t>水闸值班人员在位率</t>
  </si>
  <si>
    <t>值班人员值守要求</t>
  </si>
  <si>
    <t>应急维护响应及时率</t>
  </si>
  <si>
    <t>经济效益指标</t>
  </si>
  <si>
    <t>考核合格率</t>
  </si>
  <si>
    <t>确保水闸运行正常</t>
  </si>
  <si>
    <t>正常</t>
  </si>
  <si>
    <t>生态效益指标</t>
  </si>
  <si>
    <t>38,366,247.85</t>
  </si>
  <si>
    <t>=56.00(座)</t>
  </si>
  <si>
    <t>预算单位对第三方服务单位满意度</t>
  </si>
  <si>
    <t>21,766,474.25</t>
  </si>
  <si>
    <t>≥840.00(km)</t>
  </si>
  <si>
    <t>2026年部门预算编制说明</t>
    <phoneticPr fontId="23" type="noConversion"/>
  </si>
  <si>
    <t xml:space="preserve">   2026年,上海市闵行区水务局收入预算85,281.04万元，其中：财政拨款收入85,281.04万元，比2025年预算减少10,688.39万元；事业收入0万元；事业单位经营收入0万元；其他收入0万元。</t>
    <phoneticPr fontId="23" type="noConversion"/>
  </si>
  <si>
    <t>2026年部门财务收支预算总表</t>
    <phoneticPr fontId="23" type="noConversion"/>
  </si>
  <si>
    <t>2026年部门一般公共预算基本支出部门预算经济分类预算表</t>
    <phoneticPr fontId="23" type="noConversion"/>
  </si>
  <si>
    <t xml:space="preserve"> 一、项目概述
闵行区政府投资项目是指使用区级预算安排的资金投资建设的公共基础设施、农业农村、生态环境保护等公共领域的项目，以及区政府确定的其他投资项目，包括固定资产投资项目和城市维护类项目。根据闵行区水环境综合整治三年行动计划以及闵行水务“十三五”、“十四五”规划要求，闵行区水务局承担了全区的水环境综合整治工作，实施了水务公共基础设施和生态环境保护等公共领域的建设，有效改善了区域水环境面貌，着力解决与人民群众切身利益密切相关的水务问题。为充分发挥政府投资作用，提高政府投资效益，规范政府投资行为，激发社会投资活力，特设立此项目。
 二、立项依据
1、上海闵行区水务“十三五”规划
2、闵行区人民政府关于印发《闵行区生态建设与环境保护“十三五”规划》的通知（闵府发〔2016〕36号）
3、闵行区人民政府关于印发《闵行区水环境综合整治三年行动计划（2017-2019）》的通知（闵府发〔2016〕66号）
4、上海市人民政府办公厅关于转发市水务局制订的《苏州河环境综合整治四期工程总体方案》的通知（沪府办〔2017〕80号）
5、闵行区人民政府办公室关于印发《闵行区苏州河（四期）支流水环境综合整治实施方案》的通知（闵府办发〔2018〕6号）
6、闵行区人民政府关于印发修订后《闵行区政府投资项目管理办法》的通知（闵府发〔2019〕13号）
7、闵行区人民政府办公室关于转发修订后的《闵行区政府投资管理三个“统一平台”实施意见及其细则》的通知（闵府办发〔2019〕35号）
8、闵行区人民政府关于印发《闵行区水系统治理“十四五”规划》的通知（闵府发〔2021〕35号）
 三、实施主体
 主管部门：闵行区水务局；   实施单位：闵行区水利管理事务中心、闵行区排水管理所、各街镇（莘庄工业区）、三个平台公司
 四、实施方案
 项目内容主要包括河道整治工程、泵站新建及改造工程、初雨调蓄池工程、供排水及管道修复、水闸除险加固及改造、应急抢修工程、积水点改造、雨污分流改造工程、堤防维修工程。
 五、实施周期
2026年1月1日至2026年12月31日
 六、年度预算安排
2026年项目财政资金（土地基金）年初预算安排49,964万元。其中：河道整治工程8,375万元、泵站新建及改造工程12,954万元、初雨调蓄池工程1,471万元、供排水及管道修复16,818万元、水闸除险加固及改造789万元、应急抢修工程219万元、积水点改造177万元、雨污分流改造工程6,000万元、堤防维修工程346万元、其他2,815万元。 
七、绩效目标
（详见财政项目绩效目标表）</t>
    <phoneticPr fontId="23" type="noConversion"/>
  </si>
  <si>
    <t>一、项目概述
水闸是修建在河道和渠道上利用闸门控制流量和调节水位的低水头水工建筑物，城市河道水闸的开启和关闭在防台防汛排涝、活水畅流、改善水资源环境等方面发挥了重要作用。闵行区区管水闸共有39座，共分三个片，浦东片有12座，淀南片有15座，淀北片有12座。闵行区水利管理事务中心（以下简称“区水利事务中心”）承担着对全区区管水闸、外围排涝泵站等水利设施实行专业化管理。2018年起，区水利事务中心设立“水闸管理”项目，将部分水闸通过购买服务方式实施市场化管理，保障水闸日常运行。
二、立项依据
中共中央、国务院发布《中共中央、国务院关于加快水利改革发展的决定》（2011年中央一号文件），要求“加快中小河流治理和小型水库除险加固，使治理河段基本达到国家防洪标准”，水闸是其中重要一环。上海市相继发布《关于进一步深化本市城市养护作业领域市场化改革工作的指导意见》（沪府〔2013〕84号）、《关于进一步加强本市水闸精细化管理的实施意见》（沪水务〔2018〕851号）等文件，提出“深化城市养护作业领域市场化改革，不断提升养护企业专业化、规模化水平”，“从规范检查养护的标准、频率、方法、内容等入手，细化完善检查养护制度、台账，实现检查养护常态化，按照《水闸技术管理规程》等文件要求，完善水闸工程观测、设施设备养护工作，健全检查养护常态机制和故障排除跟踪机制，加强检查养护台账管理”。《中华人民共和国防洪法》、《中华人民共和国防汛条例》、《水闸技术管理规程》（SL75-94）、《上海市防汛管理条例》《上海市防汛工作规范（试行）》、《上海市水闸管理办法》、《上海市安全管理条例》、《上海市防汛防台应急响应规范》、《上海市水闸技术管理规定》、《上海市水闸突发事件应急处置预案》、《上海市水闸维修养护技术规程》、《上海市水闸、水利泵站安全鉴定规划（2021-2030年）》。
三、实施主体
主管部门：闵行区水务局；实施单位：闵行区水利管理事务中心
四、实施方案
工作方案：2026年，水闸管理项目实施内容共3项，包含水闸运行市场化、水闸养护市场化、水闸安全鉴定。
1．水闸运行市场化
水闸运行是指派驻人员在水闸岗位上，执行闸门启闭、调水指令，开展日常巡视、闸区保洁等工作，确保水闸正常运行。
2．水闸养护市场化
水闸维养包括水闸设施的维修养护、闸区河道保洁、清淤等工作。
3．水闸安全鉴定
水闸安全鉴定是对水闸河道断面、钢筋混凝土结构等设施设备进行技术检测，由此划分水闸安全类别及维修方式。
2026年计划实施内容：
2026年区水利事务中心计划对30座水闸实施市场化运行；水闸维养的对象总共39座，2026年有部分水闸处于大修阶段，故需全年实施维养的水闸有37座，需部分月份实施维养的有2座；2026年区水利事务中心计划对1座水闸进行安全鉴定。
五、实施周期
2026年1月1日至2026年12月31日
六、年度预算安排
2026年水闸管理项目共安排预算18,529,363.23元。其中：2026年30座水闸运行8,167,180元；2026年39座水闸养护4,737,360元；2026年水闸安全鉴定457,464元；25年水闸安全鉴定409,770元；24年水闸安全鉴定92,280元；项目考核费4,665,309.23元。                         
七、绩效目标
（详见财政项目支出绩效目标表)</t>
    <phoneticPr fontId="23" type="noConversion"/>
  </si>
  <si>
    <t>一、项目概述
1、项目背景：
作为城市公用设施的组成部分，城市排水系统的主要功能是防止污水内涝、道路积水，排除和处理雨污水，保护城市公共水域水质，保障市民出行安全。雨污水泵站在排水系统中，是雨污水传送的安全纽带，是不可或缺的重要组成部分。主要用以排除城区雨污水，控制好泵站及周边水位，防止污水冒溢和道路积水。
雨污水泵站运行工作是历年常规项目。每年，闵行区排水管理所根据相关要求，对于建设合格的雨污水泵站进行接收，并按照行业要求做好日常运维和监督管理工作。
2、项目必要性和重要性： 
城镇日常雨污水经过收集，通过排水管道、排水泵站、污水处理厂处理后，最终排放入河道。没有外力助推情况下，水通过管道只会往低处自行流动，但这样无法让其及时流向指定的地点，往往造成区域性积水、冒溢等问题，影响正常社会生产生活。为提高排水效率，则需增加雨污水流速，要给其加上动力。
污水泵站主要设置于污水系统中，用以及时排除城区污水，调控污水泵站水位，防止污水冒溢。雨水泵站主要设置于雨水系统中，用以及时排除城区雨水，调控雨水泵站水位，防止道路积水。
二、立项依据
1、《上海市防汛条例》（2014）；
2、《上海市排水与污水处理条例》（2020年5月1日）；
3、《上海市排水泵站、污水厂设施养运行维修估算指标》（2015年）；
4、《上海市排水泵站、污水厂设施养运行维修估算指标》（2017年）；
5、《上海市水务局关于进一步加强排水设施管理工作的通知》（沪水务[2016]1742号）；
6、《城镇排水管渠与泵站维护技术规程》（CJJ 68-2016）；
7、《上海市排水泵站、污水厂设施养运行维修估算指标》（2020年）；
8、《上海市排水泵站、污水厂设施养运行维修估算指标》（2023年）；
三、实施主体
 （1）养护单位：
养护中标单位作为项目的实施方，负责区域内的雨污水泵站运行工作，具体包括：
①每年编制养护计划和管理制度，并按照计划和操作流程进行养护。落实运行日常记录，包括水泵站运行时间、水量统计、开泵记录等。
②泵站设备保养检查维修，包括配电、电机、机械设备等。
③防汛管理：制定突发事件抢修、防汛排水预案，对物资、人员装备进行安全管理。
④将以上日常养护工作按规定，按月统计上报排水管理站，为排水管理所提供准确及时的信息。
（2）区排水所：
区排水管理所依据《城市排水管道与泵站维护技术规程》(CJJ68-2016)、《上海市城缜公共排水泵站设施运行维护管理工作考核办法》等制度规定，设立了《闵行区区管排水泵站养护工作考核办法（试行)》等考核监督管理制度，对养护单位进行监督考核，主要考核内容有：
①统计分析养护工作：对养护单位上报的报表统计汇总。
②抽查养护质量：包括现场抽查，并督促养护单位落实整改情况。
③管辖范围内排水泵站设施的巡视和突发事件的处理。
 四、实施方案
 雨污水泵站项目的具体内容有：
（1）进行泵站水泵、格栅除污机、进出水闸门、电气设备等设施的日常巡视、保洁维修、格栅机垃圾收集清运等日常工作；
（2）排水热线、信访投诉处理（雨水泵站放江等）；
（3）填报养护运行报表等资料；
（4）进行现场养护运行情况自查并整改。
 五、实施周期
雨污水泵站运行工作是历年常规项目。每年，闵行区排水管理所根据区政府抄告单要求，对于建设合格的雨污水泵站进行接收，并按照行业要求做好日常运维工作。
 六、年度预算安排
2026年雨污水泵站运行维护项目预算安排3836.624785万元。
其中：区管雨污水泵站运行经费(80%) 2727.694175万元、区交通委综合养护雨污水泵站运行经费(75%) 68.74542万元、25年雨污水泵站运行考核费731.63996万元；污水泵站清淤费57.6万元；雨水泵站清淤费35.616万元；雨水泵站出水排口拦截装置运维（90%）40.7025万元、25年运维考核费（10%）4.48773万元；雨污水泵站零星维修129.151万元；19座雨水泵站自动采样装置运维费（90%）15.39万元、25年运维考核费（10%）1.7万元；泵站集水井垃圾自动清理装置运维（90%）21.6万元、25年运维考核费（10%）2.298万元。
 七、绩效目标
（详见财政项目支出绩效目标表）</t>
    <phoneticPr fontId="23" type="noConversion"/>
  </si>
  <si>
    <t xml:space="preserve">一、项目概述
雨污水管道是城市排水系统中不可或缺的重要设施，为排水安全提供了保障。雨水管道由于新旧差异、雨污水混接和排放水成分复杂的原因，污水管道中难免会出现垃圾、秽物的沉淀，导致管道淤积、堵塞，极易造成排水不畅，给防汛安全带来隐患，影响市民的生产生活和方便出行。
上海市排水管理条例（2010年9月17日修正）中：“第三十二条第（一）条：公共排水系统内的排水设施，由通过招投标方式确定的运行单位负责”、“第三十三条养护维修责任单位应当按照国家和本市有关污水处理厂、泵站和排水管道等养护维修技术标准，对排水设施进行养护维修，保证排水设施完好和正常运行。”
根据市相关规定，闵行区人民政府制定了《关于转发闵行区公共排水设施养护管理实施意见的通知》（闵府办发[2013]76号）要求：紧紧围绕保障城市运行安全和防汛安全的总目标，按照“养护疏通专业化、设施巡视常态化、检查整改制度化、考核指标科学化”的总体要求，坚持深化长效管理机制与创新管理理念相结合，坚持提高日常养护质量与重视突发事件处置相结合，坚持按定额投入与提升监管水平相结合，不断完善排水设施养护管理机制，进一步提高排水设施养护管理水平。
闵行区雨污水管道养护项目是区水务局为了保障辖区内的雨污水管道畅通和设施完整而设立的经常性市政养护项目。每年根据区政府抄告单要求，对于建设合格的雨污水管道进行接收，并按照养护标准做好日常养护工作，保障雨污水管道畅通，确保区域排水安全。
二、立项依据
1、《上海市防汛条例》（2014）；
2、《上海市排水与污水处理条例》（2020年5月1日）；
3、《关于加强上海市排水管道设施养护管理工作的实施意见》（沪水务[2012]271号）；
4、《上海市水务局关于进一步加强排水设施管理工作的通知》（沪水务[2016]1742号）；
5、《上海市排水管道设施养护维修年度经费定额》（2015年）；
6、《上海市排水管道设施养护维修定额2019年度现行价单位估价表》；
7、《城镇排水管渠与泵站维护技术规程（CJJ68-2016）》；
8、《下水道养护质量检查评定标准》；
9、《关于加快本市城乡中小河道综合整治的工作方案》的通知（沪府办[2016]94号）；
10、《闵行区人民政府办公室关于转发闵行区公共排水设施养护管理实施意见的通知》（闵府办发[2013]76号）；
11、《闵行区2015年-2017年环境保护和生态建设》。
三、实施主体
（1）预算审核及资金拨款单位：区财政局
负责对预算资金进行安排、拨付、管理及监督。接受预算部门的预算申请并审核下发，对预算执行部门提出的款项拨付申请，财政专管员、科室领导、分管领导审核，按程序拨付资金。
（2）项目预算主管单位：区水务局
编制项目预算、按程序完成预算申报、负责项目的经费的申请、检查验收项目成果资料，监督项目的实施情况。
（3）项目预算执行部门：区排水所
负责实施雨污水管养护工作，按照政府采购的相关规定确定养护单位，对各养护单位进行质量考核，并负责申请养护资金。
（4）项目养护单位：各专业养护公司
按照养护合同约定，保质、保量、及时完成排水设施养护工作。包括：养护单位每月按时上报月度养护计划，并按计划实施全区雨污水管道养护工作；日常养护包括疏通管道、排水设施日常巡视、管道、井盖等设施的保洁维修、养护垃圾收集、清运等工作；及时完成热线投诉工作（窨井盖缺失、冒溢、道路积水等）。
四、实施方案
2026.1.1-2026.1.10 各养护队上报本年养护计划
2026.1.1--2026.12.31 
1）养护队每月按时上报月度养护计划，并按计划实施全区雨污水管道养护工作
2）日常养护包括疏通管道、排水设施日常巡视、管道、井盖等设施的保洁维修、养护垃圾收集、清运等工作
3）及时完成热线投诉工作（窨井盖缺失、冒溢、道路积水等）
2026.1.1--2026.12.31 闵行排水所每月收集养护队上报的养护作业报表、核查整改单、现场调查表等，上报上级管理单位
2026.1.1--2026.12.31 闵行排水所每月按计划抽查养护路段，对管道进行cctv检测，并做好考核记录，将检查结果通报相关部门
2026.1.1--2026.3.31 下拨第一季度养护资金
2026.4.1--2026.6.30 下拨第二季度养护资金
2026.7.1--2026.9.30 下拨第三季度养护资金
2026.10.1--2026.12.31 下拨第四季度养护资金
2026.12.1—2026.12.31 闵行排水所对本年度的排水养护情况进行年终考核，包括内业资料及外业检查，本年的考核费将于下一年支付
五、实施周期
2026.1.1-2026.12.31
六、年度预算安排
2026年雨污水管道养护项目预算安排2176.65万元
</t>
    <phoneticPr fontId="23" type="noConversion"/>
  </si>
</sst>
</file>

<file path=xl/styles.xml><?xml version="1.0" encoding="utf-8"?>
<styleSheet xmlns="http://schemas.openxmlformats.org/spreadsheetml/2006/main">
  <numFmts count="6">
    <numFmt numFmtId="43" formatCode="_ * #,##0.00_ ;_ * \-#,##0.00_ ;_ * &quot;-&quot;??_ ;_ @_ "/>
    <numFmt numFmtId="176" formatCode="#,##0_ "/>
    <numFmt numFmtId="177" formatCode="yyyy&quot;年&quot;m&quot;月&quot;;@"/>
    <numFmt numFmtId="178" formatCode="0.00_ "/>
    <numFmt numFmtId="179" formatCode="[=0]&quot;&quot;;#,##0.00"/>
    <numFmt numFmtId="180" formatCode="#,##0.00_ "/>
  </numFmts>
  <fonts count="39">
    <font>
      <sz val="12"/>
      <name val="宋体"/>
      <charset val="134"/>
    </font>
    <font>
      <sz val="11"/>
      <color indexed="8"/>
      <name val="宋体"/>
      <family val="3"/>
      <charset val="134"/>
    </font>
    <font>
      <sz val="12"/>
      <name val="宋体"/>
      <family val="3"/>
      <charset val="134"/>
    </font>
    <font>
      <sz val="10"/>
      <name val="宋体"/>
      <family val="3"/>
      <charset val="134"/>
    </font>
    <font>
      <sz val="18"/>
      <name val="宋体"/>
      <family val="3"/>
      <charset val="134"/>
    </font>
    <font>
      <sz val="14"/>
      <name val="宋体"/>
      <family val="3"/>
      <charset val="134"/>
    </font>
    <font>
      <sz val="14"/>
      <name val="黑体"/>
      <family val="3"/>
      <charset val="134"/>
    </font>
    <font>
      <sz val="11"/>
      <name val="宋体"/>
      <family val="3"/>
      <charset val="134"/>
    </font>
    <font>
      <sz val="20"/>
      <color indexed="8"/>
      <name val="宋体"/>
      <family val="3"/>
      <charset val="134"/>
    </font>
    <font>
      <sz val="18"/>
      <color indexed="8"/>
      <name val="宋体"/>
      <family val="3"/>
      <charset val="134"/>
    </font>
    <font>
      <sz val="14"/>
      <name val="仿宋_GB2312"/>
      <family val="3"/>
      <charset val="134"/>
    </font>
    <font>
      <sz val="14"/>
      <color indexed="8"/>
      <name val="仿宋_GB2312"/>
      <family val="3"/>
      <charset val="134"/>
    </font>
    <font>
      <sz val="14"/>
      <color indexed="8"/>
      <name val="黑体"/>
      <family val="3"/>
      <charset val="134"/>
    </font>
    <font>
      <b/>
      <sz val="14"/>
      <color indexed="8"/>
      <name val="宋体"/>
      <family val="3"/>
      <charset val="134"/>
    </font>
    <font>
      <b/>
      <sz val="18"/>
      <name val="宋体"/>
      <family val="3"/>
      <charset val="134"/>
    </font>
    <font>
      <sz val="10"/>
      <color indexed="8"/>
      <name val="Times New Roman"/>
      <family val="1"/>
    </font>
    <font>
      <b/>
      <sz val="36"/>
      <color indexed="8"/>
      <name val="楷体_GB2312"/>
      <family val="3"/>
      <charset val="134"/>
    </font>
    <font>
      <sz val="16"/>
      <color indexed="8"/>
      <name val="楷体_GB2312"/>
      <family val="3"/>
      <charset val="134"/>
    </font>
    <font>
      <sz val="18"/>
      <color indexed="8"/>
      <name val="楷体_GB2312"/>
      <family val="3"/>
      <charset val="134"/>
    </font>
    <font>
      <sz val="16"/>
      <color indexed="8"/>
      <name val="仿宋_GB2312"/>
      <family val="3"/>
      <charset val="134"/>
    </font>
    <font>
      <sz val="14"/>
      <color indexed="8"/>
      <name val="楷体_GB2312"/>
      <family val="3"/>
      <charset val="134"/>
    </font>
    <font>
      <b/>
      <sz val="14"/>
      <name val="黑体"/>
      <family val="3"/>
      <charset val="134"/>
    </font>
    <font>
      <sz val="11"/>
      <color theme="1"/>
      <name val="宋体"/>
      <family val="3"/>
      <charset val="134"/>
      <scheme val="minor"/>
    </font>
    <font>
      <sz val="9"/>
      <name val="宋体"/>
      <family val="3"/>
      <charset val="134"/>
    </font>
    <font>
      <sz val="18"/>
      <color indexed="8"/>
      <name val="楷体_GB2312"/>
      <family val="3"/>
      <charset val="134"/>
    </font>
    <font>
      <sz val="10"/>
      <name val="宋体"/>
      <family val="3"/>
      <charset val="134"/>
      <scheme val="minor"/>
    </font>
    <font>
      <sz val="10"/>
      <color indexed="8"/>
      <name val="SimSun"/>
      <charset val="134"/>
    </font>
    <font>
      <sz val="10"/>
      <color indexed="8"/>
      <name val="黑体"/>
      <family val="3"/>
      <charset val="134"/>
    </font>
    <font>
      <sz val="9"/>
      <color indexed="8"/>
      <name val="SimSun"/>
      <charset val="134"/>
    </font>
    <font>
      <sz val="12"/>
      <color indexed="10"/>
      <name val="宋体"/>
      <family val="3"/>
      <charset val="134"/>
    </font>
    <font>
      <b/>
      <sz val="11"/>
      <color rgb="FF3F3F3F"/>
      <name val="宋体"/>
      <family val="2"/>
      <charset val="134"/>
      <scheme val="minor"/>
    </font>
    <font>
      <b/>
      <sz val="18"/>
      <color theme="1"/>
      <name val="宋体"/>
      <family val="3"/>
      <charset val="134"/>
      <scheme val="minor"/>
    </font>
    <font>
      <b/>
      <sz val="11"/>
      <color rgb="FF3F3F3F"/>
      <name val="宋体"/>
      <family val="3"/>
      <charset val="134"/>
      <scheme val="minor"/>
    </font>
    <font>
      <sz val="11"/>
      <color rgb="FF3F3F3F"/>
      <name val="宋体"/>
      <family val="3"/>
      <charset val="134"/>
      <scheme val="minor"/>
    </font>
    <font>
      <sz val="11"/>
      <name val="宋体"/>
      <family val="3"/>
      <charset val="134"/>
      <scheme val="minor"/>
    </font>
    <font>
      <sz val="11"/>
      <name val="宋体"/>
      <family val="3"/>
      <charset val="134"/>
      <scheme val="minor"/>
    </font>
    <font>
      <sz val="14"/>
      <name val="仿宋_GB2312"/>
      <family val="3"/>
      <charset val="134"/>
    </font>
    <font>
      <sz val="14"/>
      <color theme="1"/>
      <name val="仿宋_GB2312"/>
      <family val="3"/>
      <charset val="134"/>
    </font>
    <font>
      <sz val="11"/>
      <color theme="1"/>
      <name val="宋体"/>
      <family val="3"/>
      <charset val="134"/>
    </font>
  </fonts>
  <fills count="4">
    <fill>
      <patternFill patternType="none"/>
    </fill>
    <fill>
      <patternFill patternType="gray125"/>
    </fill>
    <fill>
      <patternFill patternType="solid">
        <fgColor indexed="45"/>
        <bgColor indexed="64"/>
      </patternFill>
    </fill>
    <fill>
      <patternFill patternType="solid">
        <fgColor rgb="FFF2F2F2"/>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diagonal/>
    </border>
    <border>
      <left style="thin">
        <color rgb="FF3F3F3F"/>
      </left>
      <right style="thin">
        <color rgb="FF3F3F3F"/>
      </right>
      <top style="thin">
        <color rgb="FF3F3F3F"/>
      </top>
      <bottom style="thin">
        <color rgb="FF3F3F3F"/>
      </bottom>
      <diagonal/>
    </border>
    <border>
      <left style="thin">
        <color auto="1"/>
      </left>
      <right style="thin">
        <color rgb="FF3F3F3F"/>
      </right>
      <top style="thin">
        <color rgb="FF3F3F3F"/>
      </top>
      <bottom style="thin">
        <color rgb="FF3F3F3F"/>
      </bottom>
      <diagonal/>
    </border>
    <border>
      <left style="thin">
        <color rgb="FF3F3F3F"/>
      </left>
      <right style="thin">
        <color auto="1"/>
      </right>
      <top style="thin">
        <color rgb="FF3F3F3F"/>
      </top>
      <bottom style="thin">
        <color rgb="FF3F3F3F"/>
      </bottom>
      <diagonal/>
    </border>
    <border>
      <left style="thin">
        <color auto="1"/>
      </left>
      <right style="thin">
        <color auto="1"/>
      </right>
      <top style="thin">
        <color rgb="FF3F3F3F"/>
      </top>
      <bottom style="thin">
        <color rgb="FF3F3F3F"/>
      </bottom>
      <diagonal/>
    </border>
    <border>
      <left style="thin">
        <color auto="1"/>
      </left>
      <right style="thin">
        <color rgb="FF3F3F3F"/>
      </right>
      <top style="thin">
        <color rgb="FF3F3F3F"/>
      </top>
      <bottom style="thin">
        <color auto="1"/>
      </bottom>
      <diagonal/>
    </border>
    <border>
      <left style="thin">
        <color rgb="FF3F3F3F"/>
      </left>
      <right style="thin">
        <color auto="1"/>
      </right>
      <top style="thin">
        <color rgb="FF3F3F3F"/>
      </top>
      <bottom style="thin">
        <color auto="1"/>
      </bottom>
      <diagonal/>
    </border>
    <border>
      <left style="thin">
        <color rgb="FF3F3F3F"/>
      </left>
      <right style="thin">
        <color rgb="FF3F3F3F"/>
      </right>
      <top style="thin">
        <color rgb="FF3F3F3F"/>
      </top>
      <bottom style="thin">
        <color auto="1"/>
      </bottom>
      <diagonal/>
    </border>
    <border>
      <left style="thin">
        <color auto="1"/>
      </left>
      <right style="thin">
        <color auto="1"/>
      </right>
      <top style="thin">
        <color rgb="FF3F3F3F"/>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rgb="FF3F3F3F"/>
      </right>
      <top style="thin">
        <color auto="1"/>
      </top>
      <bottom style="thin">
        <color auto="1"/>
      </bottom>
      <diagonal/>
    </border>
    <border>
      <left style="thin">
        <color rgb="FF3F3F3F"/>
      </left>
      <right style="thin">
        <color rgb="FF3F3F3F"/>
      </right>
      <top style="thin">
        <color auto="1"/>
      </top>
      <bottom style="thin">
        <color auto="1"/>
      </bottom>
      <diagonal/>
    </border>
    <border>
      <left style="thin">
        <color rgb="FF3F3F3F"/>
      </left>
      <right style="thin">
        <color auto="1"/>
      </right>
      <top style="thin">
        <color auto="1"/>
      </top>
      <bottom style="thin">
        <color auto="1"/>
      </bottom>
      <diagonal/>
    </border>
    <border>
      <left style="thin">
        <color auto="1"/>
      </left>
      <right style="thin">
        <color rgb="FF3F3F3F"/>
      </right>
      <top style="thin">
        <color auto="1"/>
      </top>
      <bottom style="thin">
        <color rgb="FF3F3F3F"/>
      </bottom>
      <diagonal/>
    </border>
    <border>
      <left style="thin">
        <color rgb="FF3F3F3F"/>
      </left>
      <right style="thin">
        <color auto="1"/>
      </right>
      <top style="thin">
        <color auto="1"/>
      </top>
      <bottom style="thin">
        <color rgb="FF3F3F3F"/>
      </bottom>
      <diagonal/>
    </border>
    <border>
      <left style="thin">
        <color rgb="FF3F3F3F"/>
      </left>
      <right style="thin">
        <color rgb="FF3F3F3F"/>
      </right>
      <top style="thin">
        <color auto="1"/>
      </top>
      <bottom style="thin">
        <color rgb="FF3F3F3F"/>
      </bottom>
      <diagonal/>
    </border>
    <border>
      <left style="thin">
        <color auto="1"/>
      </left>
      <right style="thin">
        <color auto="1"/>
      </right>
      <top style="thin">
        <color auto="1"/>
      </top>
      <bottom style="thin">
        <color rgb="FF3F3F3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43" fontId="22" fillId="0" borderId="0" applyFont="0" applyFill="0" applyBorder="0" applyAlignment="0" applyProtection="0">
      <alignment vertical="center"/>
    </xf>
    <xf numFmtId="0" fontId="1" fillId="2" borderId="0" applyNumberFormat="0" applyBorder="0" applyAlignment="0" applyProtection="0">
      <alignment vertical="center"/>
    </xf>
    <xf numFmtId="0" fontId="30" fillId="3" borderId="23" applyNumberFormat="0" applyAlignment="0" applyProtection="0">
      <alignment vertical="center"/>
    </xf>
  </cellStyleXfs>
  <cellXfs count="228">
    <xf numFmtId="0" fontId="0" fillId="0" borderId="0" xfId="0">
      <alignment vertical="center"/>
    </xf>
    <xf numFmtId="0" fontId="0" fillId="0" borderId="0" xfId="0" applyNumberFormat="1" applyFont="1" applyFill="1" applyBorder="1" applyAlignment="1">
      <alignment vertical="center"/>
    </xf>
    <xf numFmtId="0" fontId="0" fillId="0" borderId="0" xfId="0" applyNumberFormat="1" applyFont="1" applyFill="1" applyBorder="1" applyAlignment="1"/>
    <xf numFmtId="0" fontId="4" fillId="0" borderId="0" xfId="0" applyFont="1" applyAlignment="1">
      <alignment horizontal="center" vertical="center"/>
    </xf>
    <xf numFmtId="0" fontId="0" fillId="0" borderId="0" xfId="0" applyAlignment="1">
      <alignment vertical="center" wrapText="1"/>
    </xf>
    <xf numFmtId="0" fontId="5" fillId="0" borderId="0" xfId="0" applyFont="1" applyAlignment="1">
      <alignment vertical="top" wrapText="1"/>
    </xf>
    <xf numFmtId="0" fontId="6"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2" fillId="0" borderId="5" xfId="0" applyFont="1" applyBorder="1" applyAlignment="1">
      <alignment vertical="center"/>
    </xf>
    <xf numFmtId="0" fontId="2" fillId="0" borderId="5" xfId="0" applyFont="1" applyBorder="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Border="1" applyAlignment="1">
      <alignment horizontal="left" vertical="center"/>
    </xf>
    <xf numFmtId="176" fontId="2" fillId="0" borderId="0" xfId="0" applyNumberFormat="1" applyFont="1" applyBorder="1" applyAlignment="1">
      <alignment horizontal="right" vertical="center"/>
    </xf>
    <xf numFmtId="176" fontId="2" fillId="0" borderId="0" xfId="2" applyNumberFormat="1" applyFont="1" applyFill="1" applyBorder="1" applyAlignment="1">
      <alignment horizontal="right" vertical="center"/>
    </xf>
    <xf numFmtId="0" fontId="3" fillId="0" borderId="0" xfId="0" applyFont="1" applyAlignment="1">
      <alignment vertical="center"/>
    </xf>
    <xf numFmtId="49" fontId="13" fillId="0" borderId="0" xfId="0" applyNumberFormat="1" applyFont="1" applyAlignment="1">
      <alignment horizontal="right" vertical="center"/>
    </xf>
    <xf numFmtId="49" fontId="14" fillId="0" borderId="0" xfId="0" applyNumberFormat="1" applyFont="1" applyAlignment="1">
      <alignment horizontal="center" vertical="center"/>
    </xf>
    <xf numFmtId="49" fontId="0" fillId="0" borderId="0" xfId="0" applyNumberFormat="1">
      <alignment vertical="center"/>
    </xf>
    <xf numFmtId="49" fontId="15" fillId="0" borderId="0" xfId="0" applyNumberFormat="1" applyFont="1" applyAlignment="1">
      <alignment horizontal="justify" vertical="center"/>
    </xf>
    <xf numFmtId="49" fontId="16" fillId="0" borderId="0" xfId="0" applyNumberFormat="1" applyFont="1" applyAlignment="1">
      <alignment vertical="center"/>
    </xf>
    <xf numFmtId="49" fontId="17" fillId="0" borderId="0" xfId="0" applyNumberFormat="1" applyFont="1" applyAlignment="1">
      <alignment horizontal="center" vertical="center"/>
    </xf>
    <xf numFmtId="49" fontId="18" fillId="0" borderId="0" xfId="0" applyNumberFormat="1" applyFont="1" applyAlignment="1">
      <alignment vertical="center"/>
    </xf>
    <xf numFmtId="49" fontId="19" fillId="0" borderId="0" xfId="0" applyNumberFormat="1" applyFont="1" applyAlignment="1">
      <alignment horizontal="justify" vertical="center"/>
    </xf>
    <xf numFmtId="49" fontId="19" fillId="0" borderId="0" xfId="0" applyNumberFormat="1" applyFont="1" applyAlignment="1">
      <alignment horizontal="center" vertical="center"/>
    </xf>
    <xf numFmtId="49" fontId="20" fillId="0" borderId="0" xfId="0" applyNumberFormat="1" applyFont="1" applyAlignment="1">
      <alignment vertical="center"/>
    </xf>
    <xf numFmtId="49" fontId="21" fillId="0" borderId="0" xfId="0" applyNumberFormat="1" applyFo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0" applyFont="1" applyAlignment="1">
      <alignment vertical="top" wrapText="1"/>
    </xf>
    <xf numFmtId="0" fontId="3" fillId="0" borderId="0" xfId="0" applyFont="1" applyAlignment="1">
      <alignment horizontal="justify" vertical="center"/>
    </xf>
    <xf numFmtId="0" fontId="25" fillId="0" borderId="0" xfId="0" applyFont="1" applyAlignment="1"/>
    <xf numFmtId="0" fontId="25" fillId="0" borderId="0" xfId="0" applyFont="1" applyAlignment="1">
      <alignment vertical="center" wrapText="1"/>
    </xf>
    <xf numFmtId="0" fontId="25" fillId="0" borderId="0" xfId="0" applyFont="1" applyAlignment="1">
      <alignment horizontal="left"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26" fillId="0" borderId="9" xfId="0" applyFont="1" applyBorder="1" applyAlignment="1">
      <alignment horizontal="left" vertical="center" wrapText="1"/>
    </xf>
    <xf numFmtId="43" fontId="26" fillId="0" borderId="9" xfId="1" applyNumberFormat="1" applyFont="1" applyBorder="1" applyAlignment="1">
      <alignment horizontal="right" vertical="center" wrapText="1"/>
    </xf>
    <xf numFmtId="43" fontId="26" fillId="0" borderId="9" xfId="0" applyNumberFormat="1" applyFont="1" applyBorder="1" applyAlignment="1">
      <alignment horizontal="left" vertical="center" wrapText="1"/>
    </xf>
    <xf numFmtId="43" fontId="26" fillId="0" borderId="9" xfId="0" applyNumberFormat="1" applyFont="1" applyBorder="1" applyAlignment="1">
      <alignment horizontal="right" vertical="center" wrapText="1"/>
    </xf>
    <xf numFmtId="0" fontId="27" fillId="0" borderId="9" xfId="0" applyFont="1" applyBorder="1" applyAlignment="1">
      <alignment horizontal="center" vertical="center" wrapText="1"/>
    </xf>
    <xf numFmtId="43" fontId="26" fillId="0" borderId="9" xfId="1" applyFont="1" applyBorder="1" applyAlignment="1">
      <alignment horizontal="right" vertical="center" wrapText="1"/>
    </xf>
    <xf numFmtId="178" fontId="27" fillId="0" borderId="9" xfId="0" applyNumberFormat="1" applyFont="1" applyBorder="1" applyAlignment="1">
      <alignment horizontal="center" vertical="center" wrapText="1"/>
    </xf>
    <xf numFmtId="0" fontId="2" fillId="0" borderId="0" xfId="0" applyFont="1" applyFill="1" applyAlignment="1">
      <alignment vertical="center"/>
    </xf>
    <xf numFmtId="176" fontId="2" fillId="0" borderId="0" xfId="0" applyNumberFormat="1" applyFont="1" applyFill="1" applyAlignment="1">
      <alignment horizontal="right" vertical="center"/>
    </xf>
    <xf numFmtId="0" fontId="2" fillId="0" borderId="0" xfId="0" applyFont="1" applyFill="1" applyAlignment="1">
      <alignment horizontal="right" vertical="center"/>
    </xf>
    <xf numFmtId="0" fontId="2" fillId="0" borderId="10" xfId="0" applyFont="1" applyFill="1" applyBorder="1" applyAlignment="1">
      <alignment horizontal="center" vertical="center"/>
    </xf>
    <xf numFmtId="0" fontId="2" fillId="0" borderId="0" xfId="0" applyFont="1" applyFill="1" applyAlignment="1">
      <alignment horizontal="center" vertical="center"/>
    </xf>
    <xf numFmtId="0" fontId="28" fillId="0" borderId="9" xfId="0" applyFont="1" applyFill="1" applyBorder="1" applyAlignment="1">
      <alignment horizontal="left" vertical="center" wrapText="1"/>
    </xf>
    <xf numFmtId="43" fontId="28" fillId="0" borderId="9" xfId="1" applyNumberFormat="1" applyFont="1" applyFill="1" applyBorder="1" applyAlignment="1">
      <alignment horizontal="right" vertical="center" wrapText="1"/>
    </xf>
    <xf numFmtId="43" fontId="28" fillId="0" borderId="9" xfId="0" applyNumberFormat="1" applyFont="1" applyFill="1" applyBorder="1" applyAlignment="1">
      <alignment horizontal="right" vertical="center" wrapText="1"/>
    </xf>
    <xf numFmtId="49" fontId="28" fillId="0" borderId="9" xfId="0" applyNumberFormat="1" applyFont="1" applyFill="1" applyBorder="1" applyAlignment="1">
      <alignment horizontal="left" vertical="center" wrapText="1"/>
    </xf>
    <xf numFmtId="0" fontId="2" fillId="0" borderId="10" xfId="0" applyFont="1" applyBorder="1" applyAlignment="1">
      <alignment horizontal="center" vertical="center"/>
    </xf>
    <xf numFmtId="0" fontId="28" fillId="0" borderId="9" xfId="0" applyFont="1" applyBorder="1" applyAlignment="1">
      <alignment horizontal="left" vertical="center" wrapText="1"/>
    </xf>
    <xf numFmtId="43" fontId="28" fillId="0" borderId="9" xfId="1" applyNumberFormat="1" applyFont="1" applyBorder="1" applyAlignment="1">
      <alignment horizontal="right" vertical="center" wrapText="1"/>
    </xf>
    <xf numFmtId="49" fontId="28" fillId="0" borderId="9" xfId="0" applyNumberFormat="1" applyFont="1" applyBorder="1" applyAlignment="1">
      <alignment horizontal="left" vertical="center"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xf>
    <xf numFmtId="0" fontId="23" fillId="0" borderId="10" xfId="0" applyFont="1" applyBorder="1" applyAlignment="1">
      <alignment horizontal="center" vertical="center"/>
    </xf>
    <xf numFmtId="43" fontId="28" fillId="0" borderId="9" xfId="1" applyFont="1" applyBorder="1" applyAlignment="1">
      <alignment horizontal="right" vertical="center" wrapText="1"/>
    </xf>
    <xf numFmtId="178" fontId="28" fillId="0" borderId="9" xfId="0" applyNumberFormat="1" applyFont="1" applyBorder="1" applyAlignment="1">
      <alignment horizontal="left" vertical="center" wrapText="1"/>
    </xf>
    <xf numFmtId="43" fontId="28" fillId="0" borderId="9" xfId="0" applyNumberFormat="1" applyFont="1" applyBorder="1" applyAlignment="1">
      <alignment horizontal="right" vertical="center" wrapText="1"/>
    </xf>
    <xf numFmtId="43" fontId="28" fillId="0" borderId="15" xfId="0" applyNumberFormat="1" applyFont="1" applyBorder="1" applyAlignment="1">
      <alignment horizontal="right" vertical="center" wrapText="1"/>
    </xf>
    <xf numFmtId="43" fontId="28" fillId="0" borderId="10" xfId="0" applyNumberFormat="1" applyFont="1" applyBorder="1" applyAlignment="1">
      <alignment horizontal="right" vertical="center" wrapText="1"/>
    </xf>
    <xf numFmtId="178" fontId="28" fillId="0" borderId="9" xfId="0" applyNumberFormat="1" applyFont="1" applyBorder="1" applyAlignment="1">
      <alignment horizontal="right" vertical="center" wrapText="1"/>
    </xf>
    <xf numFmtId="43" fontId="28" fillId="0" borderId="15" xfId="1" applyNumberFormat="1" applyFont="1" applyBorder="1" applyAlignment="1">
      <alignment horizontal="right" vertical="center" wrapText="1"/>
    </xf>
    <xf numFmtId="178" fontId="28" fillId="0" borderId="9" xfId="0" applyNumberFormat="1" applyFont="1" applyBorder="1" applyAlignment="1">
      <alignment horizontal="center" vertical="center" wrapText="1"/>
    </xf>
    <xf numFmtId="43" fontId="28" fillId="0" borderId="10" xfId="1" applyNumberFormat="1" applyFont="1" applyBorder="1" applyAlignment="1">
      <alignment horizontal="right" vertical="center" wrapText="1"/>
    </xf>
    <xf numFmtId="0" fontId="28" fillId="0" borderId="18" xfId="0" applyFont="1" applyBorder="1" applyAlignment="1">
      <alignment horizontal="left" vertical="center" wrapText="1"/>
    </xf>
    <xf numFmtId="0" fontId="28" fillId="0" borderId="10" xfId="0" applyFont="1" applyBorder="1" applyAlignment="1">
      <alignment horizontal="left" vertical="center" wrapText="1"/>
    </xf>
    <xf numFmtId="49" fontId="28" fillId="0" borderId="10" xfId="0" applyNumberFormat="1" applyFont="1" applyBorder="1" applyAlignment="1">
      <alignment horizontal="left" vertical="center" wrapText="1"/>
    </xf>
    <xf numFmtId="0" fontId="28" fillId="0" borderId="17" xfId="0" applyFont="1" applyBorder="1" applyAlignment="1">
      <alignment horizontal="left" vertical="center" wrapText="1"/>
    </xf>
    <xf numFmtId="0" fontId="28" fillId="0" borderId="22" xfId="0" applyFont="1" applyBorder="1" applyAlignment="1">
      <alignment horizontal="left" vertical="center" wrapText="1"/>
    </xf>
    <xf numFmtId="0" fontId="3" fillId="0" borderId="11" xfId="0" applyFont="1" applyBorder="1" applyAlignment="1">
      <alignment horizontal="center" vertical="center"/>
    </xf>
    <xf numFmtId="0" fontId="5" fillId="0" borderId="0" xfId="0" applyFont="1" applyAlignment="1">
      <alignment vertical="center"/>
    </xf>
    <xf numFmtId="0" fontId="2" fillId="0" borderId="21" xfId="0" applyFont="1" applyBorder="1" applyAlignment="1">
      <alignment horizontal="center" vertical="center" wrapText="1"/>
    </xf>
    <xf numFmtId="2" fontId="2" fillId="0" borderId="10" xfId="0" applyNumberFormat="1" applyFont="1" applyBorder="1" applyAlignment="1">
      <alignment vertical="center"/>
    </xf>
    <xf numFmtId="43" fontId="2" fillId="0" borderId="10" xfId="0" applyNumberFormat="1" applyFont="1" applyBorder="1" applyAlignment="1">
      <alignment vertical="center"/>
    </xf>
    <xf numFmtId="0" fontId="29"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left" vertical="center" wrapText="1"/>
    </xf>
    <xf numFmtId="0" fontId="3" fillId="0" borderId="0" xfId="0" applyNumberFormat="1" applyFont="1" applyFill="1" applyBorder="1" applyAlignment="1"/>
    <xf numFmtId="0" fontId="5" fillId="0" borderId="0" xfId="0" applyFont="1" applyAlignment="1">
      <alignment horizontal="center" vertical="center"/>
    </xf>
    <xf numFmtId="0" fontId="8"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9" fillId="0" borderId="0" xfId="0" applyFont="1" applyFill="1" applyAlignment="1">
      <alignment horizontal="center" vertical="center"/>
    </xf>
    <xf numFmtId="0" fontId="10" fillId="0" borderId="0" xfId="0" applyFont="1" applyFill="1">
      <alignment vertical="center"/>
    </xf>
    <xf numFmtId="0" fontId="11" fillId="0" borderId="0" xfId="0" applyFont="1" applyFill="1" applyAlignment="1">
      <alignment horizontal="left" vertical="center"/>
    </xf>
    <xf numFmtId="0" fontId="10" fillId="0" borderId="0" xfId="0" applyFont="1" applyFill="1" applyAlignment="1">
      <alignment horizontal="left" vertical="center" wrapText="1"/>
    </xf>
    <xf numFmtId="0" fontId="11" fillId="0" borderId="0" xfId="0" applyFont="1" applyFill="1" applyAlignment="1">
      <alignment horizontal="center" vertical="center"/>
    </xf>
    <xf numFmtId="0" fontId="34" fillId="0"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xf>
    <xf numFmtId="0" fontId="5" fillId="0" borderId="0" xfId="0" applyFont="1" applyAlignment="1">
      <alignment horizontal="center" vertical="center"/>
    </xf>
    <xf numFmtId="0" fontId="2" fillId="0" borderId="0" xfId="0" applyFont="1" applyAlignment="1">
      <alignment vertical="center"/>
    </xf>
    <xf numFmtId="0" fontId="5" fillId="0" borderId="0" xfId="0" applyFont="1" applyAlignment="1">
      <alignment horizontal="center" vertical="center"/>
    </xf>
    <xf numFmtId="0" fontId="3" fillId="0" borderId="0" xfId="0" applyFont="1" applyFill="1" applyAlignment="1">
      <alignment vertical="center" wrapText="1"/>
    </xf>
    <xf numFmtId="0" fontId="28" fillId="0" borderId="45" xfId="0" applyFont="1" applyFill="1" applyBorder="1" applyAlignment="1">
      <alignment horizontal="left" vertical="center" wrapText="1"/>
    </xf>
    <xf numFmtId="43" fontId="28" fillId="0" borderId="45" xfId="1" applyNumberFormat="1" applyFont="1" applyFill="1" applyBorder="1" applyAlignment="1">
      <alignment horizontal="right" vertical="center" wrapText="1"/>
    </xf>
    <xf numFmtId="43" fontId="28" fillId="0" borderId="45" xfId="0" applyNumberFormat="1" applyFont="1" applyFill="1" applyBorder="1" applyAlignment="1">
      <alignment horizontal="right" vertical="center" wrapText="1"/>
    </xf>
    <xf numFmtId="179" fontId="3" fillId="0" borderId="46" xfId="0" applyNumberFormat="1" applyFont="1" applyBorder="1" applyAlignment="1">
      <alignment horizontal="right" vertical="center"/>
    </xf>
    <xf numFmtId="0" fontId="0" fillId="0" borderId="0" xfId="0" applyAlignment="1">
      <alignment vertical="center"/>
    </xf>
    <xf numFmtId="0" fontId="4" fillId="0" borderId="0" xfId="0" applyFont="1" applyAlignment="1">
      <alignment horizontal="center" vertical="center"/>
    </xf>
    <xf numFmtId="0" fontId="0" fillId="0" borderId="0" xfId="0" applyAlignment="1">
      <alignment vertical="center"/>
    </xf>
    <xf numFmtId="0" fontId="34" fillId="0" borderId="21" xfId="0" applyFont="1" applyFill="1" applyBorder="1" applyAlignment="1">
      <alignment horizontal="center" vertical="center" wrapText="1"/>
    </xf>
    <xf numFmtId="177" fontId="18" fillId="0" borderId="0" xfId="0" applyNumberFormat="1" applyFont="1" applyAlignment="1">
      <alignment horizontal="center" vertical="center"/>
    </xf>
    <xf numFmtId="49" fontId="12" fillId="0" borderId="0" xfId="0" applyNumberFormat="1" applyFont="1" applyAlignment="1">
      <alignment horizontal="left" vertical="center"/>
    </xf>
    <xf numFmtId="49" fontId="13" fillId="0" borderId="0" xfId="0" applyNumberFormat="1" applyFont="1" applyAlignment="1">
      <alignment horizontal="right" vertical="center"/>
    </xf>
    <xf numFmtId="49" fontId="16" fillId="0" borderId="0" xfId="0" applyNumberFormat="1" applyFont="1" applyAlignment="1">
      <alignment horizontal="center" vertical="center"/>
    </xf>
    <xf numFmtId="49" fontId="24" fillId="0" borderId="0" xfId="0" applyNumberFormat="1" applyFont="1" applyAlignment="1">
      <alignment horizontal="center" vertical="center"/>
    </xf>
    <xf numFmtId="49" fontId="18" fillId="0" borderId="0" xfId="0" applyNumberFormat="1" applyFont="1" applyAlignment="1">
      <alignment horizontal="center" vertical="center"/>
    </xf>
    <xf numFmtId="0" fontId="3" fillId="0" borderId="0" xfId="0" applyFont="1" applyAlignment="1">
      <alignment vertical="top" wrapText="1"/>
    </xf>
    <xf numFmtId="0" fontId="4"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vertical="center"/>
    </xf>
    <xf numFmtId="0" fontId="0" fillId="0" borderId="0" xfId="0" applyAlignment="1">
      <alignment vertical="center"/>
    </xf>
    <xf numFmtId="0" fontId="3" fillId="0" borderId="1" xfId="0" applyFont="1" applyBorder="1" applyAlignment="1">
      <alignment horizontal="center" vertical="center"/>
    </xf>
    <xf numFmtId="0" fontId="28"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Font="1" applyFill="1" applyAlignment="1">
      <alignment vertical="center"/>
    </xf>
    <xf numFmtId="0" fontId="0" fillId="0" borderId="0" xfId="0" applyFill="1" applyAlignment="1">
      <alignment vertical="center"/>
    </xf>
    <xf numFmtId="0" fontId="2" fillId="0" borderId="10" xfId="0" applyFont="1" applyFill="1" applyBorder="1" applyAlignment="1">
      <alignment horizontal="center" vertical="center"/>
    </xf>
    <xf numFmtId="0" fontId="2" fillId="0" borderId="10" xfId="0" applyFont="1" applyFill="1" applyBorder="1" applyAlignment="1">
      <alignment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176" fontId="3" fillId="0" borderId="14"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3" fillId="0" borderId="10" xfId="0" applyFont="1" applyFill="1" applyBorder="1" applyAlignment="1">
      <alignment horizontal="center" vertical="center"/>
    </xf>
    <xf numFmtId="176" fontId="2" fillId="0" borderId="14"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5" xfId="0" applyFont="1" applyBorder="1" applyAlignment="1">
      <alignment horizontal="right" vertical="center"/>
    </xf>
    <xf numFmtId="0" fontId="23" fillId="0" borderId="10"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2" fillId="0" borderId="14"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0" fontId="28" fillId="0" borderId="1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0" xfId="0" applyFont="1" applyBorder="1" applyAlignment="1">
      <alignment horizontal="center" vertical="center" wrapText="1"/>
    </xf>
    <xf numFmtId="176" fontId="2" fillId="0" borderId="21" xfId="0" applyNumberFormat="1" applyFont="1" applyBorder="1" applyAlignment="1">
      <alignment horizontal="center" vertical="center" wrapText="1"/>
    </xf>
    <xf numFmtId="0" fontId="5" fillId="0" borderId="0" xfId="0" applyFont="1" applyAlignment="1">
      <alignment horizontal="center" vertical="center"/>
    </xf>
    <xf numFmtId="0" fontId="2" fillId="0" borderId="0" xfId="0" applyFont="1" applyAlignment="1">
      <alignment vertical="center"/>
    </xf>
    <xf numFmtId="0" fontId="0" fillId="0" borderId="10" xfId="0"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0" fillId="0" borderId="21" xfId="0" applyBorder="1" applyAlignment="1">
      <alignment horizontal="center" vertical="center"/>
    </xf>
    <xf numFmtId="0" fontId="0" fillId="0" borderId="0" xfId="0"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vertical="top" wrapText="1"/>
    </xf>
    <xf numFmtId="0" fontId="34" fillId="0" borderId="21" xfId="0" applyFont="1" applyFill="1" applyBorder="1" applyAlignment="1">
      <alignment horizontal="center" vertical="center" wrapText="1"/>
    </xf>
    <xf numFmtId="0" fontId="32" fillId="0" borderId="35" xfId="3" applyFont="1" applyFill="1" applyBorder="1" applyAlignment="1">
      <alignment horizontal="center" vertical="center" wrapText="1"/>
    </xf>
    <xf numFmtId="0" fontId="32" fillId="0" borderId="36" xfId="3" applyFont="1" applyFill="1" applyBorder="1" applyAlignment="1">
      <alignment horizontal="center" vertical="center" wrapText="1"/>
    </xf>
    <xf numFmtId="0" fontId="32" fillId="0" borderId="37" xfId="3" applyFont="1" applyFill="1" applyBorder="1" applyAlignment="1">
      <alignment horizontal="center" vertical="center" wrapText="1"/>
    </xf>
    <xf numFmtId="0" fontId="32" fillId="0" borderId="38" xfId="3" applyFont="1" applyFill="1" applyBorder="1" applyAlignment="1">
      <alignment horizontal="center" vertical="center" wrapText="1"/>
    </xf>
    <xf numFmtId="0" fontId="32" fillId="0" borderId="39" xfId="3" applyFont="1" applyFill="1" applyBorder="1" applyAlignment="1">
      <alignment horizontal="center" vertical="center" wrapText="1"/>
    </xf>
    <xf numFmtId="0" fontId="32" fillId="0" borderId="24" xfId="3" applyFont="1" applyFill="1" applyBorder="1" applyAlignment="1">
      <alignment horizontal="center" vertical="center" wrapText="1"/>
    </xf>
    <xf numFmtId="0" fontId="32" fillId="0" borderId="25" xfId="3" applyFont="1" applyFill="1" applyBorder="1" applyAlignment="1">
      <alignment horizontal="center" vertical="center" wrapText="1"/>
    </xf>
    <xf numFmtId="0" fontId="32" fillId="0" borderId="27" xfId="3" applyFont="1" applyFill="1" applyBorder="1" applyAlignment="1">
      <alignment horizontal="center" vertical="center" wrapText="1"/>
    </xf>
    <xf numFmtId="0" fontId="32" fillId="0" borderId="28" xfId="3" applyFont="1" applyFill="1" applyBorder="1" applyAlignment="1">
      <alignment horizontal="center" vertical="center" wrapText="1"/>
    </xf>
    <xf numFmtId="0" fontId="33" fillId="0" borderId="38" xfId="3" applyFont="1" applyFill="1" applyBorder="1" applyAlignment="1">
      <alignment horizontal="center" vertical="center" wrapText="1"/>
    </xf>
    <xf numFmtId="0" fontId="33" fillId="0" borderId="40" xfId="3" applyFont="1" applyFill="1" applyBorder="1" applyAlignment="1">
      <alignment horizontal="center" vertical="center" wrapText="1"/>
    </xf>
    <xf numFmtId="0" fontId="33" fillId="0" borderId="39" xfId="3" applyFont="1" applyFill="1" applyBorder="1" applyAlignment="1">
      <alignment horizontal="center" vertical="center" wrapText="1"/>
    </xf>
    <xf numFmtId="0" fontId="33" fillId="0" borderId="24" xfId="3" applyFont="1" applyFill="1" applyBorder="1" applyAlignment="1">
      <alignment horizontal="center" vertical="center" wrapText="1"/>
    </xf>
    <xf numFmtId="0" fontId="33" fillId="0" borderId="23" xfId="3" applyFont="1" applyFill="1" applyAlignment="1">
      <alignment horizontal="center" vertical="center" wrapText="1"/>
    </xf>
    <xf numFmtId="0" fontId="33" fillId="0" borderId="25" xfId="3" applyFont="1" applyFill="1" applyBorder="1" applyAlignment="1">
      <alignment horizontal="center" vertical="center" wrapText="1"/>
    </xf>
    <xf numFmtId="0" fontId="33" fillId="0" borderId="27" xfId="3" applyFont="1" applyFill="1" applyBorder="1" applyAlignment="1">
      <alignment horizontal="center" vertical="center" wrapText="1"/>
    </xf>
    <xf numFmtId="0" fontId="33" fillId="0" borderId="29" xfId="3" applyFont="1" applyFill="1" applyBorder="1" applyAlignment="1">
      <alignment horizontal="center" vertical="center" wrapText="1"/>
    </xf>
    <xf numFmtId="0" fontId="33" fillId="0" borderId="28" xfId="3" applyFont="1" applyFill="1" applyBorder="1" applyAlignment="1">
      <alignment horizontal="center" vertical="center" wrapText="1"/>
    </xf>
    <xf numFmtId="0" fontId="32" fillId="0" borderId="41" xfId="3" applyFont="1" applyFill="1" applyBorder="1" applyAlignment="1">
      <alignment horizontal="center" vertical="center" wrapText="1"/>
    </xf>
    <xf numFmtId="0" fontId="32" fillId="0" borderId="26" xfId="3" applyFont="1" applyFill="1" applyBorder="1" applyAlignment="1">
      <alignment horizontal="center" vertical="center" wrapText="1"/>
    </xf>
    <xf numFmtId="0" fontId="32" fillId="0" borderId="30" xfId="3" applyFont="1" applyFill="1" applyBorder="1" applyAlignment="1">
      <alignment horizontal="center" vertical="center" wrapText="1"/>
    </xf>
    <xf numFmtId="0" fontId="33" fillId="0" borderId="41" xfId="3" applyFont="1" applyFill="1" applyBorder="1" applyAlignment="1">
      <alignment horizontal="center" vertical="center" wrapText="1"/>
    </xf>
    <xf numFmtId="0" fontId="33" fillId="0" borderId="26" xfId="3" applyFont="1" applyFill="1" applyBorder="1" applyAlignment="1">
      <alignment horizontal="center" vertical="center" wrapText="1"/>
    </xf>
    <xf numFmtId="0" fontId="33" fillId="0" borderId="30" xfId="3"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0" fillId="0" borderId="42"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ill="1" applyAlignment="1">
      <alignment horizontal="center" vertical="center" wrapText="1"/>
    </xf>
    <xf numFmtId="0" fontId="0" fillId="0" borderId="3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1" xfId="0" applyFill="1" applyBorder="1" applyAlignment="1">
      <alignment horizontal="left" vertical="top" wrapText="1"/>
    </xf>
    <xf numFmtId="0" fontId="0" fillId="0" borderId="32" xfId="0" applyFill="1" applyBorder="1" applyAlignment="1">
      <alignment horizontal="left" vertical="top" wrapText="1"/>
    </xf>
    <xf numFmtId="0" fontId="0" fillId="0" borderId="33" xfId="0" applyFill="1" applyBorder="1" applyAlignment="1">
      <alignment horizontal="left" vertical="top" wrapText="1"/>
    </xf>
    <xf numFmtId="0" fontId="0" fillId="0" borderId="2" xfId="0" applyFill="1" applyBorder="1" applyAlignment="1">
      <alignment horizontal="left" vertical="top" wrapText="1"/>
    </xf>
    <xf numFmtId="0" fontId="0" fillId="0" borderId="0" xfId="0" applyFill="1" applyAlignment="1">
      <alignment horizontal="left" vertical="top" wrapText="1"/>
    </xf>
    <xf numFmtId="0" fontId="0" fillId="0" borderId="3" xfId="0" applyFill="1" applyBorder="1" applyAlignment="1">
      <alignment horizontal="left" vertical="top" wrapText="1"/>
    </xf>
    <xf numFmtId="0" fontId="0" fillId="0" borderId="3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10" fillId="0" borderId="0" xfId="0" applyFont="1" applyAlignment="1">
      <alignment horizontal="justify" vertical="center" wrapText="1"/>
    </xf>
    <xf numFmtId="0" fontId="10" fillId="0" borderId="0" xfId="0" applyFont="1" applyFill="1" applyAlignment="1">
      <alignment horizontal="justify" vertical="center" wrapText="1"/>
    </xf>
    <xf numFmtId="180" fontId="2" fillId="0" borderId="10" xfId="0" applyNumberFormat="1" applyFont="1" applyBorder="1" applyAlignment="1">
      <alignment vertical="center"/>
    </xf>
    <xf numFmtId="0" fontId="38" fillId="0" borderId="0" xfId="0" applyFont="1" applyAlignment="1">
      <alignment vertical="top" wrapText="1"/>
    </xf>
    <xf numFmtId="0" fontId="31" fillId="0" borderId="1" xfId="0" applyFont="1" applyFill="1" applyBorder="1" applyAlignment="1">
      <alignment horizontal="center" vertical="center" wrapText="1"/>
    </xf>
    <xf numFmtId="0" fontId="32" fillId="0" borderId="1" xfId="3" applyFont="1" applyFill="1" applyBorder="1" applyAlignment="1">
      <alignment horizontal="center" vertical="center" wrapText="1"/>
    </xf>
    <xf numFmtId="0" fontId="33" fillId="0" borderId="1" xfId="3" applyFont="1" applyFill="1" applyBorder="1" applyAlignment="1">
      <alignment horizontal="center" vertical="center" wrapText="1"/>
    </xf>
    <xf numFmtId="0" fontId="32" fillId="0" borderId="1" xfId="3" applyFont="1" applyFill="1" applyBorder="1" applyAlignment="1">
      <alignment horizontal="center" vertical="center" wrapText="1"/>
    </xf>
    <xf numFmtId="0" fontId="32" fillId="0" borderId="1" xfId="3" applyFont="1" applyFill="1" applyBorder="1" applyAlignment="1">
      <alignment horizontal="left" vertical="center" wrapText="1"/>
    </xf>
    <xf numFmtId="0" fontId="32" fillId="0" borderId="1" xfId="3" applyFont="1" applyFill="1" applyBorder="1" applyAlignment="1">
      <alignment horizontal="right" vertical="center" wrapText="1"/>
    </xf>
    <xf numFmtId="0" fontId="32" fillId="0" borderId="1" xfId="3" applyFont="1" applyFill="1" applyBorder="1" applyAlignment="1">
      <alignment horizontal="right"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cellXfs>
  <cellStyles count="4">
    <cellStyle name="常规" xfId="0" builtinId="0"/>
    <cellStyle name="千位分隔" xfId="1" builtinId="3"/>
    <cellStyle name="千位分隔[0]" xfId="2" builtinId="6"/>
    <cellStyle name="输出" xfId="3" builtinId="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M18"/>
  <sheetViews>
    <sheetView workbookViewId="0">
      <selection activeCell="A13" sqref="A13:M13"/>
    </sheetView>
  </sheetViews>
  <sheetFormatPr defaultColWidth="9" defaultRowHeight="14.25"/>
  <sheetData>
    <row r="1" spans="1:13" ht="18.75">
      <c r="A1" s="113" t="s">
        <v>0</v>
      </c>
      <c r="B1" s="113"/>
      <c r="C1" s="113"/>
      <c r="D1" s="113"/>
      <c r="E1" s="113"/>
      <c r="F1" s="113"/>
      <c r="G1" s="113"/>
      <c r="H1" s="113"/>
      <c r="I1" s="113"/>
      <c r="J1" s="113"/>
      <c r="K1" s="113"/>
      <c r="L1" s="113"/>
      <c r="M1" s="113"/>
    </row>
    <row r="2" spans="1:13" ht="18.75">
      <c r="A2" s="114"/>
      <c r="B2" s="114"/>
      <c r="C2" s="114"/>
      <c r="D2" s="114"/>
      <c r="E2" s="114"/>
      <c r="F2" s="114"/>
      <c r="G2" s="114"/>
      <c r="H2" s="114"/>
      <c r="I2" s="114"/>
      <c r="J2" s="114"/>
      <c r="K2" s="114"/>
      <c r="L2" s="114"/>
      <c r="M2" s="114"/>
    </row>
    <row r="3" spans="1:13" ht="18.75">
      <c r="A3" s="18"/>
      <c r="B3" s="18"/>
      <c r="C3" s="18"/>
      <c r="D3" s="18"/>
      <c r="E3" s="18"/>
      <c r="F3" s="18"/>
      <c r="G3" s="18"/>
      <c r="H3" s="18"/>
      <c r="I3" s="18"/>
      <c r="J3" s="18"/>
      <c r="K3" s="18"/>
      <c r="L3" s="18"/>
      <c r="M3" s="18"/>
    </row>
    <row r="4" spans="1:13" ht="18.75">
      <c r="A4" s="18"/>
      <c r="B4" s="18"/>
      <c r="C4" s="18"/>
      <c r="D4" s="18"/>
      <c r="E4" s="18"/>
      <c r="F4" s="18"/>
      <c r="G4" s="18"/>
      <c r="H4" s="18"/>
      <c r="I4" s="18"/>
      <c r="J4" s="18"/>
      <c r="K4" s="18"/>
      <c r="L4" s="18"/>
      <c r="M4" s="18"/>
    </row>
    <row r="5" spans="1:13" ht="21.75" customHeight="1">
      <c r="A5" s="19"/>
      <c r="B5" s="20"/>
      <c r="C5" s="20"/>
      <c r="D5" s="20"/>
      <c r="E5" s="20"/>
      <c r="F5" s="21"/>
      <c r="G5" s="20"/>
      <c r="H5" s="20"/>
      <c r="I5" s="20"/>
      <c r="J5" s="20"/>
      <c r="K5" s="20"/>
      <c r="L5" s="20"/>
      <c r="M5" s="28"/>
    </row>
    <row r="6" spans="1:13" ht="23.25" customHeight="1">
      <c r="A6" s="22"/>
      <c r="B6" s="22"/>
      <c r="C6" s="22"/>
      <c r="D6" s="22"/>
      <c r="E6" s="22"/>
      <c r="F6" s="22"/>
      <c r="G6" s="22"/>
      <c r="H6" s="22"/>
      <c r="I6" s="22"/>
      <c r="J6" s="22"/>
      <c r="K6" s="22"/>
      <c r="L6" s="22"/>
      <c r="M6" s="22"/>
    </row>
    <row r="7" spans="1:13" ht="46.5">
      <c r="A7" s="115" t="s">
        <v>384</v>
      </c>
      <c r="B7" s="115"/>
      <c r="C7" s="115"/>
      <c r="D7" s="115"/>
      <c r="E7" s="115"/>
      <c r="F7" s="115"/>
      <c r="G7" s="115"/>
      <c r="H7" s="115"/>
      <c r="I7" s="115"/>
      <c r="J7" s="115"/>
      <c r="K7" s="115"/>
      <c r="L7" s="115"/>
      <c r="M7" s="115"/>
    </row>
    <row r="8" spans="1:13" ht="15.75" customHeight="1">
      <c r="A8" s="20"/>
      <c r="B8" s="20"/>
      <c r="C8" s="20"/>
      <c r="D8" s="20"/>
      <c r="E8" s="20"/>
      <c r="F8" s="23"/>
      <c r="G8" s="20"/>
      <c r="H8" s="20"/>
      <c r="I8" s="20"/>
      <c r="J8" s="20"/>
      <c r="K8" s="20"/>
      <c r="L8" s="20"/>
      <c r="M8" s="20"/>
    </row>
    <row r="9" spans="1:13" ht="15.75" customHeight="1">
      <c r="A9" s="24"/>
      <c r="B9" s="24"/>
      <c r="C9" s="24"/>
      <c r="D9" s="24"/>
      <c r="E9" s="24"/>
      <c r="F9" s="24"/>
      <c r="G9" s="24"/>
      <c r="H9" s="24"/>
      <c r="I9" s="24"/>
      <c r="J9" s="24"/>
      <c r="K9" s="24"/>
      <c r="L9" s="24"/>
      <c r="M9" s="24"/>
    </row>
    <row r="10" spans="1:13" ht="15.75" customHeight="1">
      <c r="A10" s="20"/>
      <c r="B10" s="20"/>
      <c r="C10" s="20"/>
      <c r="D10" s="20"/>
      <c r="E10" s="20"/>
      <c r="F10" s="25"/>
      <c r="G10" s="20"/>
      <c r="H10" s="20"/>
      <c r="I10" s="20"/>
      <c r="J10" s="20"/>
      <c r="K10" s="20"/>
      <c r="L10" s="20"/>
      <c r="M10" s="20"/>
    </row>
    <row r="11" spans="1:13" ht="15.75" customHeight="1">
      <c r="A11" s="20"/>
      <c r="B11" s="20"/>
      <c r="C11" s="20"/>
      <c r="D11" s="20"/>
      <c r="E11" s="20"/>
      <c r="F11" s="25"/>
      <c r="G11" s="20"/>
      <c r="H11" s="20"/>
      <c r="I11" s="20"/>
      <c r="J11" s="20"/>
      <c r="K11" s="20"/>
      <c r="L11" s="20"/>
      <c r="M11" s="20"/>
    </row>
    <row r="12" spans="1:13" ht="15.75" customHeight="1">
      <c r="A12" s="20"/>
      <c r="B12" s="20"/>
      <c r="C12" s="20"/>
      <c r="D12" s="20"/>
      <c r="E12" s="20"/>
      <c r="F12" s="26"/>
      <c r="G12" s="20"/>
      <c r="H12" s="20"/>
      <c r="I12" s="20"/>
      <c r="J12" s="20"/>
      <c r="K12" s="20"/>
      <c r="L12" s="20"/>
      <c r="M12" s="20"/>
    </row>
    <row r="13" spans="1:13" ht="22.5">
      <c r="A13" s="116" t="s">
        <v>47</v>
      </c>
      <c r="B13" s="116"/>
      <c r="C13" s="116"/>
      <c r="D13" s="116"/>
      <c r="E13" s="116"/>
      <c r="F13" s="116"/>
      <c r="G13" s="116"/>
      <c r="H13" s="116"/>
      <c r="I13" s="116"/>
      <c r="J13" s="116"/>
      <c r="K13" s="116"/>
      <c r="L13" s="116"/>
      <c r="M13" s="116"/>
    </row>
    <row r="14" spans="1:13" ht="22.5">
      <c r="A14" s="24"/>
      <c r="B14" s="24"/>
      <c r="C14" s="24"/>
      <c r="D14" s="24"/>
      <c r="E14" s="24"/>
      <c r="F14" s="24"/>
      <c r="G14" s="27"/>
      <c r="H14" s="24"/>
      <c r="I14" s="24"/>
      <c r="J14" s="24"/>
      <c r="K14" s="24"/>
      <c r="L14" s="24"/>
      <c r="M14" s="24"/>
    </row>
    <row r="15" spans="1:13">
      <c r="A15" s="20"/>
      <c r="B15" s="20"/>
      <c r="C15" s="20"/>
      <c r="D15" s="20"/>
      <c r="E15" s="20"/>
      <c r="F15" s="20"/>
      <c r="G15" s="20"/>
      <c r="H15" s="20"/>
      <c r="I15" s="20"/>
      <c r="J15" s="20"/>
      <c r="K15" s="20"/>
      <c r="L15" s="20"/>
      <c r="M15" s="20"/>
    </row>
    <row r="16" spans="1:13">
      <c r="A16" s="20"/>
      <c r="B16" s="20"/>
      <c r="C16" s="20"/>
      <c r="D16" s="20"/>
      <c r="E16" s="20"/>
      <c r="F16" s="20"/>
      <c r="G16" s="20"/>
      <c r="H16" s="20"/>
      <c r="I16" s="20"/>
      <c r="J16" s="20"/>
      <c r="K16" s="20"/>
      <c r="L16" s="20"/>
      <c r="M16" s="20"/>
    </row>
    <row r="17" spans="1:13" ht="44.25" customHeight="1">
      <c r="A17" s="117"/>
      <c r="B17" s="117"/>
      <c r="C17" s="117"/>
      <c r="D17" s="117"/>
      <c r="E17" s="117"/>
      <c r="F17" s="117"/>
      <c r="G17" s="117"/>
      <c r="H17" s="117"/>
      <c r="I17" s="117"/>
      <c r="J17" s="117"/>
      <c r="K17" s="117"/>
      <c r="L17" s="117"/>
      <c r="M17" s="117"/>
    </row>
    <row r="18" spans="1:13" ht="22.5">
      <c r="A18" s="112"/>
      <c r="B18" s="112"/>
      <c r="C18" s="112"/>
      <c r="D18" s="112"/>
      <c r="E18" s="112"/>
      <c r="F18" s="112"/>
      <c r="G18" s="112"/>
      <c r="H18" s="112"/>
      <c r="I18" s="112"/>
      <c r="J18" s="112"/>
      <c r="K18" s="112"/>
      <c r="L18" s="112"/>
      <c r="M18" s="112"/>
    </row>
  </sheetData>
  <mergeCells count="6">
    <mergeCell ref="A18:M18"/>
    <mergeCell ref="A1:M1"/>
    <mergeCell ref="A2:M2"/>
    <mergeCell ref="A7:M7"/>
    <mergeCell ref="A13:M13"/>
    <mergeCell ref="A17:M17"/>
  </mergeCells>
  <phoneticPr fontId="23" type="noConversion"/>
  <printOptions horizontalCentered="1" verticalCentered="1"/>
  <pageMargins left="0.74803149606299202" right="0.74803149606299202" top="0.35433070866141703" bottom="0.74803149606299202"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IU27"/>
  <sheetViews>
    <sheetView workbookViewId="0">
      <selection activeCell="F22" sqref="F22"/>
    </sheetView>
  </sheetViews>
  <sheetFormatPr defaultColWidth="8" defaultRowHeight="12"/>
  <cols>
    <col min="1" max="1" width="20.625" style="17" customWidth="1"/>
    <col min="2" max="2" width="19.375" style="17" customWidth="1"/>
    <col min="3" max="3" width="29.25" style="17" customWidth="1"/>
    <col min="4" max="6" width="17.5" style="17" customWidth="1"/>
    <col min="7" max="7" width="18.125" style="17" customWidth="1"/>
    <col min="8" max="255" width="8" style="17" customWidth="1"/>
    <col min="256" max="16384" width="8" style="17"/>
  </cols>
  <sheetData>
    <row r="1" spans="1:255" ht="39.75" customHeight="1">
      <c r="A1" s="119" t="s">
        <v>421</v>
      </c>
      <c r="B1" s="119"/>
      <c r="C1" s="119"/>
      <c r="D1" s="119"/>
      <c r="E1" s="119"/>
      <c r="F1" s="119"/>
      <c r="G1" s="119"/>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row>
    <row r="2" spans="1:255" ht="22.5" customHeight="1">
      <c r="A2" s="121" t="s">
        <v>160</v>
      </c>
      <c r="B2" s="122"/>
      <c r="C2" s="122"/>
      <c r="D2" s="32"/>
      <c r="E2" s="32"/>
      <c r="F2" s="140" t="s">
        <v>161</v>
      </c>
      <c r="G2" s="140"/>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c r="IR2" s="32"/>
      <c r="IS2" s="32"/>
      <c r="IT2" s="32"/>
      <c r="IU2" s="32"/>
    </row>
    <row r="3" spans="1:255" ht="17.25" customHeight="1">
      <c r="A3" s="141" t="s">
        <v>105</v>
      </c>
      <c r="B3" s="141"/>
      <c r="C3" s="141" t="s">
        <v>171</v>
      </c>
      <c r="D3" s="141"/>
      <c r="E3" s="141"/>
      <c r="F3" s="141"/>
      <c r="G3" s="141"/>
    </row>
    <row r="4" spans="1:255" ht="17.25" customHeight="1">
      <c r="A4" s="61" t="s">
        <v>162</v>
      </c>
      <c r="B4" s="61" t="s">
        <v>8</v>
      </c>
      <c r="C4" s="61" t="s">
        <v>162</v>
      </c>
      <c r="D4" s="61" t="s">
        <v>166</v>
      </c>
      <c r="E4" s="61" t="s">
        <v>172</v>
      </c>
      <c r="F4" s="62" t="s">
        <v>173</v>
      </c>
      <c r="G4" s="63" t="s">
        <v>174</v>
      </c>
    </row>
    <row r="5" spans="1:255" ht="17.25" customHeight="1">
      <c r="A5" s="58" t="s">
        <v>175</v>
      </c>
      <c r="B5" s="42">
        <v>353170369.22000003</v>
      </c>
      <c r="C5" s="65" t="s">
        <v>10</v>
      </c>
      <c r="D5" s="66">
        <v>0</v>
      </c>
      <c r="E5" s="66">
        <v>0</v>
      </c>
      <c r="F5" s="67">
        <v>0</v>
      </c>
      <c r="G5" s="68">
        <v>0</v>
      </c>
    </row>
    <row r="6" spans="1:255" ht="17.25" customHeight="1">
      <c r="A6" s="58" t="s">
        <v>17</v>
      </c>
      <c r="B6" s="42">
        <v>499640000</v>
      </c>
      <c r="C6" s="65" t="s">
        <v>76</v>
      </c>
      <c r="D6" s="66">
        <v>0</v>
      </c>
      <c r="E6" s="66">
        <v>0</v>
      </c>
      <c r="F6" s="67">
        <v>0</v>
      </c>
      <c r="G6" s="68">
        <v>0</v>
      </c>
    </row>
    <row r="7" spans="1:255" ht="17.25" customHeight="1">
      <c r="A7" s="58" t="s">
        <v>176</v>
      </c>
      <c r="B7" s="66">
        <v>0</v>
      </c>
      <c r="C7" s="65" t="s">
        <v>78</v>
      </c>
      <c r="D7" s="66">
        <v>0</v>
      </c>
      <c r="E7" s="66">
        <v>0</v>
      </c>
      <c r="F7" s="67">
        <v>0</v>
      </c>
      <c r="G7" s="68">
        <v>0</v>
      </c>
    </row>
    <row r="8" spans="1:255" ht="17.25" customHeight="1">
      <c r="A8" s="58"/>
      <c r="B8" s="69"/>
      <c r="C8" s="65" t="s">
        <v>80</v>
      </c>
      <c r="D8" s="66">
        <v>0</v>
      </c>
      <c r="E8" s="66">
        <v>0</v>
      </c>
      <c r="F8" s="67">
        <v>0</v>
      </c>
      <c r="G8" s="68">
        <v>0</v>
      </c>
    </row>
    <row r="9" spans="1:255" ht="17.25" customHeight="1">
      <c r="A9" s="58"/>
      <c r="B9" s="69"/>
      <c r="C9" s="65" t="s">
        <v>81</v>
      </c>
      <c r="D9" s="66">
        <v>0</v>
      </c>
      <c r="E9" s="66">
        <v>0</v>
      </c>
      <c r="F9" s="67">
        <v>0</v>
      </c>
      <c r="G9" s="68">
        <v>0</v>
      </c>
    </row>
    <row r="10" spans="1:255" ht="17.25" customHeight="1">
      <c r="A10" s="58"/>
      <c r="B10" s="69"/>
      <c r="C10" s="65" t="s">
        <v>177</v>
      </c>
      <c r="D10" s="66">
        <v>0</v>
      </c>
      <c r="E10" s="66">
        <v>0</v>
      </c>
      <c r="F10" s="67">
        <v>0</v>
      </c>
      <c r="G10" s="68">
        <v>0</v>
      </c>
    </row>
    <row r="11" spans="1:255" ht="17.25" customHeight="1">
      <c r="A11" s="58"/>
      <c r="B11" s="69"/>
      <c r="C11" s="65" t="s">
        <v>83</v>
      </c>
      <c r="D11" s="59">
        <f>E11+F11</f>
        <v>15378272.75</v>
      </c>
      <c r="E11" s="59">
        <v>15378272.75</v>
      </c>
      <c r="F11" s="59">
        <v>0</v>
      </c>
      <c r="G11" s="68">
        <v>0</v>
      </c>
    </row>
    <row r="12" spans="1:255" ht="17.25" customHeight="1">
      <c r="A12" s="58"/>
      <c r="B12" s="69"/>
      <c r="C12" s="65" t="s">
        <v>178</v>
      </c>
      <c r="D12" s="59">
        <f t="shared" ref="D12:D27" si="0">E12+F12</f>
        <v>5489650.96</v>
      </c>
      <c r="E12" s="59">
        <v>5489650.96</v>
      </c>
      <c r="F12" s="59">
        <v>0</v>
      </c>
      <c r="G12" s="68">
        <v>0</v>
      </c>
    </row>
    <row r="13" spans="1:255" ht="17.25" customHeight="1">
      <c r="A13" s="58"/>
      <c r="B13" s="69"/>
      <c r="C13" s="65" t="s">
        <v>85</v>
      </c>
      <c r="D13" s="59">
        <f t="shared" si="0"/>
        <v>42830300</v>
      </c>
      <c r="E13" s="59">
        <v>42830300</v>
      </c>
      <c r="F13" s="59">
        <v>0</v>
      </c>
      <c r="G13" s="68">
        <v>0</v>
      </c>
    </row>
    <row r="14" spans="1:255" ht="17.25" customHeight="1">
      <c r="A14" s="58"/>
      <c r="B14" s="69"/>
      <c r="C14" s="65" t="s">
        <v>86</v>
      </c>
      <c r="D14" s="59">
        <f t="shared" si="0"/>
        <v>592996512.25999999</v>
      </c>
      <c r="E14" s="59">
        <v>93356512.260000005</v>
      </c>
      <c r="F14" s="59">
        <v>499640000</v>
      </c>
      <c r="G14" s="68">
        <v>0</v>
      </c>
    </row>
    <row r="15" spans="1:255" ht="17.25" customHeight="1">
      <c r="A15" s="58"/>
      <c r="B15" s="69"/>
      <c r="C15" s="65" t="s">
        <v>87</v>
      </c>
      <c r="D15" s="59">
        <f t="shared" si="0"/>
        <v>192212998.16999999</v>
      </c>
      <c r="E15" s="59">
        <v>192212998.16999999</v>
      </c>
      <c r="F15" s="59">
        <v>0</v>
      </c>
      <c r="G15" s="68">
        <v>0</v>
      </c>
    </row>
    <row r="16" spans="1:255" ht="17.25" customHeight="1">
      <c r="A16" s="58"/>
      <c r="B16" s="69"/>
      <c r="C16" s="65" t="s">
        <v>88</v>
      </c>
      <c r="D16" s="59">
        <f t="shared" si="0"/>
        <v>0</v>
      </c>
      <c r="E16" s="59">
        <v>0</v>
      </c>
      <c r="F16" s="59">
        <v>0</v>
      </c>
      <c r="G16" s="68">
        <v>0</v>
      </c>
    </row>
    <row r="17" spans="1:7" ht="17.25" customHeight="1">
      <c r="A17" s="58"/>
      <c r="B17" s="69"/>
      <c r="C17" s="65" t="s">
        <v>89</v>
      </c>
      <c r="D17" s="59">
        <f t="shared" si="0"/>
        <v>0</v>
      </c>
      <c r="E17" s="59">
        <v>0</v>
      </c>
      <c r="F17" s="59">
        <v>0</v>
      </c>
      <c r="G17" s="68">
        <v>0</v>
      </c>
    </row>
    <row r="18" spans="1:7" ht="17.25" customHeight="1">
      <c r="A18" s="58"/>
      <c r="B18" s="69"/>
      <c r="C18" s="65" t="s">
        <v>90</v>
      </c>
      <c r="D18" s="59">
        <f t="shared" si="0"/>
        <v>0</v>
      </c>
      <c r="E18" s="59">
        <v>0</v>
      </c>
      <c r="F18" s="59">
        <v>0</v>
      </c>
      <c r="G18" s="68">
        <v>0</v>
      </c>
    </row>
    <row r="19" spans="1:7" ht="17.25" customHeight="1">
      <c r="A19" s="58"/>
      <c r="B19" s="69"/>
      <c r="C19" s="65" t="s">
        <v>91</v>
      </c>
      <c r="D19" s="59">
        <f t="shared" si="0"/>
        <v>0</v>
      </c>
      <c r="E19" s="59">
        <v>0</v>
      </c>
      <c r="F19" s="59">
        <v>0</v>
      </c>
      <c r="G19" s="68">
        <v>0</v>
      </c>
    </row>
    <row r="20" spans="1:7" ht="17.25" customHeight="1">
      <c r="A20" s="58"/>
      <c r="B20" s="69"/>
      <c r="C20" s="65" t="s">
        <v>179</v>
      </c>
      <c r="D20" s="59">
        <f t="shared" si="0"/>
        <v>0</v>
      </c>
      <c r="E20" s="59">
        <v>0</v>
      </c>
      <c r="F20" s="59">
        <v>0</v>
      </c>
      <c r="G20" s="68">
        <v>0</v>
      </c>
    </row>
    <row r="21" spans="1:7" ht="17.25" customHeight="1">
      <c r="A21" s="58"/>
      <c r="B21" s="65"/>
      <c r="C21" s="65" t="s">
        <v>93</v>
      </c>
      <c r="D21" s="59">
        <f t="shared" si="0"/>
        <v>3902635.08</v>
      </c>
      <c r="E21" s="59">
        <v>3902635.08</v>
      </c>
      <c r="F21" s="59">
        <v>0</v>
      </c>
      <c r="G21" s="68">
        <v>0</v>
      </c>
    </row>
    <row r="22" spans="1:7" ht="17.25" customHeight="1">
      <c r="A22" s="58"/>
      <c r="B22" s="65"/>
      <c r="C22" s="65" t="s">
        <v>94</v>
      </c>
      <c r="D22" s="59">
        <f t="shared" si="0"/>
        <v>0</v>
      </c>
      <c r="E22" s="59">
        <v>0</v>
      </c>
      <c r="F22" s="59">
        <v>0</v>
      </c>
      <c r="G22" s="68">
        <v>0</v>
      </c>
    </row>
    <row r="23" spans="1:7" ht="17.25" customHeight="1">
      <c r="A23" s="58"/>
      <c r="B23" s="65"/>
      <c r="C23" s="65" t="s">
        <v>95</v>
      </c>
      <c r="D23" s="59">
        <f t="shared" si="0"/>
        <v>0</v>
      </c>
      <c r="E23" s="59">
        <v>0</v>
      </c>
      <c r="F23" s="59">
        <v>0</v>
      </c>
      <c r="G23" s="68">
        <v>0</v>
      </c>
    </row>
    <row r="24" spans="1:7" ht="17.25" customHeight="1">
      <c r="A24" s="58"/>
      <c r="B24" s="65"/>
      <c r="C24" s="65" t="s">
        <v>180</v>
      </c>
      <c r="D24" s="59">
        <f t="shared" si="0"/>
        <v>0</v>
      </c>
      <c r="E24" s="59">
        <v>0</v>
      </c>
      <c r="F24" s="59">
        <v>0</v>
      </c>
      <c r="G24" s="68">
        <v>0</v>
      </c>
    </row>
    <row r="25" spans="1:7" ht="17.25" customHeight="1">
      <c r="A25" s="58"/>
      <c r="B25" s="65"/>
      <c r="C25" s="65" t="s">
        <v>181</v>
      </c>
      <c r="D25" s="59">
        <f t="shared" si="0"/>
        <v>0</v>
      </c>
      <c r="E25" s="59">
        <v>0</v>
      </c>
      <c r="F25" s="59">
        <v>0</v>
      </c>
      <c r="G25" s="68">
        <v>0</v>
      </c>
    </row>
    <row r="26" spans="1:7" ht="17.25" customHeight="1">
      <c r="A26" s="58"/>
      <c r="B26" s="69"/>
      <c r="C26" s="65" t="s">
        <v>182</v>
      </c>
      <c r="D26" s="59">
        <f t="shared" si="0"/>
        <v>0</v>
      </c>
      <c r="E26" s="59">
        <v>0</v>
      </c>
      <c r="F26" s="70">
        <v>0</v>
      </c>
      <c r="G26" s="68">
        <v>0</v>
      </c>
    </row>
    <row r="27" spans="1:7" ht="17.25" customHeight="1">
      <c r="A27" s="71" t="s">
        <v>183</v>
      </c>
      <c r="B27" s="64">
        <f>B5+B6</f>
        <v>852810369.22000003</v>
      </c>
      <c r="C27" s="71" t="s">
        <v>184</v>
      </c>
      <c r="D27" s="59">
        <f t="shared" si="0"/>
        <v>852810369.22000003</v>
      </c>
      <c r="E27" s="59">
        <f>SUM(E5:E26)</f>
        <v>353170369.21999997</v>
      </c>
      <c r="F27" s="70">
        <f>SUM(F5:F26)</f>
        <v>499640000</v>
      </c>
      <c r="G27" s="72">
        <f>SUM(G5:G26)</f>
        <v>0</v>
      </c>
    </row>
  </sheetData>
  <mergeCells count="5">
    <mergeCell ref="A1:G1"/>
    <mergeCell ref="A2:C2"/>
    <mergeCell ref="F2:G2"/>
    <mergeCell ref="A3:B3"/>
    <mergeCell ref="C3:G3"/>
  </mergeCells>
  <phoneticPr fontId="23" type="noConversion"/>
  <printOptions horizontalCentered="1" verticalCentered="1"/>
  <pageMargins left="0.74803149606299213" right="0.74803149606299213" top="0.35433070866141736" bottom="0.74803149606299213" header="0" footer="0"/>
  <pageSetup paperSize="9" scale="87"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G3383"/>
  <sheetViews>
    <sheetView workbookViewId="0">
      <selection activeCell="F42" sqref="F42"/>
    </sheetView>
  </sheetViews>
  <sheetFormatPr defaultColWidth="8" defaultRowHeight="14.25"/>
  <cols>
    <col min="1" max="3" width="6.25" style="31" customWidth="1"/>
    <col min="4" max="4" width="40.625" style="31" customWidth="1"/>
    <col min="5" max="5" width="20" style="11" customWidth="1"/>
    <col min="6" max="6" width="18.75" style="11" customWidth="1"/>
    <col min="7" max="7" width="20" style="11" customWidth="1"/>
    <col min="8" max="254" width="8" style="31" customWidth="1"/>
    <col min="255" max="16384" width="8" style="31"/>
  </cols>
  <sheetData>
    <row r="1" spans="1:7" ht="40.5" customHeight="1">
      <c r="A1" s="119" t="s">
        <v>422</v>
      </c>
      <c r="B1" s="119"/>
      <c r="C1" s="119"/>
      <c r="D1" s="119"/>
      <c r="E1" s="119"/>
      <c r="F1" s="119"/>
      <c r="G1" s="119"/>
    </row>
    <row r="2" spans="1:7" ht="22.5" customHeight="1">
      <c r="A2" s="121" t="s">
        <v>160</v>
      </c>
      <c r="B2" s="122"/>
      <c r="C2" s="122"/>
      <c r="D2" s="122"/>
      <c r="E2" s="122"/>
      <c r="G2" s="12" t="s">
        <v>161</v>
      </c>
    </row>
    <row r="3" spans="1:7" ht="30" customHeight="1">
      <c r="A3" s="142" t="s">
        <v>162</v>
      </c>
      <c r="B3" s="142"/>
      <c r="C3" s="142"/>
      <c r="D3" s="142"/>
      <c r="E3" s="142" t="s">
        <v>185</v>
      </c>
      <c r="F3" s="143"/>
      <c r="G3" s="143"/>
    </row>
    <row r="4" spans="1:7" ht="30" customHeight="1">
      <c r="A4" s="144" t="s">
        <v>164</v>
      </c>
      <c r="B4" s="145"/>
      <c r="C4" s="146"/>
      <c r="D4" s="142" t="s">
        <v>165</v>
      </c>
      <c r="E4" s="142" t="s">
        <v>166</v>
      </c>
      <c r="F4" s="147" t="s">
        <v>15</v>
      </c>
      <c r="G4" s="142" t="s">
        <v>16</v>
      </c>
    </row>
    <row r="5" spans="1:7" s="30" customFormat="1" ht="30" customHeight="1">
      <c r="A5" s="57" t="s">
        <v>167</v>
      </c>
      <c r="B5" s="57" t="s">
        <v>110</v>
      </c>
      <c r="C5" s="57" t="s">
        <v>168</v>
      </c>
      <c r="D5" s="142"/>
      <c r="E5" s="142"/>
      <c r="F5" s="148"/>
      <c r="G5" s="142"/>
    </row>
    <row r="6" spans="1:7" ht="30" customHeight="1">
      <c r="A6" s="58" t="s">
        <v>112</v>
      </c>
      <c r="B6" s="58"/>
      <c r="C6" s="58"/>
      <c r="D6" s="58" t="s">
        <v>113</v>
      </c>
      <c r="E6" s="64">
        <f>F6+G6</f>
        <v>15378272.75</v>
      </c>
      <c r="F6" s="64">
        <f>F7</f>
        <v>15378272.75</v>
      </c>
      <c r="G6" s="64">
        <f>G7</f>
        <v>0</v>
      </c>
    </row>
    <row r="7" spans="1:7" ht="30" customHeight="1">
      <c r="A7" s="58" t="s">
        <v>112</v>
      </c>
      <c r="B7" s="58" t="s">
        <v>19</v>
      </c>
      <c r="C7" s="58"/>
      <c r="D7" s="58" t="s">
        <v>114</v>
      </c>
      <c r="E7" s="64">
        <f t="shared" ref="E7:E42" si="0">F7+G7</f>
        <v>15378272.75</v>
      </c>
      <c r="F7" s="64">
        <f>SUM(F8:F11)</f>
        <v>15378272.75</v>
      </c>
      <c r="G7" s="64">
        <f>SUM(G8:G11)</f>
        <v>0</v>
      </c>
    </row>
    <row r="8" spans="1:7" ht="30" customHeight="1">
      <c r="A8" s="53" t="s">
        <v>112</v>
      </c>
      <c r="B8" s="53" t="s">
        <v>19</v>
      </c>
      <c r="C8" s="53" t="s">
        <v>18</v>
      </c>
      <c r="D8" s="53" t="s">
        <v>159</v>
      </c>
      <c r="E8" s="64">
        <f t="shared" si="0"/>
        <v>1049100</v>
      </c>
      <c r="F8" s="54">
        <v>1049100</v>
      </c>
      <c r="G8" s="64"/>
    </row>
    <row r="9" spans="1:7" ht="30" customHeight="1">
      <c r="A9" s="58" t="s">
        <v>112</v>
      </c>
      <c r="B9" s="58" t="s">
        <v>19</v>
      </c>
      <c r="C9" s="58" t="s">
        <v>20</v>
      </c>
      <c r="D9" s="58" t="s">
        <v>115</v>
      </c>
      <c r="E9" s="64">
        <f t="shared" si="0"/>
        <v>4265470</v>
      </c>
      <c r="F9" s="54">
        <v>4265470</v>
      </c>
      <c r="G9" s="64"/>
    </row>
    <row r="10" spans="1:7" ht="30" customHeight="1">
      <c r="A10" s="58" t="s">
        <v>112</v>
      </c>
      <c r="B10" s="58" t="s">
        <v>19</v>
      </c>
      <c r="C10" s="58" t="s">
        <v>19</v>
      </c>
      <c r="D10" s="58" t="s">
        <v>116</v>
      </c>
      <c r="E10" s="64">
        <f t="shared" si="0"/>
        <v>6715801.8399999999</v>
      </c>
      <c r="F10" s="54">
        <v>6715801.8399999999</v>
      </c>
      <c r="G10" s="64"/>
    </row>
    <row r="11" spans="1:7" ht="30" customHeight="1">
      <c r="A11" s="58" t="s">
        <v>112</v>
      </c>
      <c r="B11" s="58" t="s">
        <v>19</v>
      </c>
      <c r="C11" s="58" t="s">
        <v>117</v>
      </c>
      <c r="D11" s="58" t="s">
        <v>118</v>
      </c>
      <c r="E11" s="64">
        <f t="shared" si="0"/>
        <v>3347900.91</v>
      </c>
      <c r="F11" s="54">
        <v>3347900.91</v>
      </c>
      <c r="G11" s="64"/>
    </row>
    <row r="12" spans="1:7" ht="30" customHeight="1">
      <c r="A12" s="58" t="s">
        <v>119</v>
      </c>
      <c r="B12" s="58"/>
      <c r="C12" s="58"/>
      <c r="D12" s="58" t="s">
        <v>120</v>
      </c>
      <c r="E12" s="64">
        <f t="shared" si="0"/>
        <v>5489650.96</v>
      </c>
      <c r="F12" s="64">
        <f>F13</f>
        <v>5489650.96</v>
      </c>
      <c r="G12" s="64">
        <v>0</v>
      </c>
    </row>
    <row r="13" spans="1:7" ht="30" customHeight="1">
      <c r="A13" s="58" t="s">
        <v>119</v>
      </c>
      <c r="B13" s="58" t="s">
        <v>121</v>
      </c>
      <c r="C13" s="58"/>
      <c r="D13" s="58" t="s">
        <v>122</v>
      </c>
      <c r="E13" s="64">
        <f t="shared" si="0"/>
        <v>5489650.96</v>
      </c>
      <c r="F13" s="64">
        <f>SUM(F14:F16)</f>
        <v>5489650.96</v>
      </c>
      <c r="G13" s="64">
        <v>0</v>
      </c>
    </row>
    <row r="14" spans="1:7" ht="30" customHeight="1">
      <c r="A14" s="58" t="s">
        <v>119</v>
      </c>
      <c r="B14" s="58" t="s">
        <v>121</v>
      </c>
      <c r="C14" s="58" t="s">
        <v>18</v>
      </c>
      <c r="D14" s="58" t="s">
        <v>123</v>
      </c>
      <c r="E14" s="64">
        <f t="shared" si="0"/>
        <v>228670.26</v>
      </c>
      <c r="F14" s="54">
        <v>228670.26</v>
      </c>
      <c r="G14" s="64">
        <v>0</v>
      </c>
    </row>
    <row r="15" spans="1:7" ht="30" customHeight="1">
      <c r="A15" s="58" t="s">
        <v>119</v>
      </c>
      <c r="B15" s="58" t="s">
        <v>121</v>
      </c>
      <c r="C15" s="58" t="s">
        <v>20</v>
      </c>
      <c r="D15" s="58" t="s">
        <v>124</v>
      </c>
      <c r="E15" s="64">
        <f t="shared" si="0"/>
        <v>5217424.46</v>
      </c>
      <c r="F15" s="54">
        <v>5217424.46</v>
      </c>
      <c r="G15" s="64">
        <v>0</v>
      </c>
    </row>
    <row r="16" spans="1:7" ht="30" customHeight="1">
      <c r="A16" s="58" t="s">
        <v>119</v>
      </c>
      <c r="B16" s="58" t="s">
        <v>121</v>
      </c>
      <c r="C16" s="58" t="s">
        <v>125</v>
      </c>
      <c r="D16" s="58" t="s">
        <v>126</v>
      </c>
      <c r="E16" s="64">
        <f t="shared" si="0"/>
        <v>43556.24</v>
      </c>
      <c r="F16" s="54">
        <v>43556.24</v>
      </c>
      <c r="G16" s="64">
        <v>0</v>
      </c>
    </row>
    <row r="17" spans="1:7" s="101" customFormat="1" ht="30" customHeight="1">
      <c r="A17" s="104">
        <v>211</v>
      </c>
      <c r="B17" s="104"/>
      <c r="C17" s="104"/>
      <c r="D17" s="104" t="s">
        <v>367</v>
      </c>
      <c r="E17" s="64">
        <f>G17</f>
        <v>42830300</v>
      </c>
      <c r="F17" s="105"/>
      <c r="G17" s="105">
        <f>G18+G20</f>
        <v>42830300</v>
      </c>
    </row>
    <row r="18" spans="1:7" s="48" customFormat="1" ht="27" customHeight="1">
      <c r="A18" s="104">
        <v>211</v>
      </c>
      <c r="B18" s="53" t="s">
        <v>125</v>
      </c>
      <c r="C18" s="104"/>
      <c r="D18" s="104" t="s">
        <v>419</v>
      </c>
      <c r="E18" s="105">
        <f>F18</f>
        <v>0</v>
      </c>
      <c r="F18" s="105">
        <f>F19</f>
        <v>0</v>
      </c>
      <c r="G18" s="106">
        <f>G19</f>
        <v>33540000</v>
      </c>
    </row>
    <row r="19" spans="1:7" s="48" customFormat="1" ht="27" customHeight="1">
      <c r="A19" s="104">
        <v>211</v>
      </c>
      <c r="B19" s="53" t="s">
        <v>125</v>
      </c>
      <c r="C19" s="53" t="s">
        <v>20</v>
      </c>
      <c r="D19" s="104" t="s">
        <v>418</v>
      </c>
      <c r="E19" s="105">
        <f>F19</f>
        <v>0</v>
      </c>
      <c r="F19" s="105"/>
      <c r="G19" s="106">
        <v>33540000</v>
      </c>
    </row>
    <row r="20" spans="1:7" s="101" customFormat="1" ht="30" customHeight="1">
      <c r="A20" s="104">
        <v>211</v>
      </c>
      <c r="B20" s="104">
        <v>11</v>
      </c>
      <c r="C20" s="104"/>
      <c r="D20" s="104" t="s">
        <v>368</v>
      </c>
      <c r="E20" s="105">
        <f>G20</f>
        <v>9290300</v>
      </c>
      <c r="F20" s="105"/>
      <c r="G20" s="105">
        <f>G21</f>
        <v>9290300</v>
      </c>
    </row>
    <row r="21" spans="1:7" s="101" customFormat="1" ht="30" customHeight="1">
      <c r="A21" s="104">
        <v>211</v>
      </c>
      <c r="B21" s="104">
        <v>11</v>
      </c>
      <c r="C21" s="53" t="s">
        <v>125</v>
      </c>
      <c r="D21" s="104" t="s">
        <v>369</v>
      </c>
      <c r="E21" s="105">
        <f>G21</f>
        <v>9290300</v>
      </c>
      <c r="F21" s="105"/>
      <c r="G21" s="105">
        <v>9290300</v>
      </c>
    </row>
    <row r="22" spans="1:7" ht="30" customHeight="1">
      <c r="A22" s="58" t="s">
        <v>127</v>
      </c>
      <c r="B22" s="58"/>
      <c r="C22" s="58"/>
      <c r="D22" s="58" t="s">
        <v>128</v>
      </c>
      <c r="E22" s="64">
        <f t="shared" si="0"/>
        <v>93356512.260000005</v>
      </c>
      <c r="F22" s="64">
        <f>F23</f>
        <v>4828803</v>
      </c>
      <c r="G22" s="64">
        <f>G23</f>
        <v>88527709.260000005</v>
      </c>
    </row>
    <row r="23" spans="1:7" ht="30" customHeight="1">
      <c r="A23" s="58" t="s">
        <v>127</v>
      </c>
      <c r="B23" s="58" t="s">
        <v>125</v>
      </c>
      <c r="C23" s="58"/>
      <c r="D23" s="58" t="s">
        <v>129</v>
      </c>
      <c r="E23" s="64">
        <f t="shared" si="0"/>
        <v>93356512.260000005</v>
      </c>
      <c r="F23" s="64">
        <f>F25</f>
        <v>4828803</v>
      </c>
      <c r="G23" s="64">
        <f>G24+G25</f>
        <v>88527709.260000005</v>
      </c>
    </row>
    <row r="24" spans="1:7" s="101" customFormat="1" ht="30" hidden="1" customHeight="1">
      <c r="A24" s="53" t="s">
        <v>127</v>
      </c>
      <c r="B24" s="53" t="s">
        <v>125</v>
      </c>
      <c r="C24" s="53" t="s">
        <v>125</v>
      </c>
      <c r="D24" s="104" t="s">
        <v>370</v>
      </c>
      <c r="E24" s="105"/>
      <c r="F24" s="105"/>
      <c r="G24" s="105"/>
    </row>
    <row r="25" spans="1:7" ht="30" customHeight="1">
      <c r="A25" s="58" t="s">
        <v>127</v>
      </c>
      <c r="B25" s="58" t="s">
        <v>125</v>
      </c>
      <c r="C25" s="58" t="s">
        <v>21</v>
      </c>
      <c r="D25" s="58" t="s">
        <v>131</v>
      </c>
      <c r="E25" s="64">
        <f t="shared" si="0"/>
        <v>93356512.260000005</v>
      </c>
      <c r="F25" s="54">
        <v>4828803</v>
      </c>
      <c r="G25" s="54">
        <v>88527709.260000005</v>
      </c>
    </row>
    <row r="26" spans="1:7" ht="30" customHeight="1">
      <c r="A26" s="58" t="s">
        <v>135</v>
      </c>
      <c r="B26" s="58"/>
      <c r="C26" s="58"/>
      <c r="D26" s="58" t="s">
        <v>136</v>
      </c>
      <c r="E26" s="64">
        <f t="shared" si="0"/>
        <v>192212998.16999999</v>
      </c>
      <c r="F26" s="64">
        <f>F27</f>
        <v>53572924.839999996</v>
      </c>
      <c r="G26" s="64">
        <f>G27</f>
        <v>138640073.32999998</v>
      </c>
    </row>
    <row r="27" spans="1:7" ht="30" customHeight="1">
      <c r="A27" s="58" t="s">
        <v>135</v>
      </c>
      <c r="B27" s="58" t="s">
        <v>125</v>
      </c>
      <c r="C27" s="58"/>
      <c r="D27" s="58" t="s">
        <v>137</v>
      </c>
      <c r="E27" s="64">
        <f t="shared" si="0"/>
        <v>192212998.16999999</v>
      </c>
      <c r="F27" s="64">
        <f>SUM(F28:F37)</f>
        <v>53572924.839999996</v>
      </c>
      <c r="G27" s="64">
        <f>SUM(G28:G37)</f>
        <v>138640073.32999998</v>
      </c>
    </row>
    <row r="28" spans="1:7" ht="30" customHeight="1">
      <c r="A28" s="58" t="s">
        <v>135</v>
      </c>
      <c r="B28" s="58" t="s">
        <v>125</v>
      </c>
      <c r="C28" s="58" t="s">
        <v>18</v>
      </c>
      <c r="D28" s="58" t="s">
        <v>138</v>
      </c>
      <c r="E28" s="64">
        <f t="shared" si="0"/>
        <v>6452345</v>
      </c>
      <c r="F28" s="54">
        <v>6452345</v>
      </c>
      <c r="G28" s="54"/>
    </row>
    <row r="29" spans="1:7" ht="30" customHeight="1">
      <c r="A29" s="58" t="s">
        <v>135</v>
      </c>
      <c r="B29" s="58" t="s">
        <v>125</v>
      </c>
      <c r="C29" s="58" t="s">
        <v>139</v>
      </c>
      <c r="D29" s="58" t="s">
        <v>140</v>
      </c>
      <c r="E29" s="64">
        <f t="shared" si="0"/>
        <v>8691169.8000000007</v>
      </c>
      <c r="F29" s="54"/>
      <c r="G29" s="54">
        <v>8691169.8000000007</v>
      </c>
    </row>
    <row r="30" spans="1:7" ht="30" customHeight="1">
      <c r="A30" s="58" t="s">
        <v>135</v>
      </c>
      <c r="B30" s="58" t="s">
        <v>125</v>
      </c>
      <c r="C30" s="58" t="s">
        <v>19</v>
      </c>
      <c r="D30" s="58" t="s">
        <v>141</v>
      </c>
      <c r="E30" s="64">
        <f t="shared" si="0"/>
        <v>91672453.560000002</v>
      </c>
      <c r="F30" s="54"/>
      <c r="G30" s="54">
        <v>91672453.560000002</v>
      </c>
    </row>
    <row r="31" spans="1:7" ht="30" customHeight="1">
      <c r="A31" s="58" t="s">
        <v>135</v>
      </c>
      <c r="B31" s="58" t="s">
        <v>125</v>
      </c>
      <c r="C31" s="58" t="s">
        <v>121</v>
      </c>
      <c r="D31" s="58" t="s">
        <v>143</v>
      </c>
      <c r="E31" s="64">
        <f t="shared" si="0"/>
        <v>68583825.349999994</v>
      </c>
      <c r="F31" s="54">
        <v>39086631.079999998</v>
      </c>
      <c r="G31" s="54">
        <v>29497194.27</v>
      </c>
    </row>
    <row r="32" spans="1:7" ht="30" customHeight="1">
      <c r="A32" s="58" t="s">
        <v>135</v>
      </c>
      <c r="B32" s="58" t="s">
        <v>125</v>
      </c>
      <c r="C32" s="58" t="s">
        <v>144</v>
      </c>
      <c r="D32" s="58" t="s">
        <v>145</v>
      </c>
      <c r="E32" s="64">
        <f t="shared" si="0"/>
        <v>2910962.2</v>
      </c>
      <c r="F32" s="54"/>
      <c r="G32" s="54">
        <v>2910962.2</v>
      </c>
    </row>
    <row r="33" spans="1:7" ht="30" customHeight="1">
      <c r="A33" s="58" t="s">
        <v>135</v>
      </c>
      <c r="B33" s="58" t="s">
        <v>125</v>
      </c>
      <c r="C33" s="58" t="s">
        <v>146</v>
      </c>
      <c r="D33" s="58" t="s">
        <v>147</v>
      </c>
      <c r="E33" s="64">
        <f t="shared" si="0"/>
        <v>6858699.46</v>
      </c>
      <c r="F33" s="54">
        <v>4767566.96</v>
      </c>
      <c r="G33" s="54">
        <v>2091132.5</v>
      </c>
    </row>
    <row r="34" spans="1:7" ht="30" customHeight="1">
      <c r="A34" s="58" t="s">
        <v>135</v>
      </c>
      <c r="B34" s="58" t="s">
        <v>125</v>
      </c>
      <c r="C34" s="58" t="s">
        <v>148</v>
      </c>
      <c r="D34" s="58" t="s">
        <v>149</v>
      </c>
      <c r="E34" s="64">
        <f t="shared" si="0"/>
        <v>966460</v>
      </c>
      <c r="F34" s="54"/>
      <c r="G34" s="54">
        <v>966460</v>
      </c>
    </row>
    <row r="35" spans="1:7" ht="30" customHeight="1">
      <c r="A35" s="58" t="s">
        <v>135</v>
      </c>
      <c r="B35" s="58" t="s">
        <v>125</v>
      </c>
      <c r="C35" s="58" t="s">
        <v>150</v>
      </c>
      <c r="D35" s="58" t="s">
        <v>151</v>
      </c>
      <c r="E35" s="64">
        <f t="shared" si="0"/>
        <v>3986381.8</v>
      </c>
      <c r="F35" s="54">
        <v>3266381.8</v>
      </c>
      <c r="G35" s="54">
        <v>720000</v>
      </c>
    </row>
    <row r="36" spans="1:7" ht="30" customHeight="1">
      <c r="A36" s="58">
        <v>213</v>
      </c>
      <c r="B36" s="60" t="s">
        <v>169</v>
      </c>
      <c r="C36" s="58">
        <v>33</v>
      </c>
      <c r="D36" s="58" t="s">
        <v>170</v>
      </c>
      <c r="E36" s="64">
        <f t="shared" si="0"/>
        <v>2017701</v>
      </c>
      <c r="F36" s="54"/>
      <c r="G36" s="54">
        <v>2017701</v>
      </c>
    </row>
    <row r="37" spans="1:7" ht="30" customHeight="1">
      <c r="A37" s="58" t="s">
        <v>135</v>
      </c>
      <c r="B37" s="58" t="s">
        <v>125</v>
      </c>
      <c r="C37" s="58" t="s">
        <v>21</v>
      </c>
      <c r="D37" s="58" t="s">
        <v>153</v>
      </c>
      <c r="E37" s="64">
        <f t="shared" si="0"/>
        <v>73000</v>
      </c>
      <c r="F37" s="54"/>
      <c r="G37" s="54">
        <v>73000</v>
      </c>
    </row>
    <row r="38" spans="1:7" ht="30" customHeight="1">
      <c r="A38" s="58" t="s">
        <v>154</v>
      </c>
      <c r="B38" s="58"/>
      <c r="C38" s="58"/>
      <c r="D38" s="58" t="s">
        <v>155</v>
      </c>
      <c r="E38" s="64">
        <f t="shared" si="0"/>
        <v>3902635.08</v>
      </c>
      <c r="F38" s="64">
        <f>F39</f>
        <v>3902635.08</v>
      </c>
      <c r="G38" s="64">
        <v>0</v>
      </c>
    </row>
    <row r="39" spans="1:7" ht="30" customHeight="1">
      <c r="A39" s="58" t="s">
        <v>154</v>
      </c>
      <c r="B39" s="58" t="s">
        <v>20</v>
      </c>
      <c r="C39" s="58"/>
      <c r="D39" s="58" t="s">
        <v>156</v>
      </c>
      <c r="E39" s="64">
        <f t="shared" si="0"/>
        <v>3902635.08</v>
      </c>
      <c r="F39" s="64">
        <f>SUM(F40:F41)</f>
        <v>3902635.08</v>
      </c>
      <c r="G39" s="64">
        <v>0</v>
      </c>
    </row>
    <row r="40" spans="1:7" ht="30" customHeight="1">
      <c r="A40" s="58" t="s">
        <v>154</v>
      </c>
      <c r="B40" s="58" t="s">
        <v>20</v>
      </c>
      <c r="C40" s="58" t="s">
        <v>18</v>
      </c>
      <c r="D40" s="58" t="s">
        <v>157</v>
      </c>
      <c r="E40" s="64">
        <f t="shared" si="0"/>
        <v>3197035.08</v>
      </c>
      <c r="F40" s="54">
        <v>3197035.08</v>
      </c>
      <c r="G40" s="64">
        <v>0</v>
      </c>
    </row>
    <row r="41" spans="1:7" ht="30" customHeight="1">
      <c r="A41" s="58" t="s">
        <v>154</v>
      </c>
      <c r="B41" s="58" t="s">
        <v>20</v>
      </c>
      <c r="C41" s="58" t="s">
        <v>125</v>
      </c>
      <c r="D41" s="58" t="s">
        <v>158</v>
      </c>
      <c r="E41" s="64">
        <f t="shared" si="0"/>
        <v>705600</v>
      </c>
      <c r="F41" s="54">
        <v>705600</v>
      </c>
      <c r="G41" s="64">
        <v>0</v>
      </c>
    </row>
    <row r="42" spans="1:7" ht="30" customHeight="1">
      <c r="A42" s="58" t="s">
        <v>14</v>
      </c>
      <c r="B42" s="58"/>
      <c r="C42" s="58"/>
      <c r="D42" s="58"/>
      <c r="E42" s="64">
        <f t="shared" si="0"/>
        <v>353170369.21999997</v>
      </c>
      <c r="F42" s="64">
        <f>F6+F12+F22+F26+F38</f>
        <v>83172286.629999995</v>
      </c>
      <c r="G42" s="64">
        <f>G6+G12+G22+G26+G38+G17</f>
        <v>269998082.58999997</v>
      </c>
    </row>
    <row r="43" spans="1:7" ht="22.5" customHeight="1"/>
    <row r="44" spans="1:7" ht="22.5" customHeight="1"/>
    <row r="45" spans="1:7" ht="22.5" customHeight="1"/>
    <row r="46" spans="1:7" ht="22.5" customHeight="1"/>
    <row r="47" spans="1:7" ht="22.5" customHeight="1"/>
    <row r="48" spans="1:7"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row r="3382" ht="22.5" customHeight="1"/>
    <row r="3383" ht="22.5" customHeight="1"/>
  </sheetData>
  <mergeCells count="9">
    <mergeCell ref="A1:G1"/>
    <mergeCell ref="A2:E2"/>
    <mergeCell ref="A3:D3"/>
    <mergeCell ref="E3:G3"/>
    <mergeCell ref="A4:C4"/>
    <mergeCell ref="D4:D5"/>
    <mergeCell ref="E4:E5"/>
    <mergeCell ref="F4:F5"/>
    <mergeCell ref="G4:G5"/>
  </mergeCells>
  <phoneticPr fontId="23" type="noConversion"/>
  <printOptions horizontalCentered="1" verticalCentered="1"/>
  <pageMargins left="0.74803149606299213" right="0.74803149606299213" top="0.19685039370078741" bottom="0.19685039370078741" header="0" footer="0"/>
  <pageSetup paperSize="9" scale="60" orientation="portrait" r:id="rId1"/>
  <headerFooter alignWithMargins="0"/>
</worksheet>
</file>

<file path=xl/worksheets/sheet12.xml><?xml version="1.0" encoding="utf-8"?>
<worksheet xmlns="http://schemas.openxmlformats.org/spreadsheetml/2006/main" xmlns:r="http://schemas.openxmlformats.org/officeDocument/2006/relationships">
  <dimension ref="A1:G3378"/>
  <sheetViews>
    <sheetView workbookViewId="0">
      <selection activeCell="G6" sqref="G6"/>
    </sheetView>
  </sheetViews>
  <sheetFormatPr defaultColWidth="8" defaultRowHeight="14.25"/>
  <cols>
    <col min="1" max="3" width="6.25" style="31" customWidth="1"/>
    <col min="4" max="4" width="41.25" style="31" customWidth="1"/>
    <col min="5" max="5" width="20" style="11" customWidth="1"/>
    <col min="6" max="6" width="18.75" style="11" customWidth="1"/>
    <col min="7" max="7" width="20" style="11" customWidth="1"/>
    <col min="8" max="254" width="8" style="31" customWidth="1"/>
    <col min="255" max="16384" width="8" style="31"/>
  </cols>
  <sheetData>
    <row r="1" spans="1:7" ht="18" customHeight="1">
      <c r="A1" s="119" t="s">
        <v>423</v>
      </c>
      <c r="B1" s="119"/>
      <c r="C1" s="119"/>
      <c r="D1" s="119"/>
      <c r="E1" s="119"/>
      <c r="F1" s="119"/>
      <c r="G1" s="119"/>
    </row>
    <row r="2" spans="1:7" ht="22.5" customHeight="1">
      <c r="A2" s="121" t="s">
        <v>160</v>
      </c>
      <c r="B2" s="122"/>
      <c r="C2" s="122"/>
      <c r="D2" s="122"/>
      <c r="E2" s="122"/>
      <c r="G2" s="12" t="s">
        <v>161</v>
      </c>
    </row>
    <row r="3" spans="1:7" ht="27.75" customHeight="1">
      <c r="A3" s="142" t="s">
        <v>162</v>
      </c>
      <c r="B3" s="142"/>
      <c r="C3" s="142"/>
      <c r="D3" s="142"/>
      <c r="E3" s="142" t="s">
        <v>186</v>
      </c>
      <c r="F3" s="143"/>
      <c r="G3" s="143"/>
    </row>
    <row r="4" spans="1:7" ht="27.75" customHeight="1">
      <c r="A4" s="144" t="s">
        <v>164</v>
      </c>
      <c r="B4" s="145"/>
      <c r="C4" s="146"/>
      <c r="D4" s="142" t="s">
        <v>165</v>
      </c>
      <c r="E4" s="142" t="s">
        <v>166</v>
      </c>
      <c r="F4" s="147" t="s">
        <v>15</v>
      </c>
      <c r="G4" s="142" t="s">
        <v>16</v>
      </c>
    </row>
    <row r="5" spans="1:7" s="30" customFormat="1" ht="27.75" customHeight="1">
      <c r="A5" s="57" t="s">
        <v>167</v>
      </c>
      <c r="B5" s="57" t="s">
        <v>110</v>
      </c>
      <c r="C5" s="57" t="s">
        <v>168</v>
      </c>
      <c r="D5" s="142"/>
      <c r="E5" s="142"/>
      <c r="F5" s="148"/>
      <c r="G5" s="142"/>
    </row>
    <row r="6" spans="1:7" ht="27.75" customHeight="1">
      <c r="A6" s="58" t="s">
        <v>127</v>
      </c>
      <c r="B6" s="58"/>
      <c r="C6" s="58"/>
      <c r="D6" s="58" t="s">
        <v>128</v>
      </c>
      <c r="E6" s="64">
        <f>G6</f>
        <v>499640000</v>
      </c>
      <c r="F6" s="64">
        <v>0</v>
      </c>
      <c r="G6" s="64">
        <f>G7</f>
        <v>499640000</v>
      </c>
    </row>
    <row r="7" spans="1:7" ht="27.75" customHeight="1">
      <c r="A7" s="73" t="s">
        <v>127</v>
      </c>
      <c r="B7" s="73" t="s">
        <v>132</v>
      </c>
      <c r="C7" s="73"/>
      <c r="D7" s="58" t="s">
        <v>187</v>
      </c>
      <c r="E7" s="64">
        <f>G7</f>
        <v>499640000</v>
      </c>
      <c r="F7" s="64">
        <v>0</v>
      </c>
      <c r="G7" s="64">
        <f>SUM(G8:G9)</f>
        <v>499640000</v>
      </c>
    </row>
    <row r="8" spans="1:7" ht="27.75" customHeight="1">
      <c r="A8" s="53" t="s">
        <v>127</v>
      </c>
      <c r="B8" s="53" t="s">
        <v>132</v>
      </c>
      <c r="C8" s="56" t="s">
        <v>371</v>
      </c>
      <c r="D8" s="53" t="s">
        <v>372</v>
      </c>
      <c r="E8" s="54">
        <f t="shared" ref="E8" si="0">F8+G8</f>
        <v>499640000</v>
      </c>
      <c r="F8" s="54"/>
      <c r="G8" s="54">
        <v>499640000</v>
      </c>
    </row>
    <row r="9" spans="1:7" ht="27.75" customHeight="1">
      <c r="A9" s="74"/>
      <c r="B9" s="74"/>
      <c r="C9" s="74"/>
      <c r="D9" s="76"/>
      <c r="E9" s="64"/>
      <c r="F9" s="64"/>
      <c r="G9" s="64"/>
    </row>
    <row r="10" spans="1:7" ht="27.75" customHeight="1">
      <c r="A10" s="149" t="s">
        <v>14</v>
      </c>
      <c r="B10" s="150"/>
      <c r="C10" s="150"/>
      <c r="D10" s="151"/>
      <c r="E10" s="64">
        <f>E6</f>
        <v>499640000</v>
      </c>
      <c r="F10" s="64">
        <f>F6</f>
        <v>0</v>
      </c>
      <c r="G10" s="64">
        <f>G6</f>
        <v>499640000</v>
      </c>
    </row>
    <row r="11" spans="1:7" ht="24" customHeight="1">
      <c r="A11" s="14"/>
      <c r="B11" s="14"/>
      <c r="C11" s="14"/>
      <c r="D11" s="14"/>
      <c r="E11" s="15"/>
      <c r="F11" s="15"/>
      <c r="G11" s="15"/>
    </row>
    <row r="12" spans="1:7" ht="24" customHeight="1">
      <c r="A12" s="14"/>
      <c r="B12" s="14"/>
      <c r="C12" s="14"/>
      <c r="D12" s="14"/>
      <c r="E12" s="15"/>
      <c r="F12" s="15"/>
      <c r="G12" s="15"/>
    </row>
    <row r="13" spans="1:7" ht="24" customHeight="1">
      <c r="A13" s="14"/>
      <c r="B13" s="14"/>
      <c r="C13" s="14"/>
      <c r="D13" s="14"/>
      <c r="E13" s="16"/>
      <c r="F13" s="16"/>
      <c r="G13" s="16"/>
    </row>
    <row r="14" spans="1:7" ht="24" customHeight="1"/>
    <row r="15" spans="1:7" ht="24" customHeight="1"/>
    <row r="16" spans="1:7" ht="24" customHeight="1"/>
    <row r="17" ht="24" customHeight="1"/>
    <row r="18" ht="24"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sheetData>
  <mergeCells count="10">
    <mergeCell ref="A10:D10"/>
    <mergeCell ref="A1:G1"/>
    <mergeCell ref="A2:E2"/>
    <mergeCell ref="A3:D3"/>
    <mergeCell ref="E3:G3"/>
    <mergeCell ref="A4:C4"/>
    <mergeCell ref="D4:D5"/>
    <mergeCell ref="E4:E5"/>
    <mergeCell ref="F4:F5"/>
    <mergeCell ref="G4:G5"/>
  </mergeCells>
  <phoneticPr fontId="23" type="noConversion"/>
  <printOptions horizontalCentered="1"/>
  <pageMargins left="0.74803149606299213" right="0.74803149606299213" top="0.35433070866141736" bottom="0.74803149606299213"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G3380"/>
  <sheetViews>
    <sheetView workbookViewId="0">
      <selection activeCell="L19" sqref="L19"/>
    </sheetView>
  </sheetViews>
  <sheetFormatPr defaultColWidth="8" defaultRowHeight="14.25"/>
  <cols>
    <col min="1" max="3" width="6.25" style="31" customWidth="1"/>
    <col min="4" max="4" width="41.25" style="31" customWidth="1"/>
    <col min="5" max="5" width="20" style="11" customWidth="1"/>
    <col min="6" max="6" width="18.75" style="11" customWidth="1"/>
    <col min="7" max="7" width="20" style="11" customWidth="1"/>
    <col min="8" max="254" width="8" style="31" customWidth="1"/>
    <col min="255" max="16384" width="8" style="31"/>
  </cols>
  <sheetData>
    <row r="1" spans="1:7" ht="18" customHeight="1">
      <c r="A1" s="119" t="s">
        <v>424</v>
      </c>
      <c r="B1" s="119"/>
      <c r="C1" s="119"/>
      <c r="D1" s="119"/>
      <c r="E1" s="119"/>
      <c r="F1" s="119"/>
      <c r="G1" s="119"/>
    </row>
    <row r="2" spans="1:7" ht="22.5" customHeight="1">
      <c r="A2" s="121" t="s">
        <v>69</v>
      </c>
      <c r="B2" s="122"/>
      <c r="C2" s="122"/>
      <c r="D2" s="122"/>
      <c r="E2" s="122"/>
      <c r="G2" s="12" t="s">
        <v>161</v>
      </c>
    </row>
    <row r="3" spans="1:7" ht="32.25" customHeight="1">
      <c r="A3" s="142" t="s">
        <v>162</v>
      </c>
      <c r="B3" s="142"/>
      <c r="C3" s="142"/>
      <c r="D3" s="142"/>
      <c r="E3" s="142" t="s">
        <v>188</v>
      </c>
      <c r="F3" s="143"/>
      <c r="G3" s="143"/>
    </row>
    <row r="4" spans="1:7" ht="32.25" customHeight="1">
      <c r="A4" s="144" t="s">
        <v>164</v>
      </c>
      <c r="B4" s="145"/>
      <c r="C4" s="146"/>
      <c r="D4" s="142" t="s">
        <v>165</v>
      </c>
      <c r="E4" s="142" t="s">
        <v>166</v>
      </c>
      <c r="F4" s="147" t="s">
        <v>15</v>
      </c>
      <c r="G4" s="142" t="s">
        <v>16</v>
      </c>
    </row>
    <row r="5" spans="1:7" s="30" customFormat="1" ht="32.25" customHeight="1">
      <c r="A5" s="57" t="s">
        <v>167</v>
      </c>
      <c r="B5" s="57" t="s">
        <v>110</v>
      </c>
      <c r="C5" s="57" t="s">
        <v>168</v>
      </c>
      <c r="D5" s="142"/>
      <c r="E5" s="142"/>
      <c r="F5" s="152"/>
      <c r="G5" s="142"/>
    </row>
    <row r="6" spans="1:7" ht="32.25" customHeight="1">
      <c r="A6" s="58"/>
      <c r="B6" s="58"/>
      <c r="C6" s="58"/>
      <c r="D6" s="58"/>
      <c r="E6" s="64"/>
      <c r="F6" s="64"/>
      <c r="G6" s="64"/>
    </row>
    <row r="7" spans="1:7" ht="32.25" customHeight="1">
      <c r="A7" s="58"/>
      <c r="B7" s="58"/>
      <c r="C7" s="58"/>
      <c r="D7" s="58"/>
      <c r="E7" s="64"/>
      <c r="F7" s="64"/>
      <c r="G7" s="64"/>
    </row>
    <row r="8" spans="1:7" ht="32.25" customHeight="1">
      <c r="A8" s="73"/>
      <c r="B8" s="73"/>
      <c r="C8" s="73"/>
      <c r="D8" s="58"/>
      <c r="E8" s="64"/>
      <c r="F8" s="64"/>
      <c r="G8" s="64"/>
    </row>
    <row r="9" spans="1:7" ht="32.25" customHeight="1">
      <c r="A9" s="74"/>
      <c r="B9" s="74"/>
      <c r="C9" s="74"/>
      <c r="D9" s="77"/>
      <c r="E9" s="64"/>
      <c r="F9" s="64"/>
      <c r="G9" s="64"/>
    </row>
    <row r="10" spans="1:7" ht="32.25" customHeight="1">
      <c r="A10" s="74"/>
      <c r="B10" s="75"/>
      <c r="C10" s="74"/>
      <c r="D10" s="77"/>
      <c r="E10" s="64"/>
      <c r="F10" s="64"/>
      <c r="G10" s="64"/>
    </row>
    <row r="11" spans="1:7" ht="32.25" customHeight="1">
      <c r="A11" s="74"/>
      <c r="B11" s="75"/>
      <c r="C11" s="74"/>
      <c r="D11" s="77"/>
      <c r="E11" s="64"/>
      <c r="F11" s="64"/>
      <c r="G11" s="64"/>
    </row>
    <row r="12" spans="1:7" ht="32.25" customHeight="1">
      <c r="A12" s="149" t="s">
        <v>14</v>
      </c>
      <c r="B12" s="150"/>
      <c r="C12" s="150"/>
      <c r="D12" s="151"/>
      <c r="E12" s="64"/>
      <c r="F12" s="64"/>
      <c r="G12" s="64"/>
    </row>
    <row r="13" spans="1:7" ht="24" customHeight="1">
      <c r="A13" s="14" t="s">
        <v>425</v>
      </c>
      <c r="B13" s="14"/>
      <c r="C13" s="14"/>
      <c r="D13" s="14"/>
      <c r="E13" s="15"/>
      <c r="F13" s="15"/>
      <c r="G13" s="15"/>
    </row>
    <row r="14" spans="1:7" ht="24" customHeight="1">
      <c r="A14" s="14"/>
      <c r="B14" s="14"/>
      <c r="C14" s="14"/>
      <c r="D14" s="14"/>
      <c r="E14" s="15"/>
      <c r="F14" s="15"/>
      <c r="G14" s="15"/>
    </row>
    <row r="15" spans="1:7" ht="24" customHeight="1">
      <c r="A15" s="14"/>
      <c r="B15" s="14"/>
      <c r="C15" s="14"/>
      <c r="D15" s="14"/>
      <c r="E15" s="16"/>
      <c r="F15" s="16"/>
      <c r="G15" s="16"/>
    </row>
    <row r="16" spans="1:7" ht="24" customHeight="1"/>
    <row r="17" ht="24" customHeight="1"/>
    <row r="18" ht="24" customHeight="1"/>
    <row r="19" ht="24" customHeight="1"/>
    <row r="20" ht="24"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sheetData>
  <mergeCells count="10">
    <mergeCell ref="A12:D12"/>
    <mergeCell ref="A1:G1"/>
    <mergeCell ref="A2:E2"/>
    <mergeCell ref="A3:D3"/>
    <mergeCell ref="E3:G3"/>
    <mergeCell ref="A4:C4"/>
    <mergeCell ref="D4:D5"/>
    <mergeCell ref="E4:E5"/>
    <mergeCell ref="F4:F5"/>
    <mergeCell ref="G4:G5"/>
  </mergeCells>
  <phoneticPr fontId="23" type="noConversion"/>
  <printOptions horizontalCentered="1" verticalCentered="1"/>
  <pageMargins left="0.74803149606299202" right="0.74803149606299202" top="0.35433070866141703" bottom="0.74803149606299202"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F3377"/>
  <sheetViews>
    <sheetView topLeftCell="A22" workbookViewId="0">
      <selection activeCell="E47" sqref="E47"/>
    </sheetView>
  </sheetViews>
  <sheetFormatPr defaultColWidth="8" defaultRowHeight="14.25"/>
  <cols>
    <col min="1" max="2" width="10.375" style="31" customWidth="1"/>
    <col min="3" max="3" width="46.625" style="31" customWidth="1"/>
    <col min="4" max="5" width="17.125" style="31" customWidth="1"/>
    <col min="6" max="6" width="17.125" style="11" customWidth="1"/>
    <col min="7" max="253" width="8" style="31" customWidth="1"/>
    <col min="254" max="16384" width="8" style="31"/>
  </cols>
  <sheetData>
    <row r="1" spans="1:6" ht="18" customHeight="1">
      <c r="A1" s="153" t="s">
        <v>461</v>
      </c>
      <c r="B1" s="153"/>
      <c r="C1" s="153"/>
      <c r="D1" s="153"/>
      <c r="E1" s="153"/>
      <c r="F1" s="153"/>
    </row>
    <row r="2" spans="1:6" ht="22.5" customHeight="1">
      <c r="A2" s="121" t="s">
        <v>160</v>
      </c>
      <c r="B2" s="154"/>
      <c r="C2" s="122"/>
      <c r="D2" s="32"/>
      <c r="E2" s="32"/>
      <c r="F2" s="12" t="s">
        <v>161</v>
      </c>
    </row>
    <row r="3" spans="1:6" ht="22.5" customHeight="1">
      <c r="A3" s="142" t="s">
        <v>162</v>
      </c>
      <c r="B3" s="142"/>
      <c r="C3" s="142"/>
      <c r="D3" s="142" t="s">
        <v>189</v>
      </c>
      <c r="E3" s="142"/>
      <c r="F3" s="155"/>
    </row>
    <row r="4" spans="1:6" ht="26.25" customHeight="1">
      <c r="A4" s="156" t="s">
        <v>190</v>
      </c>
      <c r="B4" s="157"/>
      <c r="C4" s="158" t="s">
        <v>191</v>
      </c>
      <c r="D4" s="158" t="s">
        <v>166</v>
      </c>
      <c r="E4" s="158" t="s">
        <v>192</v>
      </c>
      <c r="F4" s="158" t="s">
        <v>193</v>
      </c>
    </row>
    <row r="5" spans="1:6" ht="26.25" customHeight="1">
      <c r="A5" s="78" t="s">
        <v>167</v>
      </c>
      <c r="B5" s="78" t="s">
        <v>110</v>
      </c>
      <c r="C5" s="159"/>
      <c r="D5" s="160"/>
      <c r="E5" s="160"/>
      <c r="F5" s="160"/>
    </row>
    <row r="6" spans="1:6" ht="26.25" customHeight="1">
      <c r="A6" s="58" t="s">
        <v>194</v>
      </c>
      <c r="B6" s="58"/>
      <c r="C6" s="58" t="s">
        <v>22</v>
      </c>
      <c r="D6" s="64">
        <f>E6+F6</f>
        <v>66722529.969999999</v>
      </c>
      <c r="E6" s="64">
        <f>SUM(E7:E17)</f>
        <v>66722529.969999999</v>
      </c>
      <c r="F6" s="64">
        <v>0</v>
      </c>
    </row>
    <row r="7" spans="1:6" ht="26.25" customHeight="1">
      <c r="A7" s="58" t="s">
        <v>194</v>
      </c>
      <c r="B7" s="58" t="s">
        <v>18</v>
      </c>
      <c r="C7" s="58" t="s">
        <v>23</v>
      </c>
      <c r="D7" s="64">
        <f t="shared" ref="D7:D47" si="0">E7+F7</f>
        <v>8715516</v>
      </c>
      <c r="E7" s="64">
        <v>8715516</v>
      </c>
      <c r="F7" s="64">
        <v>0</v>
      </c>
    </row>
    <row r="8" spans="1:6" ht="26.25" customHeight="1">
      <c r="A8" s="58" t="s">
        <v>194</v>
      </c>
      <c r="B8" s="58" t="s">
        <v>20</v>
      </c>
      <c r="C8" s="58" t="s">
        <v>195</v>
      </c>
      <c r="D8" s="64">
        <f t="shared" si="0"/>
        <v>2864144</v>
      </c>
      <c r="E8" s="64">
        <v>2864144</v>
      </c>
      <c r="F8" s="64">
        <v>0</v>
      </c>
    </row>
    <row r="9" spans="1:6" ht="26.25" customHeight="1">
      <c r="A9" s="58" t="s">
        <v>194</v>
      </c>
      <c r="B9" s="58" t="s">
        <v>125</v>
      </c>
      <c r="C9" s="58" t="s">
        <v>196</v>
      </c>
      <c r="D9" s="64">
        <f t="shared" si="0"/>
        <v>1202400</v>
      </c>
      <c r="E9" s="64">
        <v>1202400</v>
      </c>
      <c r="F9" s="64">
        <v>0</v>
      </c>
    </row>
    <row r="10" spans="1:6" ht="26.25" customHeight="1">
      <c r="A10" s="58" t="s">
        <v>194</v>
      </c>
      <c r="B10" s="58" t="s">
        <v>197</v>
      </c>
      <c r="C10" s="58" t="s">
        <v>198</v>
      </c>
      <c r="D10" s="64">
        <f t="shared" si="0"/>
        <v>30924498</v>
      </c>
      <c r="E10" s="64">
        <v>30924498</v>
      </c>
      <c r="F10" s="64">
        <v>0</v>
      </c>
    </row>
    <row r="11" spans="1:6" ht="26.25" customHeight="1">
      <c r="A11" s="58" t="s">
        <v>194</v>
      </c>
      <c r="B11" s="58" t="s">
        <v>132</v>
      </c>
      <c r="C11" s="58" t="s">
        <v>199</v>
      </c>
      <c r="D11" s="64">
        <f t="shared" si="0"/>
        <v>6715801.8399999999</v>
      </c>
      <c r="E11" s="64">
        <v>6715801.8399999999</v>
      </c>
      <c r="F11" s="64">
        <v>0</v>
      </c>
    </row>
    <row r="12" spans="1:6" ht="26.25" customHeight="1">
      <c r="A12" s="58" t="s">
        <v>194</v>
      </c>
      <c r="B12" s="58" t="s">
        <v>142</v>
      </c>
      <c r="C12" s="58" t="s">
        <v>200</v>
      </c>
      <c r="D12" s="64">
        <f t="shared" si="0"/>
        <v>3347900.91</v>
      </c>
      <c r="E12" s="64">
        <v>3347900.91</v>
      </c>
      <c r="F12" s="64">
        <v>0</v>
      </c>
    </row>
    <row r="13" spans="1:6" ht="26.25" customHeight="1">
      <c r="A13" s="58" t="s">
        <v>194</v>
      </c>
      <c r="B13" s="58" t="s">
        <v>201</v>
      </c>
      <c r="C13" s="58" t="s">
        <v>202</v>
      </c>
      <c r="D13" s="64">
        <f t="shared" si="0"/>
        <v>5446094.7199999997</v>
      </c>
      <c r="E13" s="64">
        <v>5446094.7199999997</v>
      </c>
      <c r="F13" s="64">
        <v>0</v>
      </c>
    </row>
    <row r="14" spans="1:6" ht="26.25" customHeight="1">
      <c r="A14" s="58" t="s">
        <v>194</v>
      </c>
      <c r="B14" s="58" t="s">
        <v>121</v>
      </c>
      <c r="C14" s="58" t="s">
        <v>203</v>
      </c>
      <c r="D14" s="64">
        <f t="shared" si="0"/>
        <v>43556.24</v>
      </c>
      <c r="E14" s="64">
        <v>43556.24</v>
      </c>
      <c r="F14" s="64">
        <v>0</v>
      </c>
    </row>
    <row r="15" spans="1:6" ht="24" customHeight="1">
      <c r="A15" s="58" t="s">
        <v>194</v>
      </c>
      <c r="B15" s="58" t="s">
        <v>144</v>
      </c>
      <c r="C15" s="58" t="s">
        <v>204</v>
      </c>
      <c r="D15" s="64">
        <f t="shared" si="0"/>
        <v>397583.18</v>
      </c>
      <c r="E15" s="64">
        <v>397583.18</v>
      </c>
      <c r="F15" s="64">
        <v>0</v>
      </c>
    </row>
    <row r="16" spans="1:6" ht="24" customHeight="1">
      <c r="A16" s="58" t="s">
        <v>194</v>
      </c>
      <c r="B16" s="58" t="s">
        <v>146</v>
      </c>
      <c r="C16" s="58" t="s">
        <v>157</v>
      </c>
      <c r="D16" s="64">
        <f t="shared" si="0"/>
        <v>3197035.08</v>
      </c>
      <c r="E16" s="64">
        <v>3197035.08</v>
      </c>
      <c r="F16" s="64">
        <v>0</v>
      </c>
    </row>
    <row r="17" spans="1:6" ht="24" customHeight="1">
      <c r="A17" s="58" t="s">
        <v>194</v>
      </c>
      <c r="B17" s="58" t="s">
        <v>21</v>
      </c>
      <c r="C17" s="58" t="s">
        <v>205</v>
      </c>
      <c r="D17" s="64">
        <f t="shared" si="0"/>
        <v>3868000</v>
      </c>
      <c r="E17" s="64">
        <v>3868000</v>
      </c>
      <c r="F17" s="64">
        <v>0</v>
      </c>
    </row>
    <row r="18" spans="1:6" ht="24" customHeight="1">
      <c r="A18" s="58" t="s">
        <v>206</v>
      </c>
      <c r="B18" s="58"/>
      <c r="C18" s="58" t="s">
        <v>207</v>
      </c>
      <c r="D18" s="64">
        <f t="shared" si="0"/>
        <v>10770346.66</v>
      </c>
      <c r="E18" s="64">
        <v>0</v>
      </c>
      <c r="F18" s="64">
        <f>SUM(F19:F39)</f>
        <v>10770346.66</v>
      </c>
    </row>
    <row r="19" spans="1:6" ht="22.5" customHeight="1">
      <c r="A19" s="58" t="s">
        <v>206</v>
      </c>
      <c r="B19" s="58" t="s">
        <v>18</v>
      </c>
      <c r="C19" s="58" t="s">
        <v>208</v>
      </c>
      <c r="D19" s="64">
        <f t="shared" si="0"/>
        <v>810600</v>
      </c>
      <c r="E19" s="64">
        <v>0</v>
      </c>
      <c r="F19" s="64">
        <v>810600</v>
      </c>
    </row>
    <row r="20" spans="1:6" ht="22.5" customHeight="1">
      <c r="A20" s="58" t="s">
        <v>206</v>
      </c>
      <c r="B20" s="58" t="s">
        <v>20</v>
      </c>
      <c r="C20" s="58" t="s">
        <v>209</v>
      </c>
      <c r="D20" s="64">
        <f t="shared" si="0"/>
        <v>15000</v>
      </c>
      <c r="E20" s="64">
        <v>0</v>
      </c>
      <c r="F20" s="64">
        <v>15000</v>
      </c>
    </row>
    <row r="21" spans="1:6" ht="22.5" customHeight="1">
      <c r="A21" s="58" t="s">
        <v>206</v>
      </c>
      <c r="B21" s="58" t="s">
        <v>139</v>
      </c>
      <c r="C21" s="58" t="s">
        <v>210</v>
      </c>
      <c r="D21" s="64">
        <f t="shared" si="0"/>
        <v>1900</v>
      </c>
      <c r="E21" s="64">
        <v>0</v>
      </c>
      <c r="F21" s="64">
        <v>1900</v>
      </c>
    </row>
    <row r="22" spans="1:6" ht="22.5" customHeight="1">
      <c r="A22" s="58" t="s">
        <v>206</v>
      </c>
      <c r="B22" s="58" t="s">
        <v>19</v>
      </c>
      <c r="C22" s="58" t="s">
        <v>211</v>
      </c>
      <c r="D22" s="64">
        <f t="shared" si="0"/>
        <v>112000</v>
      </c>
      <c r="E22" s="64">
        <v>0</v>
      </c>
      <c r="F22" s="64">
        <v>112000</v>
      </c>
    </row>
    <row r="23" spans="1:6" ht="22.5" customHeight="1">
      <c r="A23" s="58" t="s">
        <v>206</v>
      </c>
      <c r="B23" s="58" t="s">
        <v>117</v>
      </c>
      <c r="C23" s="58" t="s">
        <v>212</v>
      </c>
      <c r="D23" s="64">
        <f t="shared" si="0"/>
        <v>1533000</v>
      </c>
      <c r="E23" s="64">
        <v>0</v>
      </c>
      <c r="F23" s="64">
        <v>1533000</v>
      </c>
    </row>
    <row r="24" spans="1:6" ht="22.5" customHeight="1">
      <c r="A24" s="58" t="s">
        <v>206</v>
      </c>
      <c r="B24" s="58" t="s">
        <v>197</v>
      </c>
      <c r="C24" s="58" t="s">
        <v>213</v>
      </c>
      <c r="D24" s="64">
        <f t="shared" si="0"/>
        <v>167000</v>
      </c>
      <c r="E24" s="64">
        <v>0</v>
      </c>
      <c r="F24" s="64">
        <v>167000</v>
      </c>
    </row>
    <row r="25" spans="1:6" ht="22.5" customHeight="1">
      <c r="A25" s="58" t="s">
        <v>206</v>
      </c>
      <c r="B25" s="58" t="s">
        <v>142</v>
      </c>
      <c r="C25" s="58" t="s">
        <v>214</v>
      </c>
      <c r="D25" s="64">
        <f t="shared" si="0"/>
        <v>208190</v>
      </c>
      <c r="E25" s="64">
        <v>0</v>
      </c>
      <c r="F25" s="64">
        <v>208190</v>
      </c>
    </row>
    <row r="26" spans="1:6" ht="22.5" customHeight="1">
      <c r="A26" s="58" t="s">
        <v>206</v>
      </c>
      <c r="B26" s="58" t="s">
        <v>121</v>
      </c>
      <c r="C26" s="58" t="s">
        <v>215</v>
      </c>
      <c r="D26" s="64">
        <f t="shared" si="0"/>
        <v>187000</v>
      </c>
      <c r="E26" s="64">
        <v>0</v>
      </c>
      <c r="F26" s="64">
        <v>187000</v>
      </c>
    </row>
    <row r="27" spans="1:6" ht="22.5" customHeight="1">
      <c r="A27" s="58" t="s">
        <v>206</v>
      </c>
      <c r="B27" s="58" t="s">
        <v>146</v>
      </c>
      <c r="C27" s="58" t="s">
        <v>216</v>
      </c>
      <c r="D27" s="64">
        <f t="shared" si="0"/>
        <v>120800</v>
      </c>
      <c r="E27" s="64">
        <v>0</v>
      </c>
      <c r="F27" s="64">
        <v>120800</v>
      </c>
    </row>
    <row r="28" spans="1:6" ht="22.5" customHeight="1">
      <c r="A28" s="58" t="s">
        <v>206</v>
      </c>
      <c r="B28" s="58" t="s">
        <v>148</v>
      </c>
      <c r="C28" s="58" t="s">
        <v>217</v>
      </c>
      <c r="D28" s="64">
        <f t="shared" si="0"/>
        <v>1509639.18</v>
      </c>
      <c r="E28" s="64">
        <v>0</v>
      </c>
      <c r="F28" s="64">
        <v>1509639.18</v>
      </c>
    </row>
    <row r="29" spans="1:6" ht="22.5" customHeight="1">
      <c r="A29" s="58" t="s">
        <v>206</v>
      </c>
      <c r="B29" s="58" t="s">
        <v>218</v>
      </c>
      <c r="C29" s="58" t="s">
        <v>219</v>
      </c>
      <c r="D29" s="64">
        <f t="shared" si="0"/>
        <v>27000</v>
      </c>
      <c r="E29" s="64">
        <v>0</v>
      </c>
      <c r="F29" s="64">
        <v>27000</v>
      </c>
    </row>
    <row r="30" spans="1:6" ht="22.5" customHeight="1">
      <c r="A30" s="58" t="s">
        <v>206</v>
      </c>
      <c r="B30" s="58" t="s">
        <v>220</v>
      </c>
      <c r="C30" s="58" t="s">
        <v>221</v>
      </c>
      <c r="D30" s="64">
        <f t="shared" si="0"/>
        <v>35100</v>
      </c>
      <c r="E30" s="64">
        <v>0</v>
      </c>
      <c r="F30" s="64">
        <v>35100</v>
      </c>
    </row>
    <row r="31" spans="1:6" ht="22.5" customHeight="1">
      <c r="A31" s="58" t="s">
        <v>206</v>
      </c>
      <c r="B31" s="58" t="s">
        <v>222</v>
      </c>
      <c r="C31" s="58" t="s">
        <v>25</v>
      </c>
      <c r="D31" s="64">
        <f t="shared" si="0"/>
        <v>66000</v>
      </c>
      <c r="E31" s="64">
        <v>0</v>
      </c>
      <c r="F31" s="64">
        <v>66000</v>
      </c>
    </row>
    <row r="32" spans="1:6" ht="22.5" customHeight="1">
      <c r="A32" s="58" t="s">
        <v>206</v>
      </c>
      <c r="B32" s="58" t="s">
        <v>223</v>
      </c>
      <c r="C32" s="58" t="s">
        <v>224</v>
      </c>
      <c r="D32" s="64">
        <f t="shared" si="0"/>
        <v>0</v>
      </c>
      <c r="E32" s="64">
        <v>0</v>
      </c>
      <c r="F32" s="64">
        <v>0</v>
      </c>
    </row>
    <row r="33" spans="1:6" ht="22.5" customHeight="1">
      <c r="A33" s="58" t="s">
        <v>206</v>
      </c>
      <c r="B33" s="58" t="s">
        <v>225</v>
      </c>
      <c r="C33" s="58" t="s">
        <v>226</v>
      </c>
      <c r="D33" s="64">
        <f t="shared" si="0"/>
        <v>1000</v>
      </c>
      <c r="E33" s="64">
        <v>0</v>
      </c>
      <c r="F33" s="64">
        <v>1000</v>
      </c>
    </row>
    <row r="34" spans="1:6" ht="22.5" customHeight="1">
      <c r="A34" s="58" t="s">
        <v>206</v>
      </c>
      <c r="B34" s="58" t="s">
        <v>227</v>
      </c>
      <c r="C34" s="58" t="s">
        <v>228</v>
      </c>
      <c r="D34" s="64">
        <f t="shared" si="0"/>
        <v>2008400</v>
      </c>
      <c r="E34" s="64">
        <v>0</v>
      </c>
      <c r="F34" s="64">
        <v>2008400</v>
      </c>
    </row>
    <row r="35" spans="1:6" ht="22.5" customHeight="1">
      <c r="A35" s="58" t="s">
        <v>206</v>
      </c>
      <c r="B35" s="58" t="s">
        <v>229</v>
      </c>
      <c r="C35" s="58" t="s">
        <v>230</v>
      </c>
      <c r="D35" s="64">
        <f t="shared" si="0"/>
        <v>867777.48</v>
      </c>
      <c r="E35" s="64">
        <v>0</v>
      </c>
      <c r="F35" s="64">
        <v>867777.48</v>
      </c>
    </row>
    <row r="36" spans="1:6" ht="22.5" customHeight="1">
      <c r="A36" s="58" t="s">
        <v>206</v>
      </c>
      <c r="B36" s="58" t="s">
        <v>231</v>
      </c>
      <c r="C36" s="58" t="s">
        <v>232</v>
      </c>
      <c r="D36" s="64">
        <f t="shared" si="0"/>
        <v>0</v>
      </c>
      <c r="E36" s="64">
        <v>0</v>
      </c>
      <c r="F36" s="64"/>
    </row>
    <row r="37" spans="1:6" ht="22.5" customHeight="1">
      <c r="A37" s="58" t="s">
        <v>206</v>
      </c>
      <c r="B37" s="58" t="s">
        <v>233</v>
      </c>
      <c r="C37" s="58" t="s">
        <v>234</v>
      </c>
      <c r="D37" s="64">
        <f t="shared" si="0"/>
        <v>35000</v>
      </c>
      <c r="E37" s="64">
        <v>0</v>
      </c>
      <c r="F37" s="64">
        <v>35000</v>
      </c>
    </row>
    <row r="38" spans="1:6" ht="22.5" customHeight="1">
      <c r="A38" s="58" t="s">
        <v>206</v>
      </c>
      <c r="B38" s="58" t="s">
        <v>235</v>
      </c>
      <c r="C38" s="58" t="s">
        <v>236</v>
      </c>
      <c r="D38" s="64">
        <f t="shared" si="0"/>
        <v>556200</v>
      </c>
      <c r="E38" s="64">
        <v>0</v>
      </c>
      <c r="F38" s="64">
        <v>556200</v>
      </c>
    </row>
    <row r="39" spans="1:6" ht="22.5" customHeight="1">
      <c r="A39" s="58" t="s">
        <v>206</v>
      </c>
      <c r="B39" s="58" t="s">
        <v>21</v>
      </c>
      <c r="C39" s="58" t="s">
        <v>237</v>
      </c>
      <c r="D39" s="64">
        <f t="shared" si="0"/>
        <v>2508740</v>
      </c>
      <c r="E39" s="64">
        <v>0</v>
      </c>
      <c r="F39" s="64">
        <v>2508740</v>
      </c>
    </row>
    <row r="40" spans="1:6" ht="22.5" customHeight="1">
      <c r="A40" s="58" t="s">
        <v>238</v>
      </c>
      <c r="B40" s="58"/>
      <c r="C40" s="58" t="s">
        <v>24</v>
      </c>
      <c r="D40" s="64">
        <f t="shared" si="0"/>
        <v>5321410</v>
      </c>
      <c r="E40" s="64">
        <f>SUM(E41:E42)</f>
        <v>5321410</v>
      </c>
      <c r="F40" s="64">
        <v>0</v>
      </c>
    </row>
    <row r="41" spans="1:6" ht="22.5" customHeight="1">
      <c r="A41" s="58" t="s">
        <v>238</v>
      </c>
      <c r="B41" s="58" t="s">
        <v>20</v>
      </c>
      <c r="C41" s="58" t="s">
        <v>239</v>
      </c>
      <c r="D41" s="64">
        <f t="shared" si="0"/>
        <v>5314570</v>
      </c>
      <c r="E41" s="64">
        <v>5314570</v>
      </c>
      <c r="F41" s="64"/>
    </row>
    <row r="42" spans="1:6" ht="22.5" customHeight="1">
      <c r="A42" s="58" t="s">
        <v>238</v>
      </c>
      <c r="B42" s="58" t="s">
        <v>142</v>
      </c>
      <c r="C42" s="58" t="s">
        <v>240</v>
      </c>
      <c r="D42" s="64">
        <f t="shared" si="0"/>
        <v>6840</v>
      </c>
      <c r="E42" s="64">
        <v>6840</v>
      </c>
      <c r="F42" s="64"/>
    </row>
    <row r="43" spans="1:6" ht="22.5" customHeight="1">
      <c r="A43" s="58" t="s">
        <v>241</v>
      </c>
      <c r="B43" s="58"/>
      <c r="C43" s="58" t="s">
        <v>242</v>
      </c>
      <c r="D43" s="64">
        <f>D44+D45</f>
        <v>358000</v>
      </c>
      <c r="E43" s="64">
        <f t="shared" ref="E43:F43" si="1">E44+E45</f>
        <v>0</v>
      </c>
      <c r="F43" s="64">
        <f t="shared" si="1"/>
        <v>358000</v>
      </c>
    </row>
    <row r="44" spans="1:6" ht="22.5" customHeight="1">
      <c r="A44" s="58" t="s">
        <v>241</v>
      </c>
      <c r="B44" s="58" t="s">
        <v>20</v>
      </c>
      <c r="C44" s="58" t="s">
        <v>243</v>
      </c>
      <c r="D44" s="64">
        <f t="shared" si="0"/>
        <v>208000</v>
      </c>
      <c r="E44" s="64"/>
      <c r="F44" s="64">
        <v>208000</v>
      </c>
    </row>
    <row r="45" spans="1:6" ht="22.5" customHeight="1">
      <c r="A45" s="58" t="s">
        <v>241</v>
      </c>
      <c r="B45" s="58" t="s">
        <v>125</v>
      </c>
      <c r="C45" s="58" t="s">
        <v>244</v>
      </c>
      <c r="D45" s="64">
        <f t="shared" si="0"/>
        <v>150000</v>
      </c>
      <c r="E45" s="64"/>
      <c r="F45" s="64">
        <v>150000</v>
      </c>
    </row>
    <row r="46" spans="1:6" ht="22.5" customHeight="1">
      <c r="A46" s="58">
        <v>310</v>
      </c>
      <c r="B46" s="58">
        <v>99</v>
      </c>
      <c r="C46" s="58" t="s">
        <v>245</v>
      </c>
      <c r="D46" s="64">
        <f t="shared" si="0"/>
        <v>0</v>
      </c>
      <c r="E46" s="64"/>
      <c r="F46" s="64">
        <v>0</v>
      </c>
    </row>
    <row r="47" spans="1:6" ht="22.5" customHeight="1">
      <c r="A47" s="58" t="s">
        <v>14</v>
      </c>
      <c r="B47" s="58"/>
      <c r="C47" s="58"/>
      <c r="D47" s="64">
        <f t="shared" si="0"/>
        <v>83172286.629999995</v>
      </c>
      <c r="E47" s="64">
        <f>E6+E18+E40+E43</f>
        <v>72043939.969999999</v>
      </c>
      <c r="F47" s="64">
        <f>F6+F18+F40+F43</f>
        <v>11128346.66</v>
      </c>
    </row>
    <row r="48" spans="1:6"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sheetData>
  <mergeCells count="9">
    <mergeCell ref="A1:F1"/>
    <mergeCell ref="A2:C2"/>
    <mergeCell ref="A3:C3"/>
    <mergeCell ref="D3:F3"/>
    <mergeCell ref="A4:B4"/>
    <mergeCell ref="C4:C5"/>
    <mergeCell ref="D4:D5"/>
    <mergeCell ref="E4:E5"/>
    <mergeCell ref="F4:F5"/>
  </mergeCells>
  <phoneticPr fontId="23" type="noConversion"/>
  <printOptions horizontalCentered="1" verticalCentered="1"/>
  <pageMargins left="0.74803149606299213" right="0.74803149606299213" top="0.35433070866141736" bottom="0.35433070866141736" header="0" footer="0"/>
  <pageSetup paperSize="9" scale="68" orientation="portrait" r:id="rId1"/>
  <headerFooter alignWithMargins="0"/>
</worksheet>
</file>

<file path=xl/worksheets/sheet15.xml><?xml version="1.0" encoding="utf-8"?>
<worksheet xmlns="http://schemas.openxmlformats.org/spreadsheetml/2006/main" xmlns:r="http://schemas.openxmlformats.org/officeDocument/2006/relationships">
  <dimension ref="A1:G17"/>
  <sheetViews>
    <sheetView workbookViewId="0">
      <selection activeCell="F7" sqref="F7"/>
    </sheetView>
  </sheetViews>
  <sheetFormatPr defaultColWidth="9" defaultRowHeight="14.25"/>
  <cols>
    <col min="1" max="7" width="16.875" style="32" customWidth="1"/>
    <col min="8" max="16384" width="9" style="32"/>
  </cols>
  <sheetData>
    <row r="1" spans="1:7" ht="20.25" customHeight="1">
      <c r="G1" s="7"/>
    </row>
    <row r="2" spans="1:7" ht="36" customHeight="1">
      <c r="A2" s="119" t="s">
        <v>426</v>
      </c>
      <c r="B2" s="119"/>
      <c r="C2" s="119"/>
      <c r="D2" s="119"/>
      <c r="E2" s="119"/>
      <c r="F2" s="119"/>
      <c r="G2" s="122"/>
    </row>
    <row r="3" spans="1:7" s="79" customFormat="1" ht="36" customHeight="1">
      <c r="A3" s="121" t="s">
        <v>69</v>
      </c>
      <c r="B3" s="154"/>
      <c r="C3" s="122"/>
      <c r="D3" s="9"/>
      <c r="E3" s="9"/>
      <c r="F3" s="9"/>
      <c r="G3" s="10" t="s">
        <v>246</v>
      </c>
    </row>
    <row r="4" spans="1:7" s="6" customFormat="1" ht="29.25" customHeight="1">
      <c r="A4" s="162" t="s">
        <v>427</v>
      </c>
      <c r="B4" s="163"/>
      <c r="C4" s="163"/>
      <c r="D4" s="163"/>
      <c r="E4" s="163"/>
      <c r="F4" s="164"/>
      <c r="G4" s="165" t="s">
        <v>428</v>
      </c>
    </row>
    <row r="5" spans="1:7" s="6" customFormat="1" ht="32.25" customHeight="1">
      <c r="A5" s="165" t="s">
        <v>166</v>
      </c>
      <c r="B5" s="165" t="s">
        <v>247</v>
      </c>
      <c r="C5" s="165" t="s">
        <v>248</v>
      </c>
      <c r="D5" s="168" t="s">
        <v>249</v>
      </c>
      <c r="E5" s="168"/>
      <c r="F5" s="168"/>
      <c r="G5" s="166"/>
    </row>
    <row r="6" spans="1:7" s="6" customFormat="1" ht="32.25" customHeight="1">
      <c r="A6" s="167"/>
      <c r="B6" s="167"/>
      <c r="C6" s="167"/>
      <c r="D6" s="80" t="s">
        <v>250</v>
      </c>
      <c r="E6" s="80" t="s">
        <v>26</v>
      </c>
      <c r="F6" s="80" t="s">
        <v>27</v>
      </c>
      <c r="G6" s="167"/>
    </row>
    <row r="7" spans="1:7" s="79" customFormat="1" ht="32.25" customHeight="1">
      <c r="A7" s="81">
        <f>C7+D7</f>
        <v>10.1</v>
      </c>
      <c r="B7" s="82">
        <v>0</v>
      </c>
      <c r="C7" s="82">
        <v>6.6</v>
      </c>
      <c r="D7" s="82">
        <f>E7+F7</f>
        <v>3.5</v>
      </c>
      <c r="E7" s="82">
        <v>0</v>
      </c>
      <c r="F7" s="81">
        <v>3.5</v>
      </c>
      <c r="G7" s="217">
        <v>257.2</v>
      </c>
    </row>
    <row r="8" spans="1:7" ht="67.5" customHeight="1"/>
    <row r="17" spans="1:6">
      <c r="A17" s="161"/>
      <c r="B17" s="161"/>
      <c r="C17" s="161"/>
      <c r="D17" s="161"/>
      <c r="E17" s="161"/>
      <c r="F17" s="161"/>
    </row>
  </sheetData>
  <mergeCells count="9">
    <mergeCell ref="A17:F17"/>
    <mergeCell ref="A2:G2"/>
    <mergeCell ref="A3:C3"/>
    <mergeCell ref="A4:F4"/>
    <mergeCell ref="G4:G6"/>
    <mergeCell ref="A5:A6"/>
    <mergeCell ref="B5:B6"/>
    <mergeCell ref="C5:C6"/>
    <mergeCell ref="D5:F5"/>
  </mergeCells>
  <phoneticPr fontId="23" type="noConversion"/>
  <printOptions horizontalCentered="1" verticalCentered="1"/>
  <pageMargins left="0.74803149606299202" right="0.74803149606299202" top="0.35433070866141703" bottom="0.74803149606299202"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M19"/>
  <sheetViews>
    <sheetView topLeftCell="A10" workbookViewId="0">
      <selection activeCell="H11" sqref="H11"/>
    </sheetView>
  </sheetViews>
  <sheetFormatPr defaultColWidth="9" defaultRowHeight="14.25"/>
  <cols>
    <col min="1" max="1" width="121.375" style="32" customWidth="1"/>
    <col min="2" max="12" width="9" style="32"/>
    <col min="13" max="13" width="13.25" style="32" customWidth="1"/>
    <col min="14" max="16384" width="9" style="32"/>
  </cols>
  <sheetData>
    <row r="1" spans="1:13" ht="24" customHeight="1">
      <c r="A1" s="29" t="s">
        <v>251</v>
      </c>
      <c r="B1" s="29"/>
      <c r="C1" s="29"/>
      <c r="D1" s="29"/>
      <c r="E1" s="29"/>
      <c r="F1" s="29"/>
      <c r="G1" s="29"/>
      <c r="H1" s="29"/>
      <c r="I1" s="29"/>
      <c r="J1" s="29"/>
      <c r="K1" s="29"/>
      <c r="L1" s="29"/>
      <c r="M1" s="29"/>
    </row>
    <row r="2" spans="1:13" ht="24" customHeight="1"/>
    <row r="3" spans="1:13" ht="54" customHeight="1">
      <c r="A3" s="215" t="s">
        <v>429</v>
      </c>
    </row>
    <row r="4" spans="1:13" s="110" customFormat="1" ht="54" customHeight="1">
      <c r="A4" s="216" t="s">
        <v>430</v>
      </c>
    </row>
    <row r="5" spans="1:13" s="83" customFormat="1" ht="54" customHeight="1">
      <c r="A5" s="215" t="s">
        <v>431</v>
      </c>
    </row>
    <row r="6" spans="1:13" ht="54" customHeight="1">
      <c r="A6" s="84" t="s">
        <v>432</v>
      </c>
    </row>
    <row r="7" spans="1:13" ht="54" customHeight="1">
      <c r="A7" s="84" t="s">
        <v>433</v>
      </c>
    </row>
    <row r="8" spans="1:13" ht="54" customHeight="1">
      <c r="A8" s="84" t="s">
        <v>252</v>
      </c>
    </row>
    <row r="9" spans="1:13" ht="54" customHeight="1">
      <c r="A9" s="84" t="s">
        <v>434</v>
      </c>
    </row>
    <row r="10" spans="1:13" ht="131.25" customHeight="1">
      <c r="A10" s="85" t="s">
        <v>435</v>
      </c>
    </row>
    <row r="11" spans="1:13" s="99" customFormat="1" ht="131.25" customHeight="1">
      <c r="A11" s="85" t="s">
        <v>436</v>
      </c>
    </row>
    <row r="12" spans="1:13" ht="54" customHeight="1">
      <c r="A12" s="85" t="s">
        <v>253</v>
      </c>
    </row>
    <row r="13" spans="1:13" ht="153.75" customHeight="1">
      <c r="A13" s="85" t="s">
        <v>437</v>
      </c>
    </row>
    <row r="14" spans="1:13" ht="24" customHeight="1">
      <c r="A14" s="4" t="s">
        <v>254</v>
      </c>
    </row>
    <row r="15" spans="1:13" ht="131.25" customHeight="1">
      <c r="A15" s="98"/>
    </row>
    <row r="16" spans="1:13" ht="14.25" customHeight="1"/>
    <row r="17" ht="14.25" customHeight="1"/>
    <row r="18" ht="14.25" customHeight="1"/>
    <row r="19" ht="14.25" customHeight="1"/>
  </sheetData>
  <phoneticPr fontId="23" type="noConversion"/>
  <printOptions horizontalCentered="1" verticalCentered="1"/>
  <pageMargins left="0.74803149606299202" right="0.74803149606299202" top="0.35433070866141703" bottom="0.74803149606299202"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H28"/>
  <sheetViews>
    <sheetView tabSelected="1" topLeftCell="A22" workbookViewId="0">
      <selection activeCell="A22" sqref="A22"/>
    </sheetView>
  </sheetViews>
  <sheetFormatPr defaultColWidth="9" defaultRowHeight="14.25"/>
  <cols>
    <col min="1" max="1" width="130.25" style="32" customWidth="1"/>
    <col min="2" max="12" width="9" style="32"/>
    <col min="13" max="13" width="13.25" style="32" customWidth="1"/>
    <col min="14" max="16384" width="9" style="32"/>
  </cols>
  <sheetData>
    <row r="1" spans="1:8" ht="68.25" customHeight="1">
      <c r="A1" s="87" t="s">
        <v>255</v>
      </c>
    </row>
    <row r="2" spans="1:8" ht="68.25" customHeight="1">
      <c r="A2" s="218" t="s">
        <v>462</v>
      </c>
      <c r="B2" s="29"/>
      <c r="C2" s="29"/>
      <c r="D2" s="29"/>
      <c r="E2" s="29"/>
      <c r="F2" s="29"/>
      <c r="G2" s="29"/>
      <c r="H2" s="29"/>
    </row>
    <row r="3" spans="1:8" s="13" customFormat="1" ht="68.25" customHeight="1">
      <c r="A3" s="218"/>
    </row>
    <row r="4" spans="1:8" s="13" customFormat="1" ht="68.25" customHeight="1">
      <c r="A4" s="218"/>
    </row>
    <row r="5" spans="1:8" s="13" customFormat="1" ht="68.25" customHeight="1">
      <c r="A5" s="218"/>
    </row>
    <row r="6" spans="1:8" s="13" customFormat="1" ht="68.25" customHeight="1">
      <c r="A6" s="218"/>
    </row>
    <row r="7" spans="1:8" s="13" customFormat="1" ht="78.75" customHeight="1">
      <c r="A7" s="218"/>
    </row>
    <row r="8" spans="1:8" ht="18.75">
      <c r="A8" s="100" t="s">
        <v>357</v>
      </c>
    </row>
    <row r="9" spans="1:8">
      <c r="A9" s="169" t="s">
        <v>464</v>
      </c>
    </row>
    <row r="10" spans="1:8" ht="283.5" customHeight="1">
      <c r="A10" s="169"/>
    </row>
    <row r="11" spans="1:8" ht="122.25" customHeight="1">
      <c r="A11" s="169"/>
    </row>
    <row r="12" spans="1:8" ht="299.25" customHeight="1">
      <c r="A12" s="169"/>
    </row>
    <row r="13" spans="1:8" ht="381" customHeight="1">
      <c r="A13" s="169"/>
    </row>
    <row r="14" spans="1:8" ht="409.5" customHeight="1">
      <c r="A14" s="169"/>
    </row>
    <row r="15" spans="1:8" ht="97.5" customHeight="1">
      <c r="A15" s="102" t="s">
        <v>358</v>
      </c>
    </row>
    <row r="16" spans="1:8" ht="38.25" customHeight="1">
      <c r="A16" s="169" t="s">
        <v>465</v>
      </c>
    </row>
    <row r="17" spans="1:1" ht="49.5" customHeight="1">
      <c r="A17" s="169"/>
    </row>
    <row r="18" spans="1:1" ht="253.5" customHeight="1">
      <c r="A18" s="169"/>
    </row>
    <row r="19" spans="1:1" ht="166.5" customHeight="1">
      <c r="A19" s="169"/>
    </row>
    <row r="20" spans="1:1" ht="297" customHeight="1">
      <c r="A20" s="169"/>
    </row>
    <row r="21" spans="1:1" ht="392.25" customHeight="1">
      <c r="A21" s="169"/>
    </row>
    <row r="22" spans="1:1" ht="112.5" customHeight="1">
      <c r="A22" s="100" t="s">
        <v>359</v>
      </c>
    </row>
    <row r="23" spans="1:1" ht="102" customHeight="1">
      <c r="A23" s="169" t="s">
        <v>463</v>
      </c>
    </row>
    <row r="24" spans="1:1" ht="76.5" customHeight="1">
      <c r="A24" s="169"/>
    </row>
    <row r="25" spans="1:1" ht="99" customHeight="1">
      <c r="A25" s="169"/>
    </row>
    <row r="26" spans="1:1">
      <c r="A26" s="169"/>
    </row>
    <row r="27" spans="1:1" ht="179.25" customHeight="1">
      <c r="A27" s="169"/>
    </row>
    <row r="28" spans="1:1" ht="263.25" customHeight="1">
      <c r="A28" s="169"/>
    </row>
  </sheetData>
  <mergeCells count="4">
    <mergeCell ref="A2:A7"/>
    <mergeCell ref="A9:A14"/>
    <mergeCell ref="A16:A21"/>
    <mergeCell ref="A23:A28"/>
  </mergeCells>
  <phoneticPr fontId="23" type="noConversion"/>
  <printOptions horizontalCentered="1"/>
  <pageMargins left="0.74803149606299213" right="0.74803149606299213" top="0.35433070866141736" bottom="0.74803149606299213"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dimension ref="A1:I218"/>
  <sheetViews>
    <sheetView topLeftCell="A36" workbookViewId="0">
      <selection activeCell="H25" sqref="H25:I28"/>
    </sheetView>
  </sheetViews>
  <sheetFormatPr defaultColWidth="9" defaultRowHeight="14.25"/>
  <cols>
    <col min="1" max="1" width="9" style="2"/>
    <col min="2" max="2" width="12.625" style="2" customWidth="1"/>
    <col min="3" max="3" width="13.25" style="2" customWidth="1"/>
    <col min="4" max="6" width="9" style="2"/>
    <col min="7" max="7" width="13.125" style="2" customWidth="1"/>
    <col min="8" max="8" width="9" style="2"/>
    <col min="9" max="9" width="27.25" style="2" customWidth="1"/>
    <col min="10" max="16384" width="9" style="2"/>
  </cols>
  <sheetData>
    <row r="1" spans="1:9" ht="46.5" customHeight="1">
      <c r="A1" s="219" t="s">
        <v>266</v>
      </c>
      <c r="B1" s="219"/>
      <c r="C1" s="219"/>
      <c r="D1" s="219"/>
      <c r="E1" s="219"/>
      <c r="F1" s="219"/>
      <c r="G1" s="219"/>
      <c r="H1" s="219"/>
      <c r="I1" s="219"/>
    </row>
    <row r="2" spans="1:9" ht="24.75" customHeight="1">
      <c r="A2" s="171" t="s">
        <v>438</v>
      </c>
      <c r="B2" s="172"/>
      <c r="C2" s="172"/>
      <c r="D2" s="172"/>
      <c r="E2" s="172"/>
      <c r="F2" s="172"/>
      <c r="G2" s="172"/>
      <c r="H2" s="172"/>
      <c r="I2" s="173"/>
    </row>
    <row r="3" spans="1:9" ht="38.25" customHeight="1">
      <c r="A3" s="174" t="s">
        <v>28</v>
      </c>
      <c r="B3" s="175"/>
      <c r="C3" s="180" t="s">
        <v>267</v>
      </c>
      <c r="D3" s="181"/>
      <c r="E3" s="182"/>
      <c r="F3" s="189" t="s">
        <v>268</v>
      </c>
      <c r="G3" s="192" t="s">
        <v>256</v>
      </c>
      <c r="H3" s="189" t="s">
        <v>29</v>
      </c>
      <c r="I3" s="192" t="s">
        <v>269</v>
      </c>
    </row>
    <row r="4" spans="1:9" ht="38.25" customHeight="1">
      <c r="A4" s="176"/>
      <c r="B4" s="177"/>
      <c r="C4" s="183"/>
      <c r="D4" s="184"/>
      <c r="E4" s="185"/>
      <c r="F4" s="190"/>
      <c r="G4" s="193"/>
      <c r="H4" s="190"/>
      <c r="I4" s="193"/>
    </row>
    <row r="5" spans="1:9" ht="38.25" customHeight="1">
      <c r="A5" s="178"/>
      <c r="B5" s="179"/>
      <c r="C5" s="186"/>
      <c r="D5" s="187"/>
      <c r="E5" s="188"/>
      <c r="F5" s="191"/>
      <c r="G5" s="194"/>
      <c r="H5" s="191"/>
      <c r="I5" s="194"/>
    </row>
    <row r="6" spans="1:9" ht="38.25" customHeight="1">
      <c r="A6" s="220" t="s">
        <v>30</v>
      </c>
      <c r="B6" s="220"/>
      <c r="C6" s="221" t="s">
        <v>373</v>
      </c>
      <c r="D6" s="221"/>
      <c r="E6" s="221"/>
      <c r="F6" s="222" t="s">
        <v>31</v>
      </c>
      <c r="G6" s="221" t="s">
        <v>270</v>
      </c>
      <c r="H6" s="221"/>
      <c r="I6" s="221"/>
    </row>
    <row r="7" spans="1:9" ht="38.25" customHeight="1">
      <c r="A7" s="220" t="s">
        <v>32</v>
      </c>
      <c r="B7" s="220"/>
      <c r="C7" s="221" t="s">
        <v>439</v>
      </c>
      <c r="D7" s="221"/>
      <c r="E7" s="221"/>
      <c r="F7" s="222" t="s">
        <v>33</v>
      </c>
      <c r="G7" s="221" t="s">
        <v>440</v>
      </c>
      <c r="H7" s="221"/>
      <c r="I7" s="221"/>
    </row>
    <row r="8" spans="1:9" ht="38.25" customHeight="1">
      <c r="A8" s="220" t="s">
        <v>271</v>
      </c>
      <c r="B8" s="220"/>
      <c r="C8" s="223" t="s">
        <v>34</v>
      </c>
      <c r="D8" s="223"/>
      <c r="E8" s="223"/>
      <c r="F8" s="224"/>
      <c r="G8" s="223" t="s">
        <v>35</v>
      </c>
      <c r="H8" s="223"/>
      <c r="I8" s="224" t="s">
        <v>441</v>
      </c>
    </row>
    <row r="9" spans="1:9" ht="38.25" customHeight="1">
      <c r="A9" s="220"/>
      <c r="B9" s="220"/>
      <c r="C9" s="223" t="s">
        <v>36</v>
      </c>
      <c r="D9" s="223"/>
      <c r="E9" s="223"/>
      <c r="F9" s="225"/>
      <c r="G9" s="223" t="s">
        <v>37</v>
      </c>
      <c r="H9" s="223"/>
      <c r="I9" s="224" t="s">
        <v>441</v>
      </c>
    </row>
    <row r="10" spans="1:9" ht="38.25" customHeight="1">
      <c r="A10" s="220"/>
      <c r="B10" s="220"/>
      <c r="C10" s="223"/>
      <c r="D10" s="223"/>
      <c r="E10" s="223"/>
      <c r="F10" s="225"/>
      <c r="G10" s="223" t="s">
        <v>257</v>
      </c>
      <c r="H10" s="223"/>
      <c r="I10" s="224" t="s">
        <v>272</v>
      </c>
    </row>
    <row r="11" spans="1:9" ht="38.25" customHeight="1">
      <c r="A11" s="220"/>
      <c r="B11" s="220"/>
      <c r="C11" s="223" t="s">
        <v>258</v>
      </c>
      <c r="D11" s="223"/>
      <c r="E11" s="223"/>
      <c r="F11" s="224"/>
      <c r="G11" s="223" t="s">
        <v>258</v>
      </c>
      <c r="H11" s="223"/>
      <c r="I11" s="224" t="s">
        <v>272</v>
      </c>
    </row>
    <row r="12" spans="1:9" s="86" customFormat="1" ht="38.25" customHeight="1">
      <c r="A12" s="195" t="s">
        <v>273</v>
      </c>
      <c r="B12" s="197" t="s">
        <v>274</v>
      </c>
      <c r="C12" s="198"/>
      <c r="D12" s="198"/>
      <c r="E12" s="198"/>
      <c r="F12" s="199"/>
      <c r="G12" s="197" t="s">
        <v>275</v>
      </c>
      <c r="H12" s="198"/>
      <c r="I12" s="199"/>
    </row>
    <row r="13" spans="1:9" s="86" customFormat="1" ht="38.25" customHeight="1">
      <c r="A13" s="196"/>
      <c r="B13" s="200"/>
      <c r="C13" s="201"/>
      <c r="D13" s="201"/>
      <c r="E13" s="201"/>
      <c r="F13" s="201"/>
      <c r="G13" s="206" t="s">
        <v>374</v>
      </c>
      <c r="H13" s="207"/>
      <c r="I13" s="208"/>
    </row>
    <row r="14" spans="1:9" s="86" customFormat="1" ht="38.25" customHeight="1">
      <c r="A14" s="196"/>
      <c r="B14" s="202" t="s">
        <v>375</v>
      </c>
      <c r="C14" s="203"/>
      <c r="D14" s="203"/>
      <c r="E14" s="203"/>
      <c r="F14" s="203"/>
      <c r="G14" s="209"/>
      <c r="H14" s="210"/>
      <c r="I14" s="211"/>
    </row>
    <row r="15" spans="1:9" s="86" customFormat="1" ht="38.25" customHeight="1">
      <c r="A15" s="196"/>
      <c r="B15" s="202"/>
      <c r="C15" s="203"/>
      <c r="D15" s="203"/>
      <c r="E15" s="203"/>
      <c r="F15" s="203"/>
      <c r="G15" s="209"/>
      <c r="H15" s="210"/>
      <c r="I15" s="211"/>
    </row>
    <row r="16" spans="1:9" s="86" customFormat="1" ht="38.25" customHeight="1">
      <c r="A16" s="196"/>
      <c r="B16" s="202"/>
      <c r="C16" s="203"/>
      <c r="D16" s="203"/>
      <c r="E16" s="203"/>
      <c r="F16" s="203"/>
      <c r="G16" s="209"/>
      <c r="H16" s="210"/>
      <c r="I16" s="211"/>
    </row>
    <row r="17" spans="1:9" s="86" customFormat="1" ht="38.25" customHeight="1">
      <c r="A17" s="196"/>
      <c r="B17" s="202"/>
      <c r="C17" s="203"/>
      <c r="D17" s="203"/>
      <c r="E17" s="203"/>
      <c r="F17" s="203"/>
      <c r="G17" s="209"/>
      <c r="H17" s="210"/>
      <c r="I17" s="211"/>
    </row>
    <row r="18" spans="1:9" s="86" customFormat="1" ht="38.25" customHeight="1">
      <c r="A18" s="196"/>
      <c r="B18" s="202"/>
      <c r="C18" s="203"/>
      <c r="D18" s="203"/>
      <c r="E18" s="203"/>
      <c r="F18" s="203"/>
      <c r="G18" s="209"/>
      <c r="H18" s="210"/>
      <c r="I18" s="211"/>
    </row>
    <row r="19" spans="1:9" s="86" customFormat="1" ht="81.75" customHeight="1">
      <c r="A19" s="196"/>
      <c r="B19" s="202"/>
      <c r="C19" s="203"/>
      <c r="D19" s="203"/>
      <c r="E19" s="203"/>
      <c r="F19" s="203"/>
      <c r="G19" s="209"/>
      <c r="H19" s="210"/>
      <c r="I19" s="211"/>
    </row>
    <row r="20" spans="1:9" s="86" customFormat="1" ht="2.25" customHeight="1">
      <c r="A20" s="196"/>
      <c r="B20" s="202"/>
      <c r="C20" s="203"/>
      <c r="D20" s="203"/>
      <c r="E20" s="203"/>
      <c r="F20" s="203"/>
      <c r="G20" s="209"/>
      <c r="H20" s="210"/>
      <c r="I20" s="211"/>
    </row>
    <row r="21" spans="1:9" s="86" customFormat="1" ht="12" hidden="1">
      <c r="A21" s="196"/>
      <c r="B21" s="202"/>
      <c r="C21" s="203"/>
      <c r="D21" s="203"/>
      <c r="E21" s="203"/>
      <c r="F21" s="203"/>
      <c r="G21" s="209"/>
      <c r="H21" s="210"/>
      <c r="I21" s="211"/>
    </row>
    <row r="22" spans="1:9" s="86" customFormat="1" ht="1.5" hidden="1" customHeight="1">
      <c r="A22" s="196"/>
      <c r="B22" s="202"/>
      <c r="C22" s="203"/>
      <c r="D22" s="203"/>
      <c r="E22" s="203"/>
      <c r="F22" s="203"/>
      <c r="G22" s="209"/>
      <c r="H22" s="210"/>
      <c r="I22" s="211"/>
    </row>
    <row r="23" spans="1:9" s="86" customFormat="1" ht="38.25" hidden="1" customHeight="1">
      <c r="A23" s="170"/>
      <c r="B23" s="204"/>
      <c r="C23" s="205"/>
      <c r="D23" s="205"/>
      <c r="E23" s="205"/>
      <c r="F23" s="205"/>
      <c r="G23" s="212"/>
      <c r="H23" s="213"/>
      <c r="I23" s="214"/>
    </row>
    <row r="24" spans="1:9" s="86" customFormat="1" ht="30" customHeight="1">
      <c r="A24" s="226"/>
      <c r="B24" s="111" t="s">
        <v>39</v>
      </c>
      <c r="C24" s="111" t="s">
        <v>40</v>
      </c>
      <c r="D24" s="170" t="s">
        <v>41</v>
      </c>
      <c r="E24" s="170"/>
      <c r="F24" s="170"/>
      <c r="G24" s="170"/>
      <c r="H24" s="170" t="s">
        <v>276</v>
      </c>
      <c r="I24" s="170"/>
    </row>
    <row r="25" spans="1:9" s="86" customFormat="1" ht="30" customHeight="1">
      <c r="A25" s="227" t="s">
        <v>38</v>
      </c>
      <c r="B25" s="226" t="s">
        <v>277</v>
      </c>
      <c r="C25" s="226" t="s">
        <v>278</v>
      </c>
      <c r="D25" s="227" t="s">
        <v>279</v>
      </c>
      <c r="E25" s="227"/>
      <c r="F25" s="227"/>
      <c r="G25" s="227"/>
      <c r="H25" s="227" t="s">
        <v>280</v>
      </c>
      <c r="I25" s="227"/>
    </row>
    <row r="26" spans="1:9" s="86" customFormat="1" ht="30" customHeight="1">
      <c r="A26" s="227" t="s">
        <v>38</v>
      </c>
      <c r="B26" s="227" t="s">
        <v>259</v>
      </c>
      <c r="C26" s="227" t="s">
        <v>42</v>
      </c>
      <c r="D26" s="227" t="s">
        <v>283</v>
      </c>
      <c r="E26" s="227"/>
      <c r="F26" s="227"/>
      <c r="G26" s="227"/>
      <c r="H26" s="227" t="s">
        <v>282</v>
      </c>
      <c r="I26" s="227"/>
    </row>
    <row r="27" spans="1:9" s="86" customFormat="1" ht="30" customHeight="1">
      <c r="A27" s="227" t="s">
        <v>38</v>
      </c>
      <c r="B27" s="227" t="s">
        <v>259</v>
      </c>
      <c r="C27" s="227" t="s">
        <v>42</v>
      </c>
      <c r="D27" s="227" t="s">
        <v>284</v>
      </c>
      <c r="E27" s="227"/>
      <c r="F27" s="227"/>
      <c r="G27" s="227"/>
      <c r="H27" s="227" t="s">
        <v>282</v>
      </c>
      <c r="I27" s="227"/>
    </row>
    <row r="28" spans="1:9" s="86" customFormat="1" ht="30" customHeight="1">
      <c r="A28" s="227" t="s">
        <v>38</v>
      </c>
      <c r="B28" s="227" t="s">
        <v>259</v>
      </c>
      <c r="C28" s="227" t="s">
        <v>42</v>
      </c>
      <c r="D28" s="227" t="s">
        <v>281</v>
      </c>
      <c r="E28" s="227"/>
      <c r="F28" s="227"/>
      <c r="G28" s="227"/>
      <c r="H28" s="227" t="s">
        <v>282</v>
      </c>
      <c r="I28" s="227"/>
    </row>
    <row r="29" spans="1:9" s="86" customFormat="1" ht="30" customHeight="1">
      <c r="A29" s="227" t="s">
        <v>38</v>
      </c>
      <c r="B29" s="227" t="s">
        <v>259</v>
      </c>
      <c r="C29" s="227" t="s">
        <v>260</v>
      </c>
      <c r="D29" s="227" t="s">
        <v>287</v>
      </c>
      <c r="E29" s="227"/>
      <c r="F29" s="227"/>
      <c r="G29" s="227"/>
      <c r="H29" s="227" t="s">
        <v>288</v>
      </c>
      <c r="I29" s="227"/>
    </row>
    <row r="30" spans="1:9" s="86" customFormat="1" ht="30" customHeight="1">
      <c r="A30" s="227" t="s">
        <v>38</v>
      </c>
      <c r="B30" s="227" t="s">
        <v>259</v>
      </c>
      <c r="C30" s="227" t="s">
        <v>260</v>
      </c>
      <c r="D30" s="227" t="s">
        <v>289</v>
      </c>
      <c r="E30" s="227"/>
      <c r="F30" s="227"/>
      <c r="G30" s="227"/>
      <c r="H30" s="227" t="s">
        <v>282</v>
      </c>
      <c r="I30" s="227"/>
    </row>
    <row r="31" spans="1:9" s="1" customFormat="1" ht="30" customHeight="1">
      <c r="A31" s="227" t="s">
        <v>38</v>
      </c>
      <c r="B31" s="227" t="s">
        <v>259</v>
      </c>
      <c r="C31" s="227" t="s">
        <v>260</v>
      </c>
      <c r="D31" s="227" t="s">
        <v>290</v>
      </c>
      <c r="E31" s="227"/>
      <c r="F31" s="227"/>
      <c r="G31" s="227"/>
      <c r="H31" s="227" t="s">
        <v>282</v>
      </c>
      <c r="I31" s="227"/>
    </row>
    <row r="32" spans="1:9" ht="30" customHeight="1">
      <c r="A32" s="227" t="s">
        <v>38</v>
      </c>
      <c r="B32" s="227" t="s">
        <v>259</v>
      </c>
      <c r="C32" s="227" t="s">
        <v>260</v>
      </c>
      <c r="D32" s="227" t="s">
        <v>285</v>
      </c>
      <c r="E32" s="227"/>
      <c r="F32" s="227"/>
      <c r="G32" s="227"/>
      <c r="H32" s="227" t="s">
        <v>286</v>
      </c>
      <c r="I32" s="227"/>
    </row>
    <row r="33" spans="1:9" ht="30" customHeight="1">
      <c r="A33" s="227" t="s">
        <v>38</v>
      </c>
      <c r="B33" s="227" t="s">
        <v>259</v>
      </c>
      <c r="C33" s="227" t="s">
        <v>43</v>
      </c>
      <c r="D33" s="227" t="s">
        <v>292</v>
      </c>
      <c r="E33" s="227"/>
      <c r="F33" s="227"/>
      <c r="G33" s="227"/>
      <c r="H33" s="227" t="s">
        <v>282</v>
      </c>
      <c r="I33" s="227"/>
    </row>
    <row r="34" spans="1:9" ht="30" customHeight="1">
      <c r="A34" s="227" t="s">
        <v>38</v>
      </c>
      <c r="B34" s="227" t="s">
        <v>259</v>
      </c>
      <c r="C34" s="227" t="s">
        <v>43</v>
      </c>
      <c r="D34" s="227" t="s">
        <v>293</v>
      </c>
      <c r="E34" s="227"/>
      <c r="F34" s="227"/>
      <c r="G34" s="227"/>
      <c r="H34" s="227" t="s">
        <v>282</v>
      </c>
      <c r="I34" s="227"/>
    </row>
    <row r="35" spans="1:9" ht="30" customHeight="1">
      <c r="A35" s="227" t="s">
        <v>38</v>
      </c>
      <c r="B35" s="227" t="s">
        <v>259</v>
      </c>
      <c r="C35" s="227" t="s">
        <v>43</v>
      </c>
      <c r="D35" s="227" t="s">
        <v>291</v>
      </c>
      <c r="E35" s="227"/>
      <c r="F35" s="227"/>
      <c r="G35" s="227"/>
      <c r="H35" s="227" t="s">
        <v>282</v>
      </c>
      <c r="I35" s="227"/>
    </row>
    <row r="36" spans="1:9" ht="30" customHeight="1">
      <c r="A36" s="227" t="s">
        <v>38</v>
      </c>
      <c r="B36" s="227" t="s">
        <v>261</v>
      </c>
      <c r="C36" s="227" t="s">
        <v>44</v>
      </c>
      <c r="D36" s="227" t="s">
        <v>295</v>
      </c>
      <c r="E36" s="227"/>
      <c r="F36" s="227"/>
      <c r="G36" s="227"/>
      <c r="H36" s="227" t="s">
        <v>264</v>
      </c>
      <c r="I36" s="227"/>
    </row>
    <row r="37" spans="1:9" ht="30" customHeight="1">
      <c r="A37" s="227" t="s">
        <v>38</v>
      </c>
      <c r="B37" s="227" t="s">
        <v>261</v>
      </c>
      <c r="C37" s="227" t="s">
        <v>44</v>
      </c>
      <c r="D37" s="227" t="s">
        <v>296</v>
      </c>
      <c r="E37" s="227"/>
      <c r="F37" s="227"/>
      <c r="G37" s="227"/>
      <c r="H37" s="227" t="s">
        <v>264</v>
      </c>
      <c r="I37" s="227"/>
    </row>
    <row r="38" spans="1:9" ht="30" customHeight="1">
      <c r="A38" s="227" t="s">
        <v>38</v>
      </c>
      <c r="B38" s="227" t="s">
        <v>261</v>
      </c>
      <c r="C38" s="227" t="s">
        <v>44</v>
      </c>
      <c r="D38" s="227" t="s">
        <v>297</v>
      </c>
      <c r="E38" s="227"/>
      <c r="F38" s="227"/>
      <c r="G38" s="227"/>
      <c r="H38" s="227" t="s">
        <v>298</v>
      </c>
      <c r="I38" s="227"/>
    </row>
    <row r="39" spans="1:9" ht="30" customHeight="1">
      <c r="A39" s="227" t="s">
        <v>38</v>
      </c>
      <c r="B39" s="227" t="s">
        <v>261</v>
      </c>
      <c r="C39" s="227" t="s">
        <v>44</v>
      </c>
      <c r="D39" s="227" t="s">
        <v>299</v>
      </c>
      <c r="E39" s="227"/>
      <c r="F39" s="227"/>
      <c r="G39" s="227"/>
      <c r="H39" s="227" t="s">
        <v>282</v>
      </c>
      <c r="I39" s="227"/>
    </row>
    <row r="40" spans="1:9" ht="30" customHeight="1">
      <c r="A40" s="227" t="s">
        <v>38</v>
      </c>
      <c r="B40" s="227" t="s">
        <v>261</v>
      </c>
      <c r="C40" s="227" t="s">
        <v>44</v>
      </c>
      <c r="D40" s="227" t="s">
        <v>294</v>
      </c>
      <c r="E40" s="227"/>
      <c r="F40" s="227"/>
      <c r="G40" s="227"/>
      <c r="H40" s="227" t="s">
        <v>282</v>
      </c>
      <c r="I40" s="227"/>
    </row>
    <row r="41" spans="1:9" ht="30" customHeight="1">
      <c r="A41" s="227" t="s">
        <v>38</v>
      </c>
      <c r="B41" s="227" t="s">
        <v>261</v>
      </c>
      <c r="C41" s="226" t="s">
        <v>45</v>
      </c>
      <c r="D41" s="227" t="s">
        <v>300</v>
      </c>
      <c r="E41" s="227"/>
      <c r="F41" s="227"/>
      <c r="G41" s="227"/>
      <c r="H41" s="227" t="s">
        <v>263</v>
      </c>
      <c r="I41" s="227"/>
    </row>
    <row r="42" spans="1:9" ht="30" customHeight="1">
      <c r="A42" s="227" t="s">
        <v>38</v>
      </c>
      <c r="B42" s="226" t="s">
        <v>46</v>
      </c>
      <c r="C42" s="226" t="s">
        <v>262</v>
      </c>
      <c r="D42" s="227" t="s">
        <v>301</v>
      </c>
      <c r="E42" s="227"/>
      <c r="F42" s="227"/>
      <c r="G42" s="227"/>
      <c r="H42" s="227" t="s">
        <v>302</v>
      </c>
      <c r="I42" s="227"/>
    </row>
    <row r="43" spans="1:9" ht="30" customHeight="1">
      <c r="A43" s="96"/>
      <c r="B43" s="96"/>
      <c r="C43" s="96"/>
      <c r="D43" s="96"/>
      <c r="E43" s="96"/>
      <c r="F43" s="96"/>
      <c r="G43" s="96"/>
      <c r="H43" s="96"/>
      <c r="I43" s="96"/>
    </row>
    <row r="44" spans="1:9" ht="30" customHeight="1">
      <c r="A44" s="96"/>
      <c r="B44" s="96"/>
      <c r="C44" s="96"/>
      <c r="D44" s="96"/>
      <c r="E44" s="96"/>
      <c r="F44" s="96"/>
      <c r="G44" s="96"/>
      <c r="H44" s="96"/>
      <c r="I44" s="96"/>
    </row>
    <row r="45" spans="1:9" ht="30" customHeight="1">
      <c r="A45" s="96"/>
      <c r="B45" s="96"/>
      <c r="C45" s="96"/>
      <c r="D45" s="96"/>
      <c r="E45" s="96"/>
      <c r="F45" s="96"/>
      <c r="G45" s="96"/>
      <c r="H45" s="96"/>
      <c r="I45" s="96"/>
    </row>
    <row r="46" spans="1:9" ht="30" customHeight="1">
      <c r="A46" s="96"/>
      <c r="B46" s="96"/>
      <c r="C46" s="96"/>
      <c r="D46" s="96"/>
      <c r="E46" s="96"/>
      <c r="F46" s="96"/>
      <c r="G46" s="96"/>
      <c r="H46" s="96"/>
      <c r="I46" s="96"/>
    </row>
    <row r="47" spans="1:9" ht="30" customHeight="1">
      <c r="A47" s="96"/>
      <c r="B47" s="96"/>
      <c r="C47" s="96"/>
      <c r="D47" s="96"/>
      <c r="E47" s="96"/>
      <c r="F47" s="96"/>
      <c r="G47" s="96"/>
      <c r="H47" s="96"/>
      <c r="I47" s="96"/>
    </row>
    <row r="48" spans="1:9" ht="30" customHeight="1">
      <c r="A48" s="96"/>
      <c r="B48" s="96"/>
      <c r="C48" s="96"/>
      <c r="D48" s="96"/>
      <c r="E48" s="96"/>
      <c r="F48" s="96"/>
      <c r="G48" s="96"/>
      <c r="H48" s="96"/>
      <c r="I48" s="96"/>
    </row>
    <row r="49" spans="1:9" ht="30" customHeight="1">
      <c r="A49" s="96"/>
      <c r="B49" s="96"/>
      <c r="C49" s="96"/>
      <c r="D49" s="96"/>
      <c r="E49" s="96"/>
      <c r="F49" s="96"/>
      <c r="G49" s="96"/>
      <c r="H49" s="96"/>
      <c r="I49" s="96"/>
    </row>
    <row r="50" spans="1:9" ht="30" customHeight="1">
      <c r="A50" s="96"/>
      <c r="B50" s="96"/>
      <c r="C50" s="96"/>
      <c r="D50" s="96"/>
      <c r="E50" s="96"/>
      <c r="F50" s="96"/>
      <c r="G50" s="96"/>
      <c r="H50" s="96"/>
      <c r="I50" s="96"/>
    </row>
    <row r="51" spans="1:9" ht="30" customHeight="1">
      <c r="A51" s="96"/>
      <c r="B51" s="96"/>
      <c r="C51" s="96"/>
      <c r="D51" s="96"/>
      <c r="E51" s="96"/>
      <c r="F51" s="96"/>
      <c r="G51" s="96"/>
      <c r="H51" s="96"/>
      <c r="I51" s="96"/>
    </row>
    <row r="52" spans="1:9" ht="30" customHeight="1">
      <c r="A52" s="96"/>
      <c r="B52" s="96"/>
      <c r="C52" s="96"/>
      <c r="D52" s="96"/>
      <c r="E52" s="96"/>
      <c r="F52" s="96"/>
      <c r="G52" s="96"/>
      <c r="H52" s="96"/>
      <c r="I52" s="96"/>
    </row>
    <row r="53" spans="1:9" ht="30" customHeight="1">
      <c r="A53" s="96"/>
      <c r="B53" s="96"/>
      <c r="C53" s="96"/>
      <c r="D53" s="96"/>
      <c r="E53" s="96"/>
      <c r="F53" s="96"/>
      <c r="G53" s="96"/>
      <c r="H53" s="96"/>
      <c r="I53" s="96"/>
    </row>
    <row r="54" spans="1:9" ht="30" customHeight="1">
      <c r="A54" s="96"/>
      <c r="B54" s="96"/>
      <c r="C54" s="96"/>
      <c r="D54" s="96"/>
      <c r="E54" s="96"/>
      <c r="F54" s="96"/>
      <c r="G54" s="96"/>
      <c r="H54" s="96"/>
      <c r="I54" s="96"/>
    </row>
    <row r="55" spans="1:9" ht="30" customHeight="1">
      <c r="A55" s="96"/>
      <c r="B55" s="96"/>
      <c r="C55" s="96"/>
      <c r="D55" s="96"/>
      <c r="E55" s="96"/>
      <c r="F55" s="96"/>
      <c r="G55" s="96"/>
      <c r="H55" s="96"/>
      <c r="I55" s="96"/>
    </row>
    <row r="56" spans="1:9" ht="30" customHeight="1">
      <c r="A56" s="96"/>
      <c r="B56" s="96"/>
      <c r="C56" s="96"/>
      <c r="D56" s="96"/>
      <c r="E56" s="96"/>
      <c r="F56" s="96"/>
      <c r="G56" s="96"/>
      <c r="H56" s="96"/>
      <c r="I56" s="96"/>
    </row>
    <row r="57" spans="1:9" ht="30" customHeight="1">
      <c r="A57" s="96"/>
      <c r="B57" s="96"/>
      <c r="C57" s="96"/>
      <c r="D57" s="96"/>
      <c r="E57" s="96"/>
      <c r="F57" s="96"/>
      <c r="G57" s="96"/>
      <c r="H57" s="96"/>
      <c r="I57" s="96"/>
    </row>
    <row r="58" spans="1:9" ht="30" customHeight="1">
      <c r="A58" s="96"/>
      <c r="B58" s="96"/>
      <c r="C58" s="96"/>
      <c r="D58" s="96"/>
      <c r="E58" s="96"/>
      <c r="F58" s="96"/>
      <c r="G58" s="96"/>
      <c r="H58" s="96"/>
      <c r="I58" s="96"/>
    </row>
    <row r="59" spans="1:9" ht="30" customHeight="1">
      <c r="A59" s="96"/>
      <c r="B59" s="96"/>
      <c r="C59" s="96"/>
      <c r="D59" s="96"/>
      <c r="E59" s="96"/>
      <c r="F59" s="96"/>
      <c r="G59" s="96"/>
      <c r="H59" s="96"/>
      <c r="I59" s="96"/>
    </row>
    <row r="60" spans="1:9" ht="30" customHeight="1">
      <c r="A60" s="96"/>
      <c r="B60" s="96"/>
      <c r="C60" s="96"/>
      <c r="D60" s="96"/>
      <c r="E60" s="96"/>
      <c r="F60" s="96"/>
      <c r="G60" s="96"/>
      <c r="H60" s="96"/>
      <c r="I60" s="96"/>
    </row>
    <row r="61" spans="1:9" ht="30" customHeight="1">
      <c r="A61" s="96"/>
      <c r="B61" s="96"/>
      <c r="C61" s="96"/>
      <c r="D61" s="96"/>
      <c r="E61" s="96"/>
      <c r="F61" s="96"/>
      <c r="G61" s="96"/>
      <c r="H61" s="96"/>
      <c r="I61" s="96"/>
    </row>
    <row r="62" spans="1:9" ht="30" customHeight="1">
      <c r="A62" s="96"/>
      <c r="B62" s="96"/>
      <c r="C62" s="96"/>
      <c r="D62" s="96"/>
      <c r="E62" s="96"/>
      <c r="F62" s="96"/>
      <c r="G62" s="96"/>
      <c r="H62" s="96"/>
      <c r="I62" s="96"/>
    </row>
    <row r="63" spans="1:9" ht="30" customHeight="1">
      <c r="A63" s="96"/>
      <c r="B63" s="96"/>
      <c r="C63" s="96"/>
      <c r="D63" s="96"/>
      <c r="E63" s="96"/>
      <c r="F63" s="96"/>
      <c r="G63" s="96"/>
      <c r="H63" s="96"/>
      <c r="I63" s="96"/>
    </row>
    <row r="64" spans="1:9" ht="30" customHeight="1">
      <c r="A64" s="96"/>
      <c r="B64" s="96"/>
      <c r="C64" s="96"/>
      <c r="D64" s="96"/>
      <c r="E64" s="96"/>
      <c r="F64" s="96"/>
      <c r="G64" s="96"/>
      <c r="H64" s="96"/>
      <c r="I64" s="96"/>
    </row>
    <row r="65" spans="1:9" ht="30" customHeight="1">
      <c r="A65" s="96"/>
      <c r="B65" s="96"/>
      <c r="C65" s="96"/>
      <c r="D65" s="96"/>
      <c r="E65" s="96"/>
      <c r="F65" s="96"/>
      <c r="G65" s="96"/>
      <c r="H65" s="96"/>
      <c r="I65" s="96"/>
    </row>
    <row r="66" spans="1:9" ht="30" customHeight="1">
      <c r="A66" s="96"/>
      <c r="B66" s="96"/>
      <c r="C66" s="96"/>
      <c r="D66" s="96"/>
      <c r="E66" s="96"/>
      <c r="F66" s="96"/>
      <c r="G66" s="96"/>
      <c r="H66" s="96"/>
      <c r="I66" s="96"/>
    </row>
    <row r="67" spans="1:9" ht="14.25" customHeight="1"/>
    <row r="68" spans="1:9" ht="22.5" customHeight="1">
      <c r="A68" s="219" t="s">
        <v>266</v>
      </c>
      <c r="B68" s="219"/>
      <c r="C68" s="219"/>
      <c r="D68" s="219"/>
      <c r="E68" s="219"/>
      <c r="F68" s="219"/>
      <c r="G68" s="219"/>
      <c r="H68" s="219"/>
      <c r="I68" s="219"/>
    </row>
    <row r="69" spans="1:9" ht="14.25" customHeight="1">
      <c r="A69" s="171" t="s">
        <v>438</v>
      </c>
      <c r="B69" s="172"/>
      <c r="C69" s="172"/>
      <c r="D69" s="172"/>
      <c r="E69" s="172"/>
      <c r="F69" s="172"/>
      <c r="G69" s="172"/>
      <c r="H69" s="172"/>
      <c r="I69" s="173"/>
    </row>
    <row r="70" spans="1:9" ht="14.25" customHeight="1">
      <c r="A70" s="174" t="s">
        <v>28</v>
      </c>
      <c r="B70" s="175"/>
      <c r="C70" s="180" t="s">
        <v>311</v>
      </c>
      <c r="D70" s="181"/>
      <c r="E70" s="182"/>
      <c r="F70" s="189" t="s">
        <v>268</v>
      </c>
      <c r="G70" s="192" t="s">
        <v>256</v>
      </c>
      <c r="H70" s="189" t="s">
        <v>29</v>
      </c>
      <c r="I70" s="192" t="s">
        <v>269</v>
      </c>
    </row>
    <row r="71" spans="1:9">
      <c r="A71" s="176"/>
      <c r="B71" s="177"/>
      <c r="C71" s="183"/>
      <c r="D71" s="184"/>
      <c r="E71" s="185"/>
      <c r="F71" s="190"/>
      <c r="G71" s="193"/>
      <c r="H71" s="190"/>
      <c r="I71" s="193"/>
    </row>
    <row r="72" spans="1:9">
      <c r="A72" s="178"/>
      <c r="B72" s="179"/>
      <c r="C72" s="186"/>
      <c r="D72" s="187"/>
      <c r="E72" s="188"/>
      <c r="F72" s="191"/>
      <c r="G72" s="194"/>
      <c r="H72" s="191"/>
      <c r="I72" s="194"/>
    </row>
    <row r="73" spans="1:9" ht="14.25" customHeight="1">
      <c r="A73" s="220" t="s">
        <v>30</v>
      </c>
      <c r="B73" s="220"/>
      <c r="C73" s="221" t="s">
        <v>373</v>
      </c>
      <c r="D73" s="221"/>
      <c r="E73" s="221"/>
      <c r="F73" s="222" t="s">
        <v>31</v>
      </c>
      <c r="G73" s="221" t="s">
        <v>376</v>
      </c>
      <c r="H73" s="221"/>
      <c r="I73" s="221"/>
    </row>
    <row r="74" spans="1:9" ht="27">
      <c r="A74" s="220" t="s">
        <v>32</v>
      </c>
      <c r="B74" s="220"/>
      <c r="C74" s="221" t="s">
        <v>439</v>
      </c>
      <c r="D74" s="221"/>
      <c r="E74" s="221"/>
      <c r="F74" s="222" t="s">
        <v>33</v>
      </c>
      <c r="G74" s="221" t="s">
        <v>440</v>
      </c>
      <c r="H74" s="221"/>
      <c r="I74" s="221"/>
    </row>
    <row r="75" spans="1:9" ht="14.25" customHeight="1">
      <c r="A75" s="220" t="s">
        <v>271</v>
      </c>
      <c r="B75" s="220"/>
      <c r="C75" s="223" t="s">
        <v>34</v>
      </c>
      <c r="D75" s="223"/>
      <c r="E75" s="223"/>
      <c r="F75" s="224"/>
      <c r="G75" s="223" t="s">
        <v>35</v>
      </c>
      <c r="H75" s="223"/>
      <c r="I75" s="224" t="s">
        <v>442</v>
      </c>
    </row>
    <row r="76" spans="1:9" ht="14.25" customHeight="1">
      <c r="A76" s="220"/>
      <c r="B76" s="220"/>
      <c r="C76" s="223" t="s">
        <v>36</v>
      </c>
      <c r="D76" s="223"/>
      <c r="E76" s="223"/>
      <c r="F76" s="225"/>
      <c r="G76" s="223" t="s">
        <v>37</v>
      </c>
      <c r="H76" s="223"/>
      <c r="I76" s="224" t="s">
        <v>442</v>
      </c>
    </row>
    <row r="77" spans="1:9" ht="14.25" customHeight="1">
      <c r="A77" s="220"/>
      <c r="B77" s="220"/>
      <c r="C77" s="223"/>
      <c r="D77" s="223"/>
      <c r="E77" s="223"/>
      <c r="F77" s="225"/>
      <c r="G77" s="223" t="s">
        <v>257</v>
      </c>
      <c r="H77" s="223"/>
      <c r="I77" s="224" t="s">
        <v>272</v>
      </c>
    </row>
    <row r="78" spans="1:9">
      <c r="A78" s="220"/>
      <c r="B78" s="220"/>
      <c r="C78" s="223" t="s">
        <v>258</v>
      </c>
      <c r="D78" s="223"/>
      <c r="E78" s="223"/>
      <c r="F78" s="224"/>
      <c r="G78" s="223" t="s">
        <v>258</v>
      </c>
      <c r="H78" s="223"/>
      <c r="I78" s="224" t="s">
        <v>272</v>
      </c>
    </row>
    <row r="79" spans="1:9" ht="14.25" customHeight="1">
      <c r="A79" s="195" t="s">
        <v>273</v>
      </c>
      <c r="B79" s="197" t="s">
        <v>274</v>
      </c>
      <c r="C79" s="198"/>
      <c r="D79" s="198"/>
      <c r="E79" s="198"/>
      <c r="F79" s="199"/>
      <c r="G79" s="197" t="s">
        <v>275</v>
      </c>
      <c r="H79" s="198"/>
      <c r="I79" s="199"/>
    </row>
    <row r="80" spans="1:9" ht="14.25" customHeight="1">
      <c r="A80" s="196"/>
      <c r="B80" s="200"/>
      <c r="C80" s="201"/>
      <c r="D80" s="201"/>
      <c r="E80" s="201"/>
      <c r="F80" s="201"/>
      <c r="G80" s="206" t="s">
        <v>377</v>
      </c>
      <c r="H80" s="207"/>
      <c r="I80" s="208"/>
    </row>
    <row r="81" spans="1:9">
      <c r="A81" s="196"/>
      <c r="B81" s="202"/>
      <c r="C81" s="203"/>
      <c r="D81" s="203"/>
      <c r="E81" s="203"/>
      <c r="F81" s="203"/>
      <c r="G81" s="209"/>
      <c r="H81" s="210"/>
      <c r="I81" s="211"/>
    </row>
    <row r="82" spans="1:9">
      <c r="A82" s="196"/>
      <c r="B82" s="202"/>
      <c r="C82" s="203"/>
      <c r="D82" s="203"/>
      <c r="E82" s="203"/>
      <c r="F82" s="203"/>
      <c r="G82" s="209"/>
      <c r="H82" s="210"/>
      <c r="I82" s="211"/>
    </row>
    <row r="83" spans="1:9">
      <c r="A83" s="196"/>
      <c r="B83" s="202"/>
      <c r="C83" s="203"/>
      <c r="D83" s="203"/>
      <c r="E83" s="203"/>
      <c r="F83" s="203"/>
      <c r="G83" s="209"/>
      <c r="H83" s="210"/>
      <c r="I83" s="211"/>
    </row>
    <row r="84" spans="1:9">
      <c r="A84" s="196"/>
      <c r="B84" s="202"/>
      <c r="C84" s="203"/>
      <c r="D84" s="203"/>
      <c r="E84" s="203"/>
      <c r="F84" s="203"/>
      <c r="G84" s="209"/>
      <c r="H84" s="210"/>
      <c r="I84" s="211"/>
    </row>
    <row r="85" spans="1:9" hidden="1">
      <c r="A85" s="196"/>
      <c r="B85" s="202"/>
      <c r="C85" s="203"/>
      <c r="D85" s="203"/>
      <c r="E85" s="203"/>
      <c r="F85" s="203"/>
      <c r="G85" s="209"/>
      <c r="H85" s="210"/>
      <c r="I85" s="211"/>
    </row>
    <row r="86" spans="1:9" hidden="1">
      <c r="A86" s="196"/>
      <c r="B86" s="202"/>
      <c r="C86" s="203"/>
      <c r="D86" s="203"/>
      <c r="E86" s="203"/>
      <c r="F86" s="203"/>
      <c r="G86" s="209"/>
      <c r="H86" s="210"/>
      <c r="I86" s="211"/>
    </row>
    <row r="87" spans="1:9" hidden="1">
      <c r="A87" s="196"/>
      <c r="B87" s="202"/>
      <c r="C87" s="203"/>
      <c r="D87" s="203"/>
      <c r="E87" s="203"/>
      <c r="F87" s="203"/>
      <c r="G87" s="209"/>
      <c r="H87" s="210"/>
      <c r="I87" s="211"/>
    </row>
    <row r="88" spans="1:9" hidden="1">
      <c r="A88" s="196"/>
      <c r="B88" s="202"/>
      <c r="C88" s="203"/>
      <c r="D88" s="203"/>
      <c r="E88" s="203"/>
      <c r="F88" s="203"/>
      <c r="G88" s="209"/>
      <c r="H88" s="210"/>
      <c r="I88" s="211"/>
    </row>
    <row r="89" spans="1:9" hidden="1">
      <c r="A89" s="196"/>
      <c r="B89" s="202"/>
      <c r="C89" s="203"/>
      <c r="D89" s="203"/>
      <c r="E89" s="203"/>
      <c r="F89" s="203"/>
      <c r="G89" s="209"/>
      <c r="H89" s="210"/>
      <c r="I89" s="211"/>
    </row>
    <row r="90" spans="1:9" ht="1.5" customHeight="1">
      <c r="A90" s="170"/>
      <c r="B90" s="204"/>
      <c r="C90" s="205"/>
      <c r="D90" s="205"/>
      <c r="E90" s="205"/>
      <c r="F90" s="205"/>
      <c r="G90" s="212"/>
      <c r="H90" s="213"/>
      <c r="I90" s="214"/>
    </row>
    <row r="91" spans="1:9" ht="33" customHeight="1">
      <c r="A91" s="226"/>
      <c r="B91" s="111" t="s">
        <v>39</v>
      </c>
      <c r="C91" s="111" t="s">
        <v>40</v>
      </c>
      <c r="D91" s="170" t="s">
        <v>41</v>
      </c>
      <c r="E91" s="170"/>
      <c r="F91" s="170"/>
      <c r="G91" s="170"/>
      <c r="H91" s="170" t="s">
        <v>276</v>
      </c>
      <c r="I91" s="170"/>
    </row>
    <row r="92" spans="1:9" ht="33" customHeight="1">
      <c r="A92" s="227" t="s">
        <v>38</v>
      </c>
      <c r="B92" s="227" t="s">
        <v>259</v>
      </c>
      <c r="C92" s="227" t="s">
        <v>42</v>
      </c>
      <c r="D92" s="227" t="s">
        <v>312</v>
      </c>
      <c r="E92" s="227"/>
      <c r="F92" s="227"/>
      <c r="G92" s="227"/>
      <c r="H92" s="227" t="s">
        <v>443</v>
      </c>
      <c r="I92" s="227"/>
    </row>
    <row r="93" spans="1:9" ht="33" customHeight="1">
      <c r="A93" s="227" t="s">
        <v>38</v>
      </c>
      <c r="B93" s="227" t="s">
        <v>259</v>
      </c>
      <c r="C93" s="227" t="s">
        <v>42</v>
      </c>
      <c r="D93" s="227" t="s">
        <v>313</v>
      </c>
      <c r="E93" s="227"/>
      <c r="F93" s="227"/>
      <c r="G93" s="227"/>
      <c r="H93" s="227" t="s">
        <v>314</v>
      </c>
      <c r="I93" s="227"/>
    </row>
    <row r="94" spans="1:9" ht="33" customHeight="1">
      <c r="A94" s="227" t="s">
        <v>38</v>
      </c>
      <c r="B94" s="227" t="s">
        <v>259</v>
      </c>
      <c r="C94" s="227" t="s">
        <v>260</v>
      </c>
      <c r="D94" s="227" t="s">
        <v>444</v>
      </c>
      <c r="E94" s="227"/>
      <c r="F94" s="227"/>
      <c r="G94" s="227"/>
      <c r="H94" s="227" t="s">
        <v>303</v>
      </c>
      <c r="I94" s="227"/>
    </row>
    <row r="95" spans="1:9" ht="33" customHeight="1">
      <c r="A95" s="227" t="s">
        <v>38</v>
      </c>
      <c r="B95" s="227" t="s">
        <v>259</v>
      </c>
      <c r="C95" s="227" t="s">
        <v>260</v>
      </c>
      <c r="D95" s="227" t="s">
        <v>445</v>
      </c>
      <c r="E95" s="227"/>
      <c r="F95" s="227"/>
      <c r="G95" s="227"/>
      <c r="H95" s="227" t="s">
        <v>303</v>
      </c>
      <c r="I95" s="227"/>
    </row>
    <row r="96" spans="1:9" ht="33" customHeight="1">
      <c r="A96" s="227" t="s">
        <v>38</v>
      </c>
      <c r="B96" s="227" t="s">
        <v>259</v>
      </c>
      <c r="C96" s="227" t="s">
        <v>260</v>
      </c>
      <c r="D96" s="227" t="s">
        <v>315</v>
      </c>
      <c r="E96" s="227"/>
      <c r="F96" s="227"/>
      <c r="G96" s="227"/>
      <c r="H96" s="227" t="s">
        <v>303</v>
      </c>
      <c r="I96" s="227"/>
    </row>
    <row r="97" spans="1:9" ht="33" customHeight="1">
      <c r="A97" s="227" t="s">
        <v>38</v>
      </c>
      <c r="B97" s="227" t="s">
        <v>259</v>
      </c>
      <c r="C97" s="227" t="s">
        <v>260</v>
      </c>
      <c r="D97" s="227" t="s">
        <v>378</v>
      </c>
      <c r="E97" s="227"/>
      <c r="F97" s="227"/>
      <c r="G97" s="227"/>
      <c r="H97" s="227" t="s">
        <v>303</v>
      </c>
      <c r="I97" s="227"/>
    </row>
    <row r="98" spans="1:9" ht="33" customHeight="1">
      <c r="A98" s="227" t="s">
        <v>38</v>
      </c>
      <c r="B98" s="227" t="s">
        <v>259</v>
      </c>
      <c r="C98" s="227" t="s">
        <v>260</v>
      </c>
      <c r="D98" s="227" t="s">
        <v>316</v>
      </c>
      <c r="E98" s="227"/>
      <c r="F98" s="227"/>
      <c r="G98" s="227"/>
      <c r="H98" s="227" t="s">
        <v>303</v>
      </c>
      <c r="I98" s="227"/>
    </row>
    <row r="99" spans="1:9" ht="33" customHeight="1">
      <c r="A99" s="227" t="s">
        <v>38</v>
      </c>
      <c r="B99" s="227" t="s">
        <v>259</v>
      </c>
      <c r="C99" s="227" t="s">
        <v>260</v>
      </c>
      <c r="D99" s="227" t="s">
        <v>446</v>
      </c>
      <c r="E99" s="227"/>
      <c r="F99" s="227"/>
      <c r="G99" s="227"/>
      <c r="H99" s="227" t="s">
        <v>336</v>
      </c>
      <c r="I99" s="227"/>
    </row>
    <row r="100" spans="1:9" ht="33" customHeight="1">
      <c r="A100" s="227" t="s">
        <v>38</v>
      </c>
      <c r="B100" s="227" t="s">
        <v>259</v>
      </c>
      <c r="C100" s="227" t="s">
        <v>260</v>
      </c>
      <c r="D100" s="227" t="s">
        <v>319</v>
      </c>
      <c r="E100" s="227"/>
      <c r="F100" s="227"/>
      <c r="G100" s="227"/>
      <c r="H100" s="227" t="s">
        <v>303</v>
      </c>
      <c r="I100" s="227"/>
    </row>
    <row r="101" spans="1:9" ht="33" customHeight="1">
      <c r="A101" s="227" t="s">
        <v>38</v>
      </c>
      <c r="B101" s="227" t="s">
        <v>259</v>
      </c>
      <c r="C101" s="227" t="s">
        <v>43</v>
      </c>
      <c r="D101" s="227" t="s">
        <v>317</v>
      </c>
      <c r="E101" s="227"/>
      <c r="F101" s="227"/>
      <c r="G101" s="227"/>
      <c r="H101" s="227" t="s">
        <v>303</v>
      </c>
      <c r="I101" s="227"/>
    </row>
    <row r="102" spans="1:9" ht="33" customHeight="1">
      <c r="A102" s="227" t="s">
        <v>38</v>
      </c>
      <c r="B102" s="227" t="s">
        <v>259</v>
      </c>
      <c r="C102" s="227" t="s">
        <v>43</v>
      </c>
      <c r="D102" s="227" t="s">
        <v>318</v>
      </c>
      <c r="E102" s="227"/>
      <c r="F102" s="227"/>
      <c r="G102" s="227"/>
      <c r="H102" s="227" t="s">
        <v>303</v>
      </c>
      <c r="I102" s="227"/>
    </row>
    <row r="103" spans="1:9" ht="33" customHeight="1">
      <c r="A103" s="227" t="s">
        <v>38</v>
      </c>
      <c r="B103" s="227" t="s">
        <v>259</v>
      </c>
      <c r="C103" s="227" t="s">
        <v>43</v>
      </c>
      <c r="D103" s="227" t="s">
        <v>447</v>
      </c>
      <c r="E103" s="227"/>
      <c r="F103" s="227"/>
      <c r="G103" s="227"/>
      <c r="H103" s="227" t="s">
        <v>303</v>
      </c>
      <c r="I103" s="227"/>
    </row>
    <row r="104" spans="1:9" ht="33" customHeight="1">
      <c r="A104" s="227" t="s">
        <v>38</v>
      </c>
      <c r="B104" s="227" t="s">
        <v>259</v>
      </c>
      <c r="C104" s="227" t="s">
        <v>43</v>
      </c>
      <c r="D104" s="227" t="s">
        <v>320</v>
      </c>
      <c r="E104" s="227"/>
      <c r="F104" s="227"/>
      <c r="G104" s="227"/>
      <c r="H104" s="227" t="s">
        <v>379</v>
      </c>
      <c r="I104" s="227"/>
    </row>
    <row r="105" spans="1:9" ht="33" customHeight="1">
      <c r="A105" s="227" t="s">
        <v>38</v>
      </c>
      <c r="B105" s="227" t="s">
        <v>261</v>
      </c>
      <c r="C105" s="226" t="s">
        <v>448</v>
      </c>
      <c r="D105" s="227" t="s">
        <v>449</v>
      </c>
      <c r="E105" s="227"/>
      <c r="F105" s="227"/>
      <c r="G105" s="227"/>
      <c r="H105" s="227" t="s">
        <v>303</v>
      </c>
      <c r="I105" s="227"/>
    </row>
    <row r="106" spans="1:9" ht="33" customHeight="1">
      <c r="A106" s="227" t="s">
        <v>38</v>
      </c>
      <c r="B106" s="227" t="s">
        <v>261</v>
      </c>
      <c r="C106" s="227" t="s">
        <v>44</v>
      </c>
      <c r="D106" s="227" t="s">
        <v>450</v>
      </c>
      <c r="E106" s="227"/>
      <c r="F106" s="227"/>
      <c r="G106" s="227"/>
      <c r="H106" s="227" t="s">
        <v>451</v>
      </c>
      <c r="I106" s="227"/>
    </row>
    <row r="107" spans="1:9" ht="33" customHeight="1">
      <c r="A107" s="227" t="s">
        <v>38</v>
      </c>
      <c r="B107" s="227" t="s">
        <v>261</v>
      </c>
      <c r="C107" s="227" t="s">
        <v>44</v>
      </c>
      <c r="D107" s="227" t="s">
        <v>321</v>
      </c>
      <c r="E107" s="227"/>
      <c r="F107" s="227"/>
      <c r="G107" s="227"/>
      <c r="H107" s="227" t="s">
        <v>380</v>
      </c>
      <c r="I107" s="227"/>
    </row>
    <row r="108" spans="1:9" ht="33" customHeight="1">
      <c r="A108" s="227" t="s">
        <v>38</v>
      </c>
      <c r="B108" s="227" t="s">
        <v>261</v>
      </c>
      <c r="C108" s="227" t="s">
        <v>44</v>
      </c>
      <c r="D108" s="227" t="s">
        <v>322</v>
      </c>
      <c r="E108" s="227"/>
      <c r="F108" s="227"/>
      <c r="G108" s="227"/>
      <c r="H108" s="227" t="s">
        <v>306</v>
      </c>
      <c r="I108" s="227"/>
    </row>
    <row r="109" spans="1:9" ht="33" customHeight="1">
      <c r="A109" s="227" t="s">
        <v>38</v>
      </c>
      <c r="B109" s="227" t="s">
        <v>261</v>
      </c>
      <c r="C109" s="226" t="s">
        <v>452</v>
      </c>
      <c r="D109" s="227" t="s">
        <v>381</v>
      </c>
      <c r="E109" s="227"/>
      <c r="F109" s="227"/>
      <c r="G109" s="227"/>
      <c r="H109" s="227" t="s">
        <v>264</v>
      </c>
      <c r="I109" s="227"/>
    </row>
    <row r="110" spans="1:9" ht="33" customHeight="1">
      <c r="A110" s="227" t="s">
        <v>38</v>
      </c>
      <c r="B110" s="227" t="s">
        <v>261</v>
      </c>
      <c r="C110" s="226" t="s">
        <v>45</v>
      </c>
      <c r="D110" s="227" t="s">
        <v>307</v>
      </c>
      <c r="E110" s="227"/>
      <c r="F110" s="227"/>
      <c r="G110" s="227"/>
      <c r="H110" s="227" t="s">
        <v>263</v>
      </c>
      <c r="I110" s="227"/>
    </row>
    <row r="111" spans="1:9" ht="33" customHeight="1">
      <c r="A111" s="227" t="s">
        <v>38</v>
      </c>
      <c r="B111" s="226" t="s">
        <v>46</v>
      </c>
      <c r="C111" s="226" t="s">
        <v>262</v>
      </c>
      <c r="D111" s="227" t="s">
        <v>323</v>
      </c>
      <c r="E111" s="227"/>
      <c r="F111" s="227"/>
      <c r="G111" s="227"/>
      <c r="H111" s="227" t="s">
        <v>324</v>
      </c>
      <c r="I111" s="227"/>
    </row>
    <row r="112" spans="1:9" ht="40.5" customHeight="1">
      <c r="A112" s="97"/>
      <c r="B112" s="97"/>
      <c r="C112" s="97"/>
      <c r="D112" s="97"/>
      <c r="E112" s="97"/>
      <c r="F112" s="97"/>
      <c r="G112" s="97"/>
      <c r="H112" s="97"/>
      <c r="I112" s="97"/>
    </row>
    <row r="113" spans="1:9" ht="40.5" customHeight="1">
      <c r="A113" s="97"/>
      <c r="B113" s="97"/>
      <c r="C113" s="97"/>
      <c r="D113" s="97"/>
      <c r="E113" s="97"/>
      <c r="F113" s="97"/>
      <c r="G113" s="97"/>
      <c r="H113" s="97"/>
      <c r="I113" s="97"/>
    </row>
    <row r="114" spans="1:9" ht="40.5" customHeight="1">
      <c r="A114" s="97"/>
      <c r="B114" s="97"/>
      <c r="C114" s="97"/>
      <c r="D114" s="97"/>
      <c r="E114" s="97"/>
      <c r="F114" s="97"/>
      <c r="G114" s="97"/>
      <c r="H114" s="97"/>
      <c r="I114" s="97"/>
    </row>
    <row r="115" spans="1:9" ht="40.5" customHeight="1">
      <c r="A115" s="97"/>
      <c r="B115" s="97"/>
      <c r="C115" s="97"/>
      <c r="D115" s="97"/>
      <c r="E115" s="97"/>
      <c r="F115" s="97"/>
      <c r="G115" s="97"/>
      <c r="H115" s="97"/>
      <c r="I115" s="97"/>
    </row>
    <row r="116" spans="1:9" ht="40.5" customHeight="1">
      <c r="A116" s="97"/>
      <c r="B116" s="97"/>
      <c r="C116" s="97"/>
      <c r="D116" s="97"/>
      <c r="E116" s="97"/>
      <c r="F116" s="97"/>
      <c r="G116" s="97"/>
      <c r="H116" s="97"/>
      <c r="I116" s="97"/>
    </row>
    <row r="117" spans="1:9" ht="40.5" customHeight="1">
      <c r="A117" s="97"/>
      <c r="B117" s="97"/>
      <c r="C117" s="97"/>
      <c r="D117" s="97"/>
      <c r="E117" s="97"/>
      <c r="F117" s="97"/>
      <c r="G117" s="97"/>
      <c r="H117" s="97"/>
      <c r="I117" s="97"/>
    </row>
    <row r="118" spans="1:9" ht="40.5" customHeight="1">
      <c r="A118" s="97"/>
      <c r="B118" s="97"/>
      <c r="C118" s="97"/>
      <c r="D118" s="97"/>
      <c r="E118" s="97"/>
      <c r="F118" s="97"/>
      <c r="G118" s="97"/>
      <c r="H118" s="97"/>
      <c r="I118" s="97"/>
    </row>
    <row r="119" spans="1:9" ht="40.5" customHeight="1">
      <c r="A119" s="97"/>
      <c r="B119" s="97"/>
      <c r="C119" s="97"/>
      <c r="D119" s="97"/>
      <c r="E119" s="97"/>
      <c r="F119" s="97"/>
      <c r="G119" s="97"/>
      <c r="H119" s="97"/>
      <c r="I119" s="97"/>
    </row>
    <row r="120" spans="1:9" ht="40.5" customHeight="1">
      <c r="A120" s="97"/>
      <c r="B120" s="97"/>
      <c r="C120" s="97"/>
      <c r="D120" s="97"/>
      <c r="E120" s="97"/>
      <c r="F120" s="97"/>
      <c r="G120" s="97"/>
      <c r="H120" s="97"/>
      <c r="I120" s="97"/>
    </row>
    <row r="121" spans="1:9" ht="40.5" customHeight="1">
      <c r="A121" s="97"/>
      <c r="B121" s="97"/>
      <c r="C121" s="97"/>
      <c r="D121" s="97"/>
      <c r="E121" s="97"/>
      <c r="F121" s="97"/>
      <c r="G121" s="97"/>
      <c r="H121" s="97"/>
      <c r="I121" s="97"/>
    </row>
    <row r="122" spans="1:9" ht="40.5" customHeight="1">
      <c r="A122" s="97"/>
      <c r="B122" s="97"/>
      <c r="C122" s="97"/>
      <c r="D122" s="97"/>
      <c r="E122" s="97"/>
      <c r="F122" s="97"/>
      <c r="G122" s="97"/>
      <c r="H122" s="97"/>
      <c r="I122" s="97"/>
    </row>
    <row r="123" spans="1:9" ht="40.5" customHeight="1">
      <c r="A123" s="97"/>
      <c r="B123" s="97"/>
      <c r="C123" s="97"/>
      <c r="D123" s="97"/>
      <c r="E123" s="97"/>
      <c r="F123" s="97"/>
      <c r="G123" s="97"/>
      <c r="H123" s="97"/>
      <c r="I123" s="97"/>
    </row>
    <row r="124" spans="1:9" ht="40.5" customHeight="1">
      <c r="A124" s="97"/>
      <c r="B124" s="97"/>
      <c r="C124" s="97"/>
      <c r="D124" s="97"/>
      <c r="E124" s="97"/>
      <c r="F124" s="97"/>
      <c r="G124" s="97"/>
      <c r="H124" s="97"/>
      <c r="I124" s="97"/>
    </row>
    <row r="125" spans="1:9" ht="40.5" customHeight="1">
      <c r="A125" s="97"/>
      <c r="B125" s="97"/>
      <c r="C125" s="97"/>
      <c r="D125" s="97"/>
      <c r="E125" s="97"/>
      <c r="F125" s="97"/>
      <c r="G125" s="97"/>
      <c r="H125" s="97"/>
      <c r="I125" s="97"/>
    </row>
    <row r="126" spans="1:9" ht="40.5" customHeight="1">
      <c r="A126" s="97"/>
      <c r="B126" s="97"/>
      <c r="C126" s="97"/>
      <c r="D126" s="97"/>
      <c r="E126" s="97"/>
      <c r="F126" s="97"/>
      <c r="G126" s="97"/>
      <c r="H126" s="97"/>
      <c r="I126" s="97"/>
    </row>
    <row r="127" spans="1:9" ht="40.5" customHeight="1">
      <c r="A127" s="97"/>
      <c r="B127" s="97"/>
      <c r="C127" s="97"/>
      <c r="D127" s="97"/>
      <c r="E127" s="97"/>
      <c r="F127" s="97"/>
      <c r="G127" s="97"/>
      <c r="H127" s="97"/>
      <c r="I127" s="97"/>
    </row>
    <row r="128" spans="1:9" ht="40.5" customHeight="1">
      <c r="A128" s="97"/>
      <c r="B128" s="97"/>
      <c r="C128" s="97"/>
      <c r="D128" s="97"/>
      <c r="E128" s="97"/>
      <c r="F128" s="97"/>
      <c r="G128" s="97"/>
      <c r="H128" s="97"/>
      <c r="I128" s="97"/>
    </row>
    <row r="129" spans="1:9" ht="40.5" customHeight="1">
      <c r="A129" s="97"/>
      <c r="B129" s="97"/>
      <c r="C129" s="97"/>
      <c r="D129" s="97"/>
      <c r="E129" s="97"/>
      <c r="F129" s="97"/>
      <c r="G129" s="97"/>
      <c r="H129" s="97"/>
      <c r="I129" s="97"/>
    </row>
    <row r="130" spans="1:9" ht="40.5" customHeight="1">
      <c r="A130" s="97"/>
      <c r="B130" s="97"/>
      <c r="C130" s="97"/>
      <c r="D130" s="97"/>
      <c r="E130" s="97"/>
      <c r="F130" s="97"/>
      <c r="G130" s="97"/>
      <c r="H130" s="97"/>
      <c r="I130" s="97"/>
    </row>
    <row r="131" spans="1:9" ht="40.5" customHeight="1">
      <c r="A131" s="97"/>
      <c r="B131" s="97"/>
      <c r="C131" s="97"/>
      <c r="D131" s="97"/>
      <c r="E131" s="97"/>
      <c r="F131" s="97"/>
      <c r="G131" s="97"/>
      <c r="H131" s="97"/>
      <c r="I131" s="97"/>
    </row>
    <row r="132" spans="1:9" ht="40.5" customHeight="1">
      <c r="A132" s="97"/>
      <c r="B132" s="97"/>
      <c r="C132" s="97"/>
      <c r="D132" s="97"/>
      <c r="E132" s="97"/>
      <c r="F132" s="97"/>
      <c r="G132" s="97"/>
      <c r="H132" s="97"/>
      <c r="I132" s="97"/>
    </row>
    <row r="133" spans="1:9" ht="40.5" customHeight="1">
      <c r="A133" s="97"/>
      <c r="B133" s="97"/>
      <c r="C133" s="97"/>
      <c r="D133" s="97"/>
      <c r="E133" s="97"/>
      <c r="F133" s="97"/>
      <c r="G133" s="97"/>
      <c r="H133" s="97"/>
      <c r="I133" s="97"/>
    </row>
    <row r="134" spans="1:9" ht="40.5" customHeight="1">
      <c r="A134" s="97"/>
      <c r="B134" s="97"/>
      <c r="C134" s="97"/>
      <c r="D134" s="97"/>
      <c r="E134" s="97"/>
      <c r="F134" s="97"/>
      <c r="G134" s="97"/>
      <c r="H134" s="97"/>
      <c r="I134" s="97"/>
    </row>
    <row r="135" spans="1:9" ht="40.5" customHeight="1">
      <c r="A135" s="97"/>
      <c r="B135" s="97"/>
      <c r="C135" s="97"/>
      <c r="D135" s="97"/>
      <c r="E135" s="97"/>
      <c r="F135" s="97"/>
      <c r="G135" s="97"/>
      <c r="H135" s="97"/>
      <c r="I135" s="97"/>
    </row>
    <row r="136" spans="1:9" ht="40.5" customHeight="1">
      <c r="A136" s="97"/>
      <c r="B136" s="97"/>
      <c r="C136" s="97"/>
      <c r="D136" s="97"/>
      <c r="E136" s="97"/>
      <c r="F136" s="97"/>
      <c r="G136" s="97"/>
      <c r="H136" s="97"/>
      <c r="I136" s="97"/>
    </row>
    <row r="137" spans="1:9" ht="40.5" customHeight="1">
      <c r="A137" s="97"/>
      <c r="B137" s="97"/>
      <c r="C137" s="97"/>
      <c r="D137" s="97"/>
      <c r="E137" s="97"/>
      <c r="F137" s="97"/>
      <c r="G137" s="97"/>
      <c r="H137" s="97"/>
      <c r="I137" s="97"/>
    </row>
    <row r="138" spans="1:9" ht="40.5" customHeight="1">
      <c r="A138" s="97"/>
      <c r="B138" s="97"/>
      <c r="C138" s="97"/>
      <c r="D138" s="97"/>
      <c r="E138" s="97"/>
      <c r="F138" s="97"/>
      <c r="G138" s="97"/>
      <c r="H138" s="97"/>
      <c r="I138" s="97"/>
    </row>
    <row r="139" spans="1:9" ht="22.5" customHeight="1">
      <c r="A139" s="219" t="s">
        <v>266</v>
      </c>
      <c r="B139" s="219"/>
      <c r="C139" s="219"/>
      <c r="D139" s="219"/>
      <c r="E139" s="219"/>
      <c r="F139" s="219"/>
      <c r="G139" s="219"/>
      <c r="H139" s="219"/>
      <c r="I139" s="219"/>
    </row>
    <row r="140" spans="1:9" ht="14.25" customHeight="1">
      <c r="A140" s="171" t="s">
        <v>438</v>
      </c>
      <c r="B140" s="172"/>
      <c r="C140" s="172"/>
      <c r="D140" s="172"/>
      <c r="E140" s="172"/>
      <c r="F140" s="172"/>
      <c r="G140" s="172"/>
      <c r="H140" s="172"/>
      <c r="I140" s="173"/>
    </row>
    <row r="141" spans="1:9" ht="14.25" customHeight="1">
      <c r="A141" s="174" t="s">
        <v>28</v>
      </c>
      <c r="B141" s="175"/>
      <c r="C141" s="180" t="s">
        <v>325</v>
      </c>
      <c r="D141" s="181"/>
      <c r="E141" s="182"/>
      <c r="F141" s="189" t="s">
        <v>268</v>
      </c>
      <c r="G141" s="192" t="s">
        <v>256</v>
      </c>
      <c r="H141" s="189" t="s">
        <v>29</v>
      </c>
      <c r="I141" s="192" t="s">
        <v>269</v>
      </c>
    </row>
    <row r="142" spans="1:9">
      <c r="A142" s="176"/>
      <c r="B142" s="177"/>
      <c r="C142" s="183"/>
      <c r="D142" s="184"/>
      <c r="E142" s="185"/>
      <c r="F142" s="190"/>
      <c r="G142" s="193"/>
      <c r="H142" s="190"/>
      <c r="I142" s="193"/>
    </row>
    <row r="143" spans="1:9">
      <c r="A143" s="178"/>
      <c r="B143" s="179"/>
      <c r="C143" s="186"/>
      <c r="D143" s="187"/>
      <c r="E143" s="188"/>
      <c r="F143" s="191"/>
      <c r="G143" s="194"/>
      <c r="H143" s="191"/>
      <c r="I143" s="194"/>
    </row>
    <row r="144" spans="1:9" ht="14.25" customHeight="1">
      <c r="A144" s="220" t="s">
        <v>30</v>
      </c>
      <c r="B144" s="220"/>
      <c r="C144" s="221" t="s">
        <v>373</v>
      </c>
      <c r="D144" s="221"/>
      <c r="E144" s="221"/>
      <c r="F144" s="222" t="s">
        <v>31</v>
      </c>
      <c r="G144" s="221" t="s">
        <v>308</v>
      </c>
      <c r="H144" s="221"/>
      <c r="I144" s="221"/>
    </row>
    <row r="145" spans="1:9" ht="27">
      <c r="A145" s="220" t="s">
        <v>32</v>
      </c>
      <c r="B145" s="220"/>
      <c r="C145" s="221" t="s">
        <v>439</v>
      </c>
      <c r="D145" s="221"/>
      <c r="E145" s="221"/>
      <c r="F145" s="222" t="s">
        <v>33</v>
      </c>
      <c r="G145" s="221" t="s">
        <v>440</v>
      </c>
      <c r="H145" s="221"/>
      <c r="I145" s="221"/>
    </row>
    <row r="146" spans="1:9" ht="14.25" customHeight="1">
      <c r="A146" s="220" t="s">
        <v>271</v>
      </c>
      <c r="B146" s="220"/>
      <c r="C146" s="223" t="s">
        <v>34</v>
      </c>
      <c r="D146" s="223"/>
      <c r="E146" s="223"/>
      <c r="F146" s="224"/>
      <c r="G146" s="223" t="s">
        <v>35</v>
      </c>
      <c r="H146" s="223"/>
      <c r="I146" s="224" t="s">
        <v>453</v>
      </c>
    </row>
    <row r="147" spans="1:9" ht="14.25" customHeight="1">
      <c r="A147" s="220"/>
      <c r="B147" s="220"/>
      <c r="C147" s="223" t="s">
        <v>36</v>
      </c>
      <c r="D147" s="223"/>
      <c r="E147" s="223"/>
      <c r="F147" s="225"/>
      <c r="G147" s="223" t="s">
        <v>37</v>
      </c>
      <c r="H147" s="223"/>
      <c r="I147" s="224" t="s">
        <v>453</v>
      </c>
    </row>
    <row r="148" spans="1:9" ht="14.25" customHeight="1">
      <c r="A148" s="220"/>
      <c r="B148" s="220"/>
      <c r="C148" s="223"/>
      <c r="D148" s="223"/>
      <c r="E148" s="223"/>
      <c r="F148" s="225"/>
      <c r="G148" s="223" t="s">
        <v>257</v>
      </c>
      <c r="H148" s="223"/>
      <c r="I148" s="224" t="s">
        <v>272</v>
      </c>
    </row>
    <row r="149" spans="1:9">
      <c r="A149" s="220"/>
      <c r="B149" s="220"/>
      <c r="C149" s="223" t="s">
        <v>258</v>
      </c>
      <c r="D149" s="223"/>
      <c r="E149" s="223"/>
      <c r="F149" s="224"/>
      <c r="G149" s="223" t="s">
        <v>258</v>
      </c>
      <c r="H149" s="223"/>
      <c r="I149" s="224" t="s">
        <v>272</v>
      </c>
    </row>
    <row r="150" spans="1:9" ht="14.25" customHeight="1">
      <c r="A150" s="195" t="s">
        <v>273</v>
      </c>
      <c r="B150" s="197" t="s">
        <v>274</v>
      </c>
      <c r="C150" s="198"/>
      <c r="D150" s="198"/>
      <c r="E150" s="198"/>
      <c r="F150" s="199"/>
      <c r="G150" s="197" t="s">
        <v>275</v>
      </c>
      <c r="H150" s="198"/>
      <c r="I150" s="199"/>
    </row>
    <row r="151" spans="1:9" ht="14.25" customHeight="1">
      <c r="A151" s="196"/>
      <c r="B151" s="200"/>
      <c r="C151" s="201"/>
      <c r="D151" s="201"/>
      <c r="E151" s="201"/>
      <c r="F151" s="201"/>
      <c r="G151" s="206" t="s">
        <v>326</v>
      </c>
      <c r="H151" s="207"/>
      <c r="I151" s="208"/>
    </row>
    <row r="152" spans="1:9">
      <c r="A152" s="196"/>
      <c r="B152" s="202"/>
      <c r="C152" s="203"/>
      <c r="D152" s="203"/>
      <c r="E152" s="203"/>
      <c r="F152" s="203"/>
      <c r="G152" s="209"/>
      <c r="H152" s="210"/>
      <c r="I152" s="211"/>
    </row>
    <row r="153" spans="1:9">
      <c r="A153" s="196"/>
      <c r="B153" s="202"/>
      <c r="C153" s="203"/>
      <c r="D153" s="203"/>
      <c r="E153" s="203"/>
      <c r="F153" s="203"/>
      <c r="G153" s="209"/>
      <c r="H153" s="210"/>
      <c r="I153" s="211"/>
    </row>
    <row r="154" spans="1:9">
      <c r="A154" s="196"/>
      <c r="B154" s="202"/>
      <c r="C154" s="203"/>
      <c r="D154" s="203"/>
      <c r="E154" s="203"/>
      <c r="F154" s="203"/>
      <c r="G154" s="209"/>
      <c r="H154" s="210"/>
      <c r="I154" s="211"/>
    </row>
    <row r="155" spans="1:9">
      <c r="A155" s="196"/>
      <c r="B155" s="202"/>
      <c r="C155" s="203"/>
      <c r="D155" s="203"/>
      <c r="E155" s="203"/>
      <c r="F155" s="203"/>
      <c r="G155" s="209"/>
      <c r="H155" s="210"/>
      <c r="I155" s="211"/>
    </row>
    <row r="156" spans="1:9">
      <c r="A156" s="196"/>
      <c r="B156" s="202"/>
      <c r="C156" s="203"/>
      <c r="D156" s="203"/>
      <c r="E156" s="203"/>
      <c r="F156" s="203"/>
      <c r="G156" s="209"/>
      <c r="H156" s="210"/>
      <c r="I156" s="211"/>
    </row>
    <row r="157" spans="1:9" hidden="1">
      <c r="A157" s="196"/>
      <c r="B157" s="202"/>
      <c r="C157" s="203"/>
      <c r="D157" s="203"/>
      <c r="E157" s="203"/>
      <c r="F157" s="203"/>
      <c r="G157" s="209"/>
      <c r="H157" s="210"/>
      <c r="I157" s="211"/>
    </row>
    <row r="158" spans="1:9" hidden="1">
      <c r="A158" s="196"/>
      <c r="B158" s="202"/>
      <c r="C158" s="203"/>
      <c r="D158" s="203"/>
      <c r="E158" s="203"/>
      <c r="F158" s="203"/>
      <c r="G158" s="209"/>
      <c r="H158" s="210"/>
      <c r="I158" s="211"/>
    </row>
    <row r="159" spans="1:9" hidden="1">
      <c r="A159" s="196"/>
      <c r="B159" s="202"/>
      <c r="C159" s="203"/>
      <c r="D159" s="203"/>
      <c r="E159" s="203"/>
      <c r="F159" s="203"/>
      <c r="G159" s="209"/>
      <c r="H159" s="210"/>
      <c r="I159" s="211"/>
    </row>
    <row r="160" spans="1:9" hidden="1">
      <c r="A160" s="196"/>
      <c r="B160" s="202"/>
      <c r="C160" s="203"/>
      <c r="D160" s="203"/>
      <c r="E160" s="203"/>
      <c r="F160" s="203"/>
      <c r="G160" s="209"/>
      <c r="H160" s="210"/>
      <c r="I160" s="211"/>
    </row>
    <row r="161" spans="1:9" hidden="1">
      <c r="A161" s="170"/>
      <c r="B161" s="204"/>
      <c r="C161" s="205"/>
      <c r="D161" s="205"/>
      <c r="E161" s="205"/>
      <c r="F161" s="205"/>
      <c r="G161" s="212"/>
      <c r="H161" s="213"/>
      <c r="I161" s="214"/>
    </row>
    <row r="162" spans="1:9" ht="28.5" customHeight="1">
      <c r="A162" s="226"/>
      <c r="B162" s="111" t="s">
        <v>39</v>
      </c>
      <c r="C162" s="111" t="s">
        <v>40</v>
      </c>
      <c r="D162" s="170" t="s">
        <v>41</v>
      </c>
      <c r="E162" s="170"/>
      <c r="F162" s="170"/>
      <c r="G162" s="170"/>
      <c r="H162" s="170" t="s">
        <v>276</v>
      </c>
      <c r="I162" s="170"/>
    </row>
    <row r="163" spans="1:9" ht="28.5" customHeight="1">
      <c r="A163" s="227" t="s">
        <v>38</v>
      </c>
      <c r="B163" s="226" t="s">
        <v>277</v>
      </c>
      <c r="C163" s="226" t="s">
        <v>278</v>
      </c>
      <c r="D163" s="227" t="s">
        <v>279</v>
      </c>
      <c r="E163" s="227"/>
      <c r="F163" s="227"/>
      <c r="G163" s="227"/>
      <c r="H163" s="227" t="s">
        <v>280</v>
      </c>
      <c r="I163" s="227"/>
    </row>
    <row r="164" spans="1:9" ht="28.5" customHeight="1">
      <c r="A164" s="227" t="s">
        <v>38</v>
      </c>
      <c r="B164" s="227" t="s">
        <v>259</v>
      </c>
      <c r="C164" s="227" t="s">
        <v>42</v>
      </c>
      <c r="D164" s="227" t="s">
        <v>327</v>
      </c>
      <c r="E164" s="227"/>
      <c r="F164" s="227"/>
      <c r="G164" s="227"/>
      <c r="H164" s="227" t="s">
        <v>454</v>
      </c>
      <c r="I164" s="227"/>
    </row>
    <row r="165" spans="1:9" ht="28.5" customHeight="1">
      <c r="A165" s="227" t="s">
        <v>38</v>
      </c>
      <c r="B165" s="227" t="s">
        <v>259</v>
      </c>
      <c r="C165" s="227" t="s">
        <v>42</v>
      </c>
      <c r="D165" s="227" t="s">
        <v>328</v>
      </c>
      <c r="E165" s="227"/>
      <c r="F165" s="227"/>
      <c r="G165" s="227"/>
      <c r="H165" s="227" t="s">
        <v>329</v>
      </c>
      <c r="I165" s="227"/>
    </row>
    <row r="166" spans="1:9" ht="28.5" customHeight="1">
      <c r="A166" s="227" t="s">
        <v>38</v>
      </c>
      <c r="B166" s="227" t="s">
        <v>259</v>
      </c>
      <c r="C166" s="227" t="s">
        <v>42</v>
      </c>
      <c r="D166" s="227" t="s">
        <v>330</v>
      </c>
      <c r="E166" s="227"/>
      <c r="F166" s="227"/>
      <c r="G166" s="227"/>
      <c r="H166" s="227" t="s">
        <v>303</v>
      </c>
      <c r="I166" s="227"/>
    </row>
    <row r="167" spans="1:9" ht="28.5" customHeight="1">
      <c r="A167" s="227" t="s">
        <v>38</v>
      </c>
      <c r="B167" s="227" t="s">
        <v>259</v>
      </c>
      <c r="C167" s="227" t="s">
        <v>42</v>
      </c>
      <c r="D167" s="227" t="s">
        <v>331</v>
      </c>
      <c r="E167" s="227"/>
      <c r="F167" s="227"/>
      <c r="G167" s="227"/>
      <c r="H167" s="227" t="s">
        <v>332</v>
      </c>
      <c r="I167" s="227"/>
    </row>
    <row r="168" spans="1:9" ht="28.5" customHeight="1">
      <c r="A168" s="227" t="s">
        <v>38</v>
      </c>
      <c r="B168" s="227" t="s">
        <v>259</v>
      </c>
      <c r="C168" s="227" t="s">
        <v>260</v>
      </c>
      <c r="D168" s="227" t="s">
        <v>333</v>
      </c>
      <c r="E168" s="227"/>
      <c r="F168" s="227"/>
      <c r="G168" s="227"/>
      <c r="H168" s="227" t="s">
        <v>303</v>
      </c>
      <c r="I168" s="227"/>
    </row>
    <row r="169" spans="1:9" ht="28.5" customHeight="1">
      <c r="A169" s="227" t="s">
        <v>38</v>
      </c>
      <c r="B169" s="227" t="s">
        <v>259</v>
      </c>
      <c r="C169" s="227" t="s">
        <v>260</v>
      </c>
      <c r="D169" s="227" t="s">
        <v>334</v>
      </c>
      <c r="E169" s="227"/>
      <c r="F169" s="227"/>
      <c r="G169" s="227"/>
      <c r="H169" s="227" t="s">
        <v>303</v>
      </c>
      <c r="I169" s="227"/>
    </row>
    <row r="170" spans="1:9" ht="28.5" customHeight="1">
      <c r="A170" s="227" t="s">
        <v>38</v>
      </c>
      <c r="B170" s="227" t="s">
        <v>259</v>
      </c>
      <c r="C170" s="227" t="s">
        <v>260</v>
      </c>
      <c r="D170" s="227" t="s">
        <v>335</v>
      </c>
      <c r="E170" s="227"/>
      <c r="F170" s="227"/>
      <c r="G170" s="227"/>
      <c r="H170" s="227" t="s">
        <v>336</v>
      </c>
      <c r="I170" s="227"/>
    </row>
    <row r="171" spans="1:9" ht="28.5" customHeight="1">
      <c r="A171" s="227" t="s">
        <v>38</v>
      </c>
      <c r="B171" s="227" t="s">
        <v>259</v>
      </c>
      <c r="C171" s="227" t="s">
        <v>260</v>
      </c>
      <c r="D171" s="227" t="s">
        <v>337</v>
      </c>
      <c r="E171" s="227"/>
      <c r="F171" s="227"/>
      <c r="G171" s="227"/>
      <c r="H171" s="227" t="s">
        <v>303</v>
      </c>
      <c r="I171" s="227"/>
    </row>
    <row r="172" spans="1:9" ht="28.5" customHeight="1">
      <c r="A172" s="227" t="s">
        <v>38</v>
      </c>
      <c r="B172" s="227" t="s">
        <v>259</v>
      </c>
      <c r="C172" s="227" t="s">
        <v>43</v>
      </c>
      <c r="D172" s="227" t="s">
        <v>341</v>
      </c>
      <c r="E172" s="227"/>
      <c r="F172" s="227"/>
      <c r="G172" s="227"/>
      <c r="H172" s="227" t="s">
        <v>342</v>
      </c>
      <c r="I172" s="227"/>
    </row>
    <row r="173" spans="1:9" ht="28.5" customHeight="1">
      <c r="A173" s="227" t="s">
        <v>38</v>
      </c>
      <c r="B173" s="227" t="s">
        <v>259</v>
      </c>
      <c r="C173" s="227" t="s">
        <v>43</v>
      </c>
      <c r="D173" s="227" t="s">
        <v>338</v>
      </c>
      <c r="E173" s="227"/>
      <c r="F173" s="227"/>
      <c r="G173" s="227"/>
      <c r="H173" s="227" t="s">
        <v>309</v>
      </c>
      <c r="I173" s="227"/>
    </row>
    <row r="174" spans="1:9" ht="28.5" customHeight="1">
      <c r="A174" s="227" t="s">
        <v>38</v>
      </c>
      <c r="B174" s="227" t="s">
        <v>259</v>
      </c>
      <c r="C174" s="227" t="s">
        <v>43</v>
      </c>
      <c r="D174" s="227" t="s">
        <v>339</v>
      </c>
      <c r="E174" s="227"/>
      <c r="F174" s="227"/>
      <c r="G174" s="227"/>
      <c r="H174" s="227" t="s">
        <v>340</v>
      </c>
      <c r="I174" s="227"/>
    </row>
    <row r="175" spans="1:9" ht="28.5" customHeight="1">
      <c r="A175" s="227" t="s">
        <v>38</v>
      </c>
      <c r="B175" s="227" t="s">
        <v>259</v>
      </c>
      <c r="C175" s="227" t="s">
        <v>43</v>
      </c>
      <c r="D175" s="227" t="s">
        <v>343</v>
      </c>
      <c r="E175" s="227"/>
      <c r="F175" s="227"/>
      <c r="G175" s="227"/>
      <c r="H175" s="227" t="s">
        <v>344</v>
      </c>
      <c r="I175" s="227"/>
    </row>
    <row r="176" spans="1:9" ht="28.5" customHeight="1">
      <c r="A176" s="227" t="s">
        <v>38</v>
      </c>
      <c r="B176" s="227" t="s">
        <v>261</v>
      </c>
      <c r="C176" s="227" t="s">
        <v>44</v>
      </c>
      <c r="D176" s="227" t="s">
        <v>345</v>
      </c>
      <c r="E176" s="227"/>
      <c r="F176" s="227"/>
      <c r="G176" s="227"/>
      <c r="H176" s="227" t="s">
        <v>346</v>
      </c>
      <c r="I176" s="227"/>
    </row>
    <row r="177" spans="1:9" ht="28.5" customHeight="1">
      <c r="A177" s="227" t="s">
        <v>38</v>
      </c>
      <c r="B177" s="227" t="s">
        <v>261</v>
      </c>
      <c r="C177" s="227" t="s">
        <v>44</v>
      </c>
      <c r="D177" s="227" t="s">
        <v>347</v>
      </c>
      <c r="E177" s="227"/>
      <c r="F177" s="227"/>
      <c r="G177" s="227"/>
      <c r="H177" s="227" t="s">
        <v>303</v>
      </c>
      <c r="I177" s="227"/>
    </row>
    <row r="178" spans="1:9" ht="28.5" customHeight="1">
      <c r="A178" s="227" t="s">
        <v>38</v>
      </c>
      <c r="B178" s="227" t="s">
        <v>261</v>
      </c>
      <c r="C178" s="227" t="s">
        <v>44</v>
      </c>
      <c r="D178" s="227" t="s">
        <v>348</v>
      </c>
      <c r="E178" s="227"/>
      <c r="F178" s="227"/>
      <c r="G178" s="227"/>
      <c r="H178" s="227" t="s">
        <v>264</v>
      </c>
      <c r="I178" s="227"/>
    </row>
    <row r="179" spans="1:9" ht="28.5" customHeight="1">
      <c r="A179" s="227" t="s">
        <v>38</v>
      </c>
      <c r="B179" s="227" t="s">
        <v>261</v>
      </c>
      <c r="C179" s="226" t="s">
        <v>45</v>
      </c>
      <c r="D179" s="227" t="s">
        <v>265</v>
      </c>
      <c r="E179" s="227"/>
      <c r="F179" s="227"/>
      <c r="G179" s="227"/>
      <c r="H179" s="227" t="s">
        <v>349</v>
      </c>
      <c r="I179" s="227"/>
    </row>
    <row r="180" spans="1:9" ht="28.5" customHeight="1">
      <c r="A180" s="227" t="s">
        <v>38</v>
      </c>
      <c r="B180" s="226" t="s">
        <v>46</v>
      </c>
      <c r="C180" s="226" t="s">
        <v>262</v>
      </c>
      <c r="D180" s="227" t="s">
        <v>455</v>
      </c>
      <c r="E180" s="227"/>
      <c r="F180" s="227"/>
      <c r="G180" s="227"/>
      <c r="H180" s="227" t="s">
        <v>310</v>
      </c>
      <c r="I180" s="227"/>
    </row>
    <row r="181" spans="1:9" ht="41.25" customHeight="1">
      <c r="A181" s="97"/>
      <c r="B181" s="97"/>
      <c r="C181" s="97"/>
      <c r="D181" s="97"/>
      <c r="E181" s="97"/>
      <c r="F181" s="97"/>
      <c r="G181" s="97"/>
      <c r="H181" s="97"/>
      <c r="I181" s="97"/>
    </row>
    <row r="182" spans="1:9" ht="41.25" customHeight="1">
      <c r="A182" s="97"/>
      <c r="B182" s="97"/>
      <c r="C182" s="97"/>
      <c r="D182" s="97"/>
      <c r="E182" s="97"/>
      <c r="F182" s="97"/>
      <c r="G182" s="97"/>
      <c r="H182" s="97"/>
      <c r="I182" s="97"/>
    </row>
    <row r="183" spans="1:9" ht="41.25" customHeight="1">
      <c r="A183" s="97"/>
      <c r="B183" s="97"/>
      <c r="C183" s="97"/>
      <c r="D183" s="97"/>
      <c r="E183" s="97"/>
      <c r="F183" s="97"/>
      <c r="G183" s="97"/>
      <c r="H183" s="97"/>
      <c r="I183" s="97"/>
    </row>
    <row r="184" spans="1:9" ht="41.25" customHeight="1">
      <c r="A184" s="97"/>
      <c r="B184" s="97"/>
      <c r="C184" s="97"/>
      <c r="D184" s="97"/>
      <c r="E184" s="97"/>
      <c r="F184" s="97"/>
      <c r="G184" s="97"/>
      <c r="H184" s="97"/>
      <c r="I184" s="97"/>
    </row>
    <row r="185" spans="1:9" ht="41.25" customHeight="1">
      <c r="A185" s="97"/>
      <c r="B185" s="97"/>
      <c r="C185" s="97"/>
      <c r="D185" s="97"/>
      <c r="E185" s="97"/>
      <c r="F185" s="97"/>
      <c r="G185" s="97"/>
      <c r="H185" s="97"/>
      <c r="I185" s="97"/>
    </row>
    <row r="186" spans="1:9" ht="22.5" customHeight="1">
      <c r="A186" s="219" t="s">
        <v>266</v>
      </c>
      <c r="B186" s="219"/>
      <c r="C186" s="219"/>
      <c r="D186" s="219"/>
      <c r="E186" s="219"/>
      <c r="F186" s="219"/>
      <c r="G186" s="219"/>
      <c r="H186" s="219"/>
      <c r="I186" s="219"/>
    </row>
    <row r="187" spans="1:9" ht="14.25" customHeight="1">
      <c r="A187" s="171" t="s">
        <v>438</v>
      </c>
      <c r="B187" s="172"/>
      <c r="C187" s="172"/>
      <c r="D187" s="172"/>
      <c r="E187" s="172"/>
      <c r="F187" s="172"/>
      <c r="G187" s="172"/>
      <c r="H187" s="172"/>
      <c r="I187" s="173"/>
    </row>
    <row r="188" spans="1:9" ht="14.25" customHeight="1">
      <c r="A188" s="174" t="s">
        <v>28</v>
      </c>
      <c r="B188" s="175"/>
      <c r="C188" s="180" t="s">
        <v>350</v>
      </c>
      <c r="D188" s="181"/>
      <c r="E188" s="182"/>
      <c r="F188" s="189" t="s">
        <v>268</v>
      </c>
      <c r="G188" s="192" t="s">
        <v>256</v>
      </c>
      <c r="H188" s="189" t="s">
        <v>29</v>
      </c>
      <c r="I188" s="192" t="s">
        <v>269</v>
      </c>
    </row>
    <row r="189" spans="1:9">
      <c r="A189" s="176"/>
      <c r="B189" s="177"/>
      <c r="C189" s="183"/>
      <c r="D189" s="184"/>
      <c r="E189" s="185"/>
      <c r="F189" s="190"/>
      <c r="G189" s="193"/>
      <c r="H189" s="190"/>
      <c r="I189" s="193"/>
    </row>
    <row r="190" spans="1:9">
      <c r="A190" s="178"/>
      <c r="B190" s="179"/>
      <c r="C190" s="186"/>
      <c r="D190" s="187"/>
      <c r="E190" s="188"/>
      <c r="F190" s="191"/>
      <c r="G190" s="194"/>
      <c r="H190" s="191"/>
      <c r="I190" s="194"/>
    </row>
    <row r="191" spans="1:9" ht="14.25" customHeight="1">
      <c r="A191" s="220" t="s">
        <v>30</v>
      </c>
      <c r="B191" s="220"/>
      <c r="C191" s="221" t="s">
        <v>373</v>
      </c>
      <c r="D191" s="221"/>
      <c r="E191" s="221"/>
      <c r="F191" s="222" t="s">
        <v>31</v>
      </c>
      <c r="G191" s="221" t="s">
        <v>308</v>
      </c>
      <c r="H191" s="221"/>
      <c r="I191" s="221"/>
    </row>
    <row r="192" spans="1:9" ht="27">
      <c r="A192" s="220" t="s">
        <v>32</v>
      </c>
      <c r="B192" s="220"/>
      <c r="C192" s="221" t="s">
        <v>439</v>
      </c>
      <c r="D192" s="221"/>
      <c r="E192" s="221"/>
      <c r="F192" s="222" t="s">
        <v>33</v>
      </c>
      <c r="G192" s="221" t="s">
        <v>440</v>
      </c>
      <c r="H192" s="221"/>
      <c r="I192" s="221"/>
    </row>
    <row r="193" spans="1:9" ht="14.25" customHeight="1">
      <c r="A193" s="220" t="s">
        <v>271</v>
      </c>
      <c r="B193" s="220"/>
      <c r="C193" s="223" t="s">
        <v>34</v>
      </c>
      <c r="D193" s="223"/>
      <c r="E193" s="223"/>
      <c r="F193" s="224"/>
      <c r="G193" s="223" t="s">
        <v>35</v>
      </c>
      <c r="H193" s="223"/>
      <c r="I193" s="224" t="s">
        <v>456</v>
      </c>
    </row>
    <row r="194" spans="1:9" ht="14.25" customHeight="1">
      <c r="A194" s="220"/>
      <c r="B194" s="220"/>
      <c r="C194" s="223" t="s">
        <v>36</v>
      </c>
      <c r="D194" s="223"/>
      <c r="E194" s="223"/>
      <c r="F194" s="225"/>
      <c r="G194" s="223" t="s">
        <v>37</v>
      </c>
      <c r="H194" s="223"/>
      <c r="I194" s="224" t="s">
        <v>456</v>
      </c>
    </row>
    <row r="195" spans="1:9" ht="14.25" customHeight="1">
      <c r="A195" s="220"/>
      <c r="B195" s="220"/>
      <c r="C195" s="223"/>
      <c r="D195" s="223"/>
      <c r="E195" s="223"/>
      <c r="F195" s="225"/>
      <c r="G195" s="223" t="s">
        <v>257</v>
      </c>
      <c r="H195" s="223"/>
      <c r="I195" s="224" t="s">
        <v>272</v>
      </c>
    </row>
    <row r="196" spans="1:9">
      <c r="A196" s="220"/>
      <c r="B196" s="220"/>
      <c r="C196" s="223" t="s">
        <v>258</v>
      </c>
      <c r="D196" s="223"/>
      <c r="E196" s="223"/>
      <c r="F196" s="224"/>
      <c r="G196" s="223" t="s">
        <v>258</v>
      </c>
      <c r="H196" s="223"/>
      <c r="I196" s="224" t="s">
        <v>272</v>
      </c>
    </row>
    <row r="197" spans="1:9" ht="14.25" customHeight="1">
      <c r="A197" s="195" t="s">
        <v>273</v>
      </c>
      <c r="B197" s="197" t="s">
        <v>274</v>
      </c>
      <c r="C197" s="198"/>
      <c r="D197" s="198"/>
      <c r="E197" s="198"/>
      <c r="F197" s="199"/>
      <c r="G197" s="197" t="s">
        <v>275</v>
      </c>
      <c r="H197" s="198"/>
      <c r="I197" s="199"/>
    </row>
    <row r="198" spans="1:9" ht="14.25" customHeight="1">
      <c r="A198" s="196"/>
      <c r="B198" s="200"/>
      <c r="C198" s="201"/>
      <c r="D198" s="201"/>
      <c r="E198" s="201"/>
      <c r="F198" s="201"/>
      <c r="G198" s="206" t="s">
        <v>382</v>
      </c>
      <c r="H198" s="207"/>
      <c r="I198" s="208"/>
    </row>
    <row r="199" spans="1:9">
      <c r="A199" s="196"/>
      <c r="B199" s="202"/>
      <c r="C199" s="203"/>
      <c r="D199" s="203"/>
      <c r="E199" s="203"/>
      <c r="F199" s="203"/>
      <c r="G199" s="209"/>
      <c r="H199" s="210"/>
      <c r="I199" s="211"/>
    </row>
    <row r="200" spans="1:9">
      <c r="A200" s="196"/>
      <c r="B200" s="202"/>
      <c r="C200" s="203"/>
      <c r="D200" s="203"/>
      <c r="E200" s="203"/>
      <c r="F200" s="203"/>
      <c r="G200" s="209"/>
      <c r="H200" s="210"/>
      <c r="I200" s="211"/>
    </row>
    <row r="201" spans="1:9">
      <c r="A201" s="196"/>
      <c r="B201" s="202"/>
      <c r="C201" s="203"/>
      <c r="D201" s="203"/>
      <c r="E201" s="203"/>
      <c r="F201" s="203"/>
      <c r="G201" s="209"/>
      <c r="H201" s="210"/>
      <c r="I201" s="211"/>
    </row>
    <row r="202" spans="1:9">
      <c r="A202" s="196"/>
      <c r="B202" s="202"/>
      <c r="C202" s="203"/>
      <c r="D202" s="203"/>
      <c r="E202" s="203"/>
      <c r="F202" s="203"/>
      <c r="G202" s="209"/>
      <c r="H202" s="210"/>
      <c r="I202" s="211"/>
    </row>
    <row r="203" spans="1:9">
      <c r="A203" s="196"/>
      <c r="B203" s="202"/>
      <c r="C203" s="203"/>
      <c r="D203" s="203"/>
      <c r="E203" s="203"/>
      <c r="F203" s="203"/>
      <c r="G203" s="209"/>
      <c r="H203" s="210"/>
      <c r="I203" s="211"/>
    </row>
    <row r="204" spans="1:9" hidden="1">
      <c r="A204" s="196"/>
      <c r="B204" s="202"/>
      <c r="C204" s="203"/>
      <c r="D204" s="203"/>
      <c r="E204" s="203"/>
      <c r="F204" s="203"/>
      <c r="G204" s="209"/>
      <c r="H204" s="210"/>
      <c r="I204" s="211"/>
    </row>
    <row r="205" spans="1:9" hidden="1">
      <c r="A205" s="196"/>
      <c r="B205" s="202"/>
      <c r="C205" s="203"/>
      <c r="D205" s="203"/>
      <c r="E205" s="203"/>
      <c r="F205" s="203"/>
      <c r="G205" s="209"/>
      <c r="H205" s="210"/>
      <c r="I205" s="211"/>
    </row>
    <row r="206" spans="1:9" hidden="1">
      <c r="A206" s="196"/>
      <c r="B206" s="202"/>
      <c r="C206" s="203"/>
      <c r="D206" s="203"/>
      <c r="E206" s="203"/>
      <c r="F206" s="203"/>
      <c r="G206" s="209"/>
      <c r="H206" s="210"/>
      <c r="I206" s="211"/>
    </row>
    <row r="207" spans="1:9" hidden="1">
      <c r="A207" s="196"/>
      <c r="B207" s="202"/>
      <c r="C207" s="203"/>
      <c r="D207" s="203"/>
      <c r="E207" s="203"/>
      <c r="F207" s="203"/>
      <c r="G207" s="209"/>
      <c r="H207" s="210"/>
      <c r="I207" s="211"/>
    </row>
    <row r="208" spans="1:9" hidden="1">
      <c r="A208" s="170"/>
      <c r="B208" s="204"/>
      <c r="C208" s="205"/>
      <c r="D208" s="205"/>
      <c r="E208" s="205"/>
      <c r="F208" s="205"/>
      <c r="G208" s="212"/>
      <c r="H208" s="213"/>
      <c r="I208" s="214"/>
    </row>
    <row r="209" spans="1:9" ht="33.75" customHeight="1">
      <c r="A209" s="226"/>
      <c r="B209" s="111" t="s">
        <v>39</v>
      </c>
      <c r="C209" s="111" t="s">
        <v>40</v>
      </c>
      <c r="D209" s="170" t="s">
        <v>41</v>
      </c>
      <c r="E209" s="170"/>
      <c r="F209" s="170"/>
      <c r="G209" s="170"/>
      <c r="H209" s="170" t="s">
        <v>276</v>
      </c>
      <c r="I209" s="170"/>
    </row>
    <row r="210" spans="1:9" ht="33.75" customHeight="1">
      <c r="A210" s="227" t="s">
        <v>38</v>
      </c>
      <c r="B210" s="226" t="s">
        <v>277</v>
      </c>
      <c r="C210" s="226" t="s">
        <v>278</v>
      </c>
      <c r="D210" s="227" t="s">
        <v>279</v>
      </c>
      <c r="E210" s="227"/>
      <c r="F210" s="227"/>
      <c r="G210" s="227"/>
      <c r="H210" s="227" t="s">
        <v>280</v>
      </c>
      <c r="I210" s="227"/>
    </row>
    <row r="211" spans="1:9" ht="33.75" customHeight="1">
      <c r="A211" s="227" t="s">
        <v>38</v>
      </c>
      <c r="B211" s="227" t="s">
        <v>259</v>
      </c>
      <c r="C211" s="226" t="s">
        <v>42</v>
      </c>
      <c r="D211" s="227" t="s">
        <v>351</v>
      </c>
      <c r="E211" s="227"/>
      <c r="F211" s="227"/>
      <c r="G211" s="227"/>
      <c r="H211" s="227" t="s">
        <v>457</v>
      </c>
      <c r="I211" s="227"/>
    </row>
    <row r="212" spans="1:9" ht="33.75" customHeight="1">
      <c r="A212" s="227" t="s">
        <v>38</v>
      </c>
      <c r="B212" s="227" t="s">
        <v>259</v>
      </c>
      <c r="C212" s="226" t="s">
        <v>260</v>
      </c>
      <c r="D212" s="227" t="s">
        <v>352</v>
      </c>
      <c r="E212" s="227"/>
      <c r="F212" s="227"/>
      <c r="G212" s="227"/>
      <c r="H212" s="227" t="s">
        <v>305</v>
      </c>
      <c r="I212" s="227"/>
    </row>
    <row r="213" spans="1:9" ht="33.75" customHeight="1">
      <c r="A213" s="227" t="s">
        <v>38</v>
      </c>
      <c r="B213" s="227" t="s">
        <v>259</v>
      </c>
      <c r="C213" s="226" t="s">
        <v>43</v>
      </c>
      <c r="D213" s="227" t="s">
        <v>353</v>
      </c>
      <c r="E213" s="227"/>
      <c r="F213" s="227"/>
      <c r="G213" s="227"/>
      <c r="H213" s="227" t="s">
        <v>304</v>
      </c>
      <c r="I213" s="227"/>
    </row>
    <row r="214" spans="1:9" ht="33.75" customHeight="1">
      <c r="A214" s="227" t="s">
        <v>38</v>
      </c>
      <c r="B214" s="227" t="s">
        <v>261</v>
      </c>
      <c r="C214" s="227" t="s">
        <v>44</v>
      </c>
      <c r="D214" s="227" t="s">
        <v>354</v>
      </c>
      <c r="E214" s="227"/>
      <c r="F214" s="227"/>
      <c r="G214" s="227"/>
      <c r="H214" s="227" t="s">
        <v>346</v>
      </c>
      <c r="I214" s="227"/>
    </row>
    <row r="215" spans="1:9" ht="33.75" customHeight="1">
      <c r="A215" s="227" t="s">
        <v>38</v>
      </c>
      <c r="B215" s="227" t="s">
        <v>261</v>
      </c>
      <c r="C215" s="227" t="s">
        <v>44</v>
      </c>
      <c r="D215" s="227" t="s">
        <v>355</v>
      </c>
      <c r="E215" s="227"/>
      <c r="F215" s="227"/>
      <c r="G215" s="227"/>
      <c r="H215" s="227" t="s">
        <v>303</v>
      </c>
      <c r="I215" s="227"/>
    </row>
    <row r="216" spans="1:9" ht="33.75" customHeight="1">
      <c r="A216" s="227" t="s">
        <v>38</v>
      </c>
      <c r="B216" s="227" t="s">
        <v>261</v>
      </c>
      <c r="C216" s="227" t="s">
        <v>44</v>
      </c>
      <c r="D216" s="227" t="s">
        <v>356</v>
      </c>
      <c r="E216" s="227"/>
      <c r="F216" s="227"/>
      <c r="G216" s="227"/>
      <c r="H216" s="227" t="s">
        <v>264</v>
      </c>
      <c r="I216" s="227"/>
    </row>
    <row r="217" spans="1:9" ht="33.75" customHeight="1">
      <c r="A217" s="227" t="s">
        <v>38</v>
      </c>
      <c r="B217" s="227" t="s">
        <v>261</v>
      </c>
      <c r="C217" s="226" t="s">
        <v>45</v>
      </c>
      <c r="D217" s="227" t="s">
        <v>307</v>
      </c>
      <c r="E217" s="227"/>
      <c r="F217" s="227"/>
      <c r="G217" s="227"/>
      <c r="H217" s="227" t="s">
        <v>263</v>
      </c>
      <c r="I217" s="227"/>
    </row>
    <row r="218" spans="1:9" ht="33.75" customHeight="1">
      <c r="A218" s="227" t="s">
        <v>38</v>
      </c>
      <c r="B218" s="226" t="s">
        <v>46</v>
      </c>
      <c r="C218" s="226" t="s">
        <v>262</v>
      </c>
      <c r="D218" s="227" t="s">
        <v>301</v>
      </c>
      <c r="E218" s="227"/>
      <c r="F218" s="227"/>
      <c r="G218" s="227"/>
      <c r="H218" s="227" t="s">
        <v>305</v>
      </c>
      <c r="I218" s="227"/>
    </row>
  </sheetData>
  <mergeCells count="275">
    <mergeCell ref="D111:G111"/>
    <mergeCell ref="H111:I111"/>
    <mergeCell ref="A210:A218"/>
    <mergeCell ref="B211:B213"/>
    <mergeCell ref="D213:G213"/>
    <mergeCell ref="H213:I213"/>
    <mergeCell ref="B214:B217"/>
    <mergeCell ref="C214:C216"/>
    <mergeCell ref="D214:G214"/>
    <mergeCell ref="H214:I214"/>
    <mergeCell ref="D215:G215"/>
    <mergeCell ref="H215:I215"/>
    <mergeCell ref="D216:G216"/>
    <mergeCell ref="H216:I216"/>
    <mergeCell ref="D217:G217"/>
    <mergeCell ref="H217:I217"/>
    <mergeCell ref="D218:G218"/>
    <mergeCell ref="H218:I218"/>
    <mergeCell ref="D211:G211"/>
    <mergeCell ref="H211:I211"/>
    <mergeCell ref="D212:G212"/>
    <mergeCell ref="H212:I212"/>
    <mergeCell ref="G193:H193"/>
    <mergeCell ref="C194:E195"/>
    <mergeCell ref="F194:F195"/>
    <mergeCell ref="G194:H194"/>
    <mergeCell ref="G195:H195"/>
    <mergeCell ref="C196:E196"/>
    <mergeCell ref="G196:H196"/>
    <mergeCell ref="A197:A208"/>
    <mergeCell ref="B197:F197"/>
    <mergeCell ref="G197:I197"/>
    <mergeCell ref="B198:F208"/>
    <mergeCell ref="G198:I208"/>
    <mergeCell ref="C145:E145"/>
    <mergeCell ref="A150:A161"/>
    <mergeCell ref="B150:F150"/>
    <mergeCell ref="G150:I150"/>
    <mergeCell ref="B151:F161"/>
    <mergeCell ref="G151:I161"/>
    <mergeCell ref="A163:A180"/>
    <mergeCell ref="B164:B175"/>
    <mergeCell ref="C164:C167"/>
    <mergeCell ref="C168:C171"/>
    <mergeCell ref="D171:G171"/>
    <mergeCell ref="H171:I171"/>
    <mergeCell ref="C172:C175"/>
    <mergeCell ref="D172:G172"/>
    <mergeCell ref="H172:I172"/>
    <mergeCell ref="D173:G173"/>
    <mergeCell ref="H173:I173"/>
    <mergeCell ref="D174:G174"/>
    <mergeCell ref="H174:I174"/>
    <mergeCell ref="D175:G175"/>
    <mergeCell ref="H175:I175"/>
    <mergeCell ref="B176:B179"/>
    <mergeCell ref="C176:C178"/>
    <mergeCell ref="D176:G176"/>
    <mergeCell ref="A68:I68"/>
    <mergeCell ref="A69:I69"/>
    <mergeCell ref="A70:B72"/>
    <mergeCell ref="C70:E72"/>
    <mergeCell ref="F70:F72"/>
    <mergeCell ref="G70:G72"/>
    <mergeCell ref="H70:H72"/>
    <mergeCell ref="I70:I72"/>
    <mergeCell ref="C73:E73"/>
    <mergeCell ref="G73:I73"/>
    <mergeCell ref="D97:G97"/>
    <mergeCell ref="D98:G98"/>
    <mergeCell ref="D99:G99"/>
    <mergeCell ref="D100:G100"/>
    <mergeCell ref="D101:G101"/>
    <mergeCell ref="C92:C93"/>
    <mergeCell ref="B92:B104"/>
    <mergeCell ref="C94:C100"/>
    <mergeCell ref="C101:C104"/>
    <mergeCell ref="B36:B41"/>
    <mergeCell ref="C36:C40"/>
    <mergeCell ref="D36:G36"/>
    <mergeCell ref="H36:I36"/>
    <mergeCell ref="D37:G37"/>
    <mergeCell ref="H37:I37"/>
    <mergeCell ref="D38:G38"/>
    <mergeCell ref="H38:I38"/>
    <mergeCell ref="D39:G39"/>
    <mergeCell ref="H39:I39"/>
    <mergeCell ref="D40:G40"/>
    <mergeCell ref="H40:I40"/>
    <mergeCell ref="D41:G41"/>
    <mergeCell ref="H41:I41"/>
    <mergeCell ref="C33:C35"/>
    <mergeCell ref="D33:G33"/>
    <mergeCell ref="H33:I33"/>
    <mergeCell ref="D34:G34"/>
    <mergeCell ref="H34:I34"/>
    <mergeCell ref="D42:G42"/>
    <mergeCell ref="H42:I42"/>
    <mergeCell ref="D35:G35"/>
    <mergeCell ref="H35:I35"/>
    <mergeCell ref="C26:C28"/>
    <mergeCell ref="D26:G26"/>
    <mergeCell ref="H26:I26"/>
    <mergeCell ref="D27:G27"/>
    <mergeCell ref="H27:I27"/>
    <mergeCell ref="D28:G28"/>
    <mergeCell ref="H28:I28"/>
    <mergeCell ref="C29:C32"/>
    <mergeCell ref="D29:G29"/>
    <mergeCell ref="H29:I29"/>
    <mergeCell ref="D30:G30"/>
    <mergeCell ref="H30:I30"/>
    <mergeCell ref="D31:G31"/>
    <mergeCell ref="H31:I31"/>
    <mergeCell ref="D32:G32"/>
    <mergeCell ref="H32:I32"/>
    <mergeCell ref="A1:I1"/>
    <mergeCell ref="A2:I2"/>
    <mergeCell ref="A3:B5"/>
    <mergeCell ref="C3:E5"/>
    <mergeCell ref="F3:F5"/>
    <mergeCell ref="G3:G5"/>
    <mergeCell ref="H3:H5"/>
    <mergeCell ref="I3:I5"/>
    <mergeCell ref="A6:B6"/>
    <mergeCell ref="C6:E6"/>
    <mergeCell ref="G6:I6"/>
    <mergeCell ref="A7:B7"/>
    <mergeCell ref="C7:E7"/>
    <mergeCell ref="G7:I7"/>
    <mergeCell ref="A8:B11"/>
    <mergeCell ref="C8:E8"/>
    <mergeCell ref="G8:H8"/>
    <mergeCell ref="C9:E10"/>
    <mergeCell ref="F9:F10"/>
    <mergeCell ref="G9:H9"/>
    <mergeCell ref="G10:H10"/>
    <mergeCell ref="C11:E11"/>
    <mergeCell ref="G11:H11"/>
    <mergeCell ref="A12:A23"/>
    <mergeCell ref="B12:F12"/>
    <mergeCell ref="G12:I12"/>
    <mergeCell ref="B13:F23"/>
    <mergeCell ref="G13:I23"/>
    <mergeCell ref="D24:G24"/>
    <mergeCell ref="H24:I24"/>
    <mergeCell ref="A25:A42"/>
    <mergeCell ref="C75:E75"/>
    <mergeCell ref="G75:H75"/>
    <mergeCell ref="A73:B73"/>
    <mergeCell ref="A74:B74"/>
    <mergeCell ref="A75:B78"/>
    <mergeCell ref="C76:E77"/>
    <mergeCell ref="F76:F77"/>
    <mergeCell ref="G76:H76"/>
    <mergeCell ref="G77:H77"/>
    <mergeCell ref="C78:E78"/>
    <mergeCell ref="G78:H78"/>
    <mergeCell ref="C74:E74"/>
    <mergeCell ref="G74:I74"/>
    <mergeCell ref="D25:G25"/>
    <mergeCell ref="H25:I25"/>
    <mergeCell ref="B26:B35"/>
    <mergeCell ref="A79:A90"/>
    <mergeCell ref="H99:I99"/>
    <mergeCell ref="H100:I100"/>
    <mergeCell ref="H101:I101"/>
    <mergeCell ref="H94:I94"/>
    <mergeCell ref="H95:I95"/>
    <mergeCell ref="H96:I96"/>
    <mergeCell ref="H97:I97"/>
    <mergeCell ref="H98:I98"/>
    <mergeCell ref="B79:F79"/>
    <mergeCell ref="G79:I79"/>
    <mergeCell ref="B80:F90"/>
    <mergeCell ref="G80:I90"/>
    <mergeCell ref="D91:G91"/>
    <mergeCell ref="H91:I91"/>
    <mergeCell ref="D92:G92"/>
    <mergeCell ref="H92:I92"/>
    <mergeCell ref="D93:G93"/>
    <mergeCell ref="H93:I93"/>
    <mergeCell ref="D94:G94"/>
    <mergeCell ref="D102:G102"/>
    <mergeCell ref="D95:G95"/>
    <mergeCell ref="D96:G96"/>
    <mergeCell ref="H102:I102"/>
    <mergeCell ref="D103:G103"/>
    <mergeCell ref="H103:I103"/>
    <mergeCell ref="D104:G104"/>
    <mergeCell ref="H104:I104"/>
    <mergeCell ref="D105:G105"/>
    <mergeCell ref="H105:I105"/>
    <mergeCell ref="A139:I139"/>
    <mergeCell ref="A140:I140"/>
    <mergeCell ref="A92:A111"/>
    <mergeCell ref="B105:B110"/>
    <mergeCell ref="C106:C108"/>
    <mergeCell ref="D106:G106"/>
    <mergeCell ref="H106:I106"/>
    <mergeCell ref="D107:G107"/>
    <mergeCell ref="H107:I107"/>
    <mergeCell ref="D108:G108"/>
    <mergeCell ref="H108:I108"/>
    <mergeCell ref="D109:G109"/>
    <mergeCell ref="H109:I109"/>
    <mergeCell ref="D110:G110"/>
    <mergeCell ref="H110:I110"/>
    <mergeCell ref="A141:B143"/>
    <mergeCell ref="C141:E143"/>
    <mergeCell ref="F141:F143"/>
    <mergeCell ref="G141:G143"/>
    <mergeCell ref="H141:H143"/>
    <mergeCell ref="I141:I143"/>
    <mergeCell ref="A144:B144"/>
    <mergeCell ref="H163:I163"/>
    <mergeCell ref="H162:I162"/>
    <mergeCell ref="D162:G162"/>
    <mergeCell ref="D163:G163"/>
    <mergeCell ref="C144:E144"/>
    <mergeCell ref="G144:I144"/>
    <mergeCell ref="A145:B145"/>
    <mergeCell ref="G145:I145"/>
    <mergeCell ref="A146:B149"/>
    <mergeCell ref="C146:E146"/>
    <mergeCell ref="G146:H146"/>
    <mergeCell ref="C147:E148"/>
    <mergeCell ref="F147:F148"/>
    <mergeCell ref="G147:H147"/>
    <mergeCell ref="G148:H148"/>
    <mergeCell ref="C149:E149"/>
    <mergeCell ref="G149:H149"/>
    <mergeCell ref="D164:G164"/>
    <mergeCell ref="D170:G170"/>
    <mergeCell ref="H170:I170"/>
    <mergeCell ref="H164:I164"/>
    <mergeCell ref="D165:G165"/>
    <mergeCell ref="D177:G177"/>
    <mergeCell ref="H177:I177"/>
    <mergeCell ref="D178:G178"/>
    <mergeCell ref="H178:I178"/>
    <mergeCell ref="H165:I165"/>
    <mergeCell ref="D166:G166"/>
    <mergeCell ref="H166:I166"/>
    <mergeCell ref="D167:G167"/>
    <mergeCell ref="H167:I167"/>
    <mergeCell ref="D168:G168"/>
    <mergeCell ref="H168:I168"/>
    <mergeCell ref="D169:G169"/>
    <mergeCell ref="H169:I169"/>
    <mergeCell ref="H176:I176"/>
    <mergeCell ref="D179:G179"/>
    <mergeCell ref="H179:I179"/>
    <mergeCell ref="D180:G180"/>
    <mergeCell ref="H180:I180"/>
    <mergeCell ref="A186:I186"/>
    <mergeCell ref="D209:G209"/>
    <mergeCell ref="H209:I209"/>
    <mergeCell ref="D210:G210"/>
    <mergeCell ref="H210:I210"/>
    <mergeCell ref="A187:I187"/>
    <mergeCell ref="A188:B190"/>
    <mergeCell ref="C188:E190"/>
    <mergeCell ref="F188:F190"/>
    <mergeCell ref="G188:G190"/>
    <mergeCell ref="H188:H190"/>
    <mergeCell ref="I188:I190"/>
    <mergeCell ref="A191:B191"/>
    <mergeCell ref="C191:E191"/>
    <mergeCell ref="G191:I191"/>
    <mergeCell ref="A192:B192"/>
    <mergeCell ref="C192:E192"/>
    <mergeCell ref="G192:I192"/>
    <mergeCell ref="A193:B196"/>
    <mergeCell ref="C193:E193"/>
  </mergeCells>
  <phoneticPr fontId="23" type="noConversion"/>
  <dataValidations count="3">
    <dataValidation type="list" allowBlank="1" showInputMessage="1" showErrorMessage="1" sqref="IN65351 SJ65351 ACF65351 AMB65351 AVX65351 BFT65351 BPP65351 BZL65351 CJH65351 CTD65351 DCZ65351 DMV65351 DWR65351 EGN65351 EQJ65351 FAF65351 FKB65351 FTX65351 GDT65351 GNP65351 GXL65351 HHH65351 HRD65351 IAZ65351 IKV65351 IUR65351 JEN65351 JOJ65351 JYF65351 KIB65351 KRX65351 LBT65351 LLP65351 LVL65351 MFH65351 MPD65351 MYZ65351 NIV65351 NSR65351 OCN65351 OMJ65351 OWF65351 PGB65351 PPX65351 PZT65351 QJP65351 QTL65351 RDH65351 RND65351 RWZ65351 SGV65351 SQR65351 TAN65351 TKJ65351 TUF65351 UEB65351 UNX65351 UXT65351 VHP65351 VRL65351 WBH65351 WLD65351 WUZ65351 IN130887 SJ130887 ACF130887 AMB130887 AVX130887 BFT130887 BPP130887 BZL130887 CJH130887 CTD130887 DCZ130887 DMV130887 DWR130887 EGN130887 EQJ130887 FAF130887 FKB130887 FTX130887 GDT130887 GNP130887 GXL130887 HHH130887 HRD130887 IAZ130887 IKV130887 IUR130887 JEN130887 JOJ130887 JYF130887 KIB130887 KRX130887 LBT130887 LLP130887 LVL130887 MFH130887 MPD130887 MYZ130887 NIV130887 NSR130887 OCN130887 OMJ130887 OWF130887 PGB130887 PPX130887 PZT130887 QJP130887 QTL130887 RDH130887 RND130887 RWZ130887 SGV130887 SQR130887 TAN130887 TKJ130887 TUF130887 UEB130887 UNX130887 UXT130887 VHP130887 VRL130887 WBH130887 WLD130887 WUZ130887 IN196423 SJ196423 ACF196423 AMB196423 AVX196423 BFT196423 BPP196423 BZL196423 CJH196423 CTD196423 DCZ196423 DMV196423 DWR196423 EGN196423 EQJ196423 FAF196423 FKB196423 FTX196423 GDT196423 GNP196423 GXL196423 HHH196423 HRD196423 IAZ196423 IKV196423 IUR196423 JEN196423 JOJ196423 JYF196423 KIB196423 KRX196423 LBT196423 LLP196423 LVL196423 MFH196423 MPD196423 MYZ196423 NIV196423 NSR196423 OCN196423 OMJ196423 OWF196423 PGB196423 PPX196423 PZT196423 QJP196423 QTL196423 RDH196423 RND196423 RWZ196423 SGV196423 SQR196423 TAN196423 TKJ196423 TUF196423 UEB196423 UNX196423 UXT196423 VHP196423 VRL196423 WBH196423 WLD196423 WUZ196423 IN261959 SJ261959 ACF261959 AMB261959 AVX261959 BFT261959 BPP261959 BZL261959 CJH261959 CTD261959 DCZ261959 DMV261959 DWR261959 EGN261959 EQJ261959 FAF261959 FKB261959 FTX261959 GDT261959 GNP261959 GXL261959 HHH261959 HRD261959 IAZ261959 IKV261959 IUR261959 JEN261959 JOJ261959 JYF261959 KIB261959 KRX261959 LBT261959 LLP261959 LVL261959 MFH261959 MPD261959 MYZ261959 NIV261959 NSR261959 OCN261959 OMJ261959 OWF261959 PGB261959 PPX261959 PZT261959 QJP261959 QTL261959 RDH261959 RND261959 RWZ261959 SGV261959 SQR261959 TAN261959 TKJ261959 TUF261959 UEB261959 UNX261959 UXT261959 VHP261959 VRL261959 WBH261959 WLD261959 WUZ261959 IN327495 SJ327495 ACF327495 AMB327495 AVX327495 BFT327495 BPP327495 BZL327495 CJH327495 CTD327495 DCZ327495 DMV327495 DWR327495 EGN327495 EQJ327495 FAF327495 FKB327495 FTX327495 GDT327495 GNP327495 GXL327495 HHH327495 HRD327495 IAZ327495 IKV327495 IUR327495 JEN327495 JOJ327495 JYF327495 KIB327495 KRX327495 LBT327495 LLP327495 LVL327495 MFH327495 MPD327495 MYZ327495 NIV327495 NSR327495 OCN327495 OMJ327495 OWF327495 PGB327495 PPX327495 PZT327495 QJP327495 QTL327495 RDH327495 RND327495 RWZ327495 SGV327495 SQR327495 TAN327495 TKJ327495 TUF327495 UEB327495 UNX327495 UXT327495 VHP327495 VRL327495 WBH327495 WLD327495 WUZ327495 IN393031 SJ393031 ACF393031 AMB393031 AVX393031 BFT393031 BPP393031 BZL393031 CJH393031 CTD393031 DCZ393031 DMV393031 DWR393031 EGN393031 EQJ393031 FAF393031 FKB393031 FTX393031 GDT393031 GNP393031 GXL393031 HHH393031 HRD393031 IAZ393031 IKV393031 IUR393031 JEN393031 JOJ393031 JYF393031 KIB393031 KRX393031 LBT393031 LLP393031 LVL393031 MFH393031 MPD393031 MYZ393031 NIV393031 NSR393031 OCN393031 OMJ393031 OWF393031 PGB393031 PPX393031 PZT393031 QJP393031 QTL393031 RDH393031 RND393031 RWZ393031 SGV393031 SQR393031 TAN393031 TKJ393031 TUF393031 UEB393031 UNX393031 UXT393031 VHP393031 VRL393031 WBH393031 WLD393031 WUZ393031 IN458567 SJ458567 ACF458567 AMB458567 AVX458567 BFT458567 BPP458567 BZL458567 CJH458567 CTD458567 DCZ458567 DMV458567 DWR458567 EGN458567 EQJ458567 FAF458567 FKB458567 FTX458567 GDT458567 GNP458567 GXL458567 HHH458567 HRD458567 IAZ458567 IKV458567 IUR458567 JEN458567 JOJ458567 JYF458567 KIB458567 KRX458567 LBT458567 LLP458567 LVL458567 MFH458567 MPD458567 MYZ458567 NIV458567 NSR458567 OCN458567 OMJ458567 OWF458567 PGB458567 PPX458567 PZT458567 QJP458567 QTL458567 RDH458567 RND458567 RWZ458567 SGV458567 SQR458567 TAN458567 TKJ458567 TUF458567 UEB458567 UNX458567 UXT458567 VHP458567 VRL458567 WBH458567 WLD458567 WUZ458567 IN524103 SJ524103 ACF524103 AMB524103 AVX524103 BFT524103 BPP524103 BZL524103 CJH524103 CTD524103 DCZ524103 DMV524103 DWR524103 EGN524103 EQJ524103 FAF524103 FKB524103 FTX524103 GDT524103 GNP524103 GXL524103 HHH524103 HRD524103 IAZ524103 IKV524103 IUR524103 JEN524103 JOJ524103 JYF524103 KIB524103 KRX524103 LBT524103 LLP524103 LVL524103 MFH524103 MPD524103 MYZ524103 NIV524103 NSR524103 OCN524103 OMJ524103 OWF524103 PGB524103 PPX524103 PZT524103 QJP524103 QTL524103 RDH524103 RND524103 RWZ524103 SGV524103 SQR524103 TAN524103 TKJ524103 TUF524103 UEB524103 UNX524103 UXT524103 VHP524103 VRL524103 WBH524103 WLD524103 WUZ524103 IN589639 SJ589639 ACF589639 AMB589639 AVX589639 BFT589639 BPP589639 BZL589639 CJH589639 CTD589639 DCZ589639 DMV589639 DWR589639 EGN589639 EQJ589639 FAF589639 FKB589639 FTX589639 GDT589639 GNP589639 GXL589639 HHH589639 HRD589639 IAZ589639 IKV589639 IUR589639 JEN589639 JOJ589639 JYF589639 KIB589639 KRX589639 LBT589639 LLP589639 LVL589639 MFH589639 MPD589639 MYZ589639 NIV589639 NSR589639 OCN589639 OMJ589639 OWF589639 PGB589639 PPX589639 PZT589639 QJP589639 QTL589639 RDH589639 RND589639 RWZ589639 SGV589639 SQR589639 TAN589639 TKJ589639 TUF589639 UEB589639 UNX589639 UXT589639 VHP589639 VRL589639 WBH589639 WLD589639 WUZ589639 IN655175 SJ655175 ACF655175 AMB655175 AVX655175 BFT655175 BPP655175 BZL655175 CJH655175 CTD655175 DCZ655175 DMV655175 DWR655175 EGN655175 EQJ655175 FAF655175 FKB655175 FTX655175 GDT655175 GNP655175 GXL655175 HHH655175 HRD655175 IAZ655175 IKV655175 IUR655175 JEN655175 JOJ655175 JYF655175 KIB655175 KRX655175 LBT655175 LLP655175 LVL655175 MFH655175 MPD655175 MYZ655175 NIV655175 NSR655175 OCN655175 OMJ655175 OWF655175 PGB655175 PPX655175 PZT655175 QJP655175 QTL655175 RDH655175 RND655175 RWZ655175 SGV655175 SQR655175 TAN655175 TKJ655175 TUF655175 UEB655175 UNX655175 UXT655175 VHP655175 VRL655175 WBH655175 WLD655175 WUZ655175 IN720711 SJ720711 ACF720711 AMB720711 AVX720711 BFT720711 BPP720711 BZL720711 CJH720711 CTD720711 DCZ720711 DMV720711 DWR720711 EGN720711 EQJ720711 FAF720711 FKB720711 FTX720711 GDT720711 GNP720711 GXL720711 HHH720711 HRD720711 IAZ720711 IKV720711 IUR720711 JEN720711 JOJ720711 JYF720711 KIB720711 KRX720711 LBT720711 LLP720711 LVL720711 MFH720711 MPD720711 MYZ720711 NIV720711 NSR720711 OCN720711 OMJ720711 OWF720711 PGB720711 PPX720711 PZT720711 QJP720711 QTL720711 RDH720711 RND720711 RWZ720711 SGV720711 SQR720711 TAN720711 TKJ720711 TUF720711 UEB720711 UNX720711 UXT720711 VHP720711 VRL720711 WBH720711 WLD720711 WUZ720711 IN786247 SJ786247 ACF786247 AMB786247 AVX786247 BFT786247 BPP786247 BZL786247 CJH786247 CTD786247 DCZ786247 DMV786247 DWR786247 EGN786247 EQJ786247 FAF786247 FKB786247 FTX786247 GDT786247 GNP786247 GXL786247 HHH786247 HRD786247 IAZ786247 IKV786247 IUR786247 JEN786247 JOJ786247 JYF786247 KIB786247 KRX786247 LBT786247 LLP786247 LVL786247 MFH786247 MPD786247 MYZ786247 NIV786247 NSR786247 OCN786247 OMJ786247 OWF786247 PGB786247 PPX786247 PZT786247 QJP786247 QTL786247 RDH786247 RND786247 RWZ786247 SGV786247 SQR786247 TAN786247 TKJ786247 TUF786247 UEB786247 UNX786247 UXT786247 VHP786247 VRL786247 WBH786247 WLD786247 WUZ786247 IN851783 SJ851783 ACF851783 AMB851783 AVX851783 BFT851783 BPP851783 BZL851783 CJH851783 CTD851783 DCZ851783 DMV851783 DWR851783 EGN851783 EQJ851783 FAF851783 FKB851783 FTX851783 GDT851783 GNP851783 GXL851783 HHH851783 HRD851783 IAZ851783 IKV851783 IUR851783 JEN851783 JOJ851783 JYF851783 KIB851783 KRX851783 LBT851783 LLP851783 LVL851783 MFH851783 MPD851783 MYZ851783 NIV851783 NSR851783 OCN851783 OMJ851783 OWF851783 PGB851783 PPX851783 PZT851783 QJP851783 QTL851783 RDH851783 RND851783 RWZ851783 SGV851783 SQR851783 TAN851783 TKJ851783 TUF851783 UEB851783 UNX851783 UXT851783 VHP851783 VRL851783 WBH851783 WLD851783 WUZ851783 IN917319 SJ917319 ACF917319 AMB917319 AVX917319 BFT917319 BPP917319 BZL917319 CJH917319 CTD917319 DCZ917319 DMV917319 DWR917319 EGN917319 EQJ917319 FAF917319 FKB917319 FTX917319 GDT917319 GNP917319 GXL917319 HHH917319 HRD917319 IAZ917319 IKV917319 IUR917319 JEN917319 JOJ917319 JYF917319 KIB917319 KRX917319 LBT917319 LLP917319 LVL917319 MFH917319 MPD917319 MYZ917319 NIV917319 NSR917319 OCN917319 OMJ917319 OWF917319 PGB917319 PPX917319 PZT917319 QJP917319 QTL917319 RDH917319 RND917319 RWZ917319 SGV917319 SQR917319 TAN917319 TKJ917319 TUF917319 UEB917319 UNX917319 UXT917319 VHP917319 VRL917319 WBH917319 WLD917319 WUZ917319 IN982855 SJ982855 ACF982855 AMB982855 AVX982855 BFT982855 BPP982855 BZL982855 CJH982855 CTD982855 DCZ982855 DMV982855 DWR982855 EGN982855 EQJ982855 FAF982855 FKB982855 FTX982855 GDT982855 GNP982855 GXL982855 HHH982855 HRD982855 IAZ982855 IKV982855 IUR982855 JEN982855 JOJ982855 JYF982855 KIB982855 KRX982855 LBT982855 LLP982855 LVL982855 MFH982855 MPD982855 MYZ982855 NIV982855 NSR982855 OCN982855 OMJ982855 OWF982855 PGB982855 PPX982855 PZT982855 QJP982855 QTL982855 RDH982855 RND982855 RWZ982855 SGV982855 SQR982855 TAN982855 TKJ982855 TUF982855 UEB982855 UNX982855 UXT982855 VHP982855 VRL982855 WBH982855 WLD982855 WUZ982855 WUZ42:WUZ66 WLD42:WLD66 WBH42:WBH66 VRL42:VRL66 VHP42:VHP66 UXT42:UXT66 UNX42:UNX66 UEB42:UEB66 TUF42:TUF66 TKJ42:TKJ66 TAN42:TAN66 SQR42:SQR66 SGV42:SGV66 RWZ42:RWZ66 RND42:RND66 RDH42:RDH66 QTL42:QTL66 QJP42:QJP66 PZT42:PZT66 PPX42:PPX66 PGB42:PGB66 OWF42:OWF66 OMJ42:OMJ66 OCN42:OCN66 NSR42:NSR66 NIV42:NIV66 MYZ42:MYZ66 MPD42:MPD66 MFH42:MFH66 LVL42:LVL66 LLP42:LLP66 LBT42:LBT66 KRX42:KRX66 KIB42:KIB66 JYF42:JYF66 JOJ42:JOJ66 JEN42:JEN66 IUR42:IUR66 IKV42:IKV66 IAZ42:IAZ66 HRD42:HRD66 HHH42:HHH66 GXL42:GXL66 GNP42:GNP66 GDT42:GDT66 FTX42:FTX66 FKB42:FKB66 FAF42:FAF66 EQJ42:EQJ66 EGN42:EGN66 DWR42:DWR66 DMV42:DMV66 DCZ42:DCZ66 CTD42:CTD66 CJH42:CJH66 BZL42:BZL66 BPP42:BPP66 BFT42:BFT66 AVX42:AVX66 AMB42:AMB66 ACF42:ACF66 SJ42:SJ66 IN42:IN66">
      <formula1>"经济效益,社会效益,生态环境"</formula1>
    </dataValidation>
    <dataValidation type="list" allowBlank="1" showInputMessage="1" showErrorMessage="1" sqref="IN65352 SJ65352 ACF65352 AMB65352 AVX65352 BFT65352 BPP65352 BZL65352 CJH65352 CTD65352 DCZ65352 DMV65352 DWR65352 EGN65352 EQJ65352 FAF65352 FKB65352 FTX65352 GDT65352 GNP65352 GXL65352 HHH65352 HRD65352 IAZ65352 IKV65352 IUR65352 JEN65352 JOJ65352 JYF65352 KIB65352 KRX65352 LBT65352 LLP65352 LVL65352 MFH65352 MPD65352 MYZ65352 NIV65352 NSR65352 OCN65352 OMJ65352 OWF65352 PGB65352 PPX65352 PZT65352 QJP65352 QTL65352 RDH65352 RND65352 RWZ65352 SGV65352 SQR65352 TAN65352 TKJ65352 TUF65352 UEB65352 UNX65352 UXT65352 VHP65352 VRL65352 WBH65352 WLD65352 WUZ65352 IN130888 SJ130888 ACF130888 AMB130888 AVX130888 BFT130888 BPP130888 BZL130888 CJH130888 CTD130888 DCZ130888 DMV130888 DWR130888 EGN130888 EQJ130888 FAF130888 FKB130888 FTX130888 GDT130888 GNP130888 GXL130888 HHH130888 HRD130888 IAZ130888 IKV130888 IUR130888 JEN130888 JOJ130888 JYF130888 KIB130888 KRX130888 LBT130888 LLP130888 LVL130888 MFH130888 MPD130888 MYZ130888 NIV130888 NSR130888 OCN130888 OMJ130888 OWF130888 PGB130888 PPX130888 PZT130888 QJP130888 QTL130888 RDH130888 RND130888 RWZ130888 SGV130888 SQR130888 TAN130888 TKJ130888 TUF130888 UEB130888 UNX130888 UXT130888 VHP130888 VRL130888 WBH130888 WLD130888 WUZ130888 IN196424 SJ196424 ACF196424 AMB196424 AVX196424 BFT196424 BPP196424 BZL196424 CJH196424 CTD196424 DCZ196424 DMV196424 DWR196424 EGN196424 EQJ196424 FAF196424 FKB196424 FTX196424 GDT196424 GNP196424 GXL196424 HHH196424 HRD196424 IAZ196424 IKV196424 IUR196424 JEN196424 JOJ196424 JYF196424 KIB196424 KRX196424 LBT196424 LLP196424 LVL196424 MFH196424 MPD196424 MYZ196424 NIV196424 NSR196424 OCN196424 OMJ196424 OWF196424 PGB196424 PPX196424 PZT196424 QJP196424 QTL196424 RDH196424 RND196424 RWZ196424 SGV196424 SQR196424 TAN196424 TKJ196424 TUF196424 UEB196424 UNX196424 UXT196424 VHP196424 VRL196424 WBH196424 WLD196424 WUZ196424 IN261960 SJ261960 ACF261960 AMB261960 AVX261960 BFT261960 BPP261960 BZL261960 CJH261960 CTD261960 DCZ261960 DMV261960 DWR261960 EGN261960 EQJ261960 FAF261960 FKB261960 FTX261960 GDT261960 GNP261960 GXL261960 HHH261960 HRD261960 IAZ261960 IKV261960 IUR261960 JEN261960 JOJ261960 JYF261960 KIB261960 KRX261960 LBT261960 LLP261960 LVL261960 MFH261960 MPD261960 MYZ261960 NIV261960 NSR261960 OCN261960 OMJ261960 OWF261960 PGB261960 PPX261960 PZT261960 QJP261960 QTL261960 RDH261960 RND261960 RWZ261960 SGV261960 SQR261960 TAN261960 TKJ261960 TUF261960 UEB261960 UNX261960 UXT261960 VHP261960 VRL261960 WBH261960 WLD261960 WUZ261960 IN327496 SJ327496 ACF327496 AMB327496 AVX327496 BFT327496 BPP327496 BZL327496 CJH327496 CTD327496 DCZ327496 DMV327496 DWR327496 EGN327496 EQJ327496 FAF327496 FKB327496 FTX327496 GDT327496 GNP327496 GXL327496 HHH327496 HRD327496 IAZ327496 IKV327496 IUR327496 JEN327496 JOJ327496 JYF327496 KIB327496 KRX327496 LBT327496 LLP327496 LVL327496 MFH327496 MPD327496 MYZ327496 NIV327496 NSR327496 OCN327496 OMJ327496 OWF327496 PGB327496 PPX327496 PZT327496 QJP327496 QTL327496 RDH327496 RND327496 RWZ327496 SGV327496 SQR327496 TAN327496 TKJ327496 TUF327496 UEB327496 UNX327496 UXT327496 VHP327496 VRL327496 WBH327496 WLD327496 WUZ327496 IN393032 SJ393032 ACF393032 AMB393032 AVX393032 BFT393032 BPP393032 BZL393032 CJH393032 CTD393032 DCZ393032 DMV393032 DWR393032 EGN393032 EQJ393032 FAF393032 FKB393032 FTX393032 GDT393032 GNP393032 GXL393032 HHH393032 HRD393032 IAZ393032 IKV393032 IUR393032 JEN393032 JOJ393032 JYF393032 KIB393032 KRX393032 LBT393032 LLP393032 LVL393032 MFH393032 MPD393032 MYZ393032 NIV393032 NSR393032 OCN393032 OMJ393032 OWF393032 PGB393032 PPX393032 PZT393032 QJP393032 QTL393032 RDH393032 RND393032 RWZ393032 SGV393032 SQR393032 TAN393032 TKJ393032 TUF393032 UEB393032 UNX393032 UXT393032 VHP393032 VRL393032 WBH393032 WLD393032 WUZ393032 IN458568 SJ458568 ACF458568 AMB458568 AVX458568 BFT458568 BPP458568 BZL458568 CJH458568 CTD458568 DCZ458568 DMV458568 DWR458568 EGN458568 EQJ458568 FAF458568 FKB458568 FTX458568 GDT458568 GNP458568 GXL458568 HHH458568 HRD458568 IAZ458568 IKV458568 IUR458568 JEN458568 JOJ458568 JYF458568 KIB458568 KRX458568 LBT458568 LLP458568 LVL458568 MFH458568 MPD458568 MYZ458568 NIV458568 NSR458568 OCN458568 OMJ458568 OWF458568 PGB458568 PPX458568 PZT458568 QJP458568 QTL458568 RDH458568 RND458568 RWZ458568 SGV458568 SQR458568 TAN458568 TKJ458568 TUF458568 UEB458568 UNX458568 UXT458568 VHP458568 VRL458568 WBH458568 WLD458568 WUZ458568 IN524104 SJ524104 ACF524104 AMB524104 AVX524104 BFT524104 BPP524104 BZL524104 CJH524104 CTD524104 DCZ524104 DMV524104 DWR524104 EGN524104 EQJ524104 FAF524104 FKB524104 FTX524104 GDT524104 GNP524104 GXL524104 HHH524104 HRD524104 IAZ524104 IKV524104 IUR524104 JEN524104 JOJ524104 JYF524104 KIB524104 KRX524104 LBT524104 LLP524104 LVL524104 MFH524104 MPD524104 MYZ524104 NIV524104 NSR524104 OCN524104 OMJ524104 OWF524104 PGB524104 PPX524104 PZT524104 QJP524104 QTL524104 RDH524104 RND524104 RWZ524104 SGV524104 SQR524104 TAN524104 TKJ524104 TUF524104 UEB524104 UNX524104 UXT524104 VHP524104 VRL524104 WBH524104 WLD524104 WUZ524104 IN589640 SJ589640 ACF589640 AMB589640 AVX589640 BFT589640 BPP589640 BZL589640 CJH589640 CTD589640 DCZ589640 DMV589640 DWR589640 EGN589640 EQJ589640 FAF589640 FKB589640 FTX589640 GDT589640 GNP589640 GXL589640 HHH589640 HRD589640 IAZ589640 IKV589640 IUR589640 JEN589640 JOJ589640 JYF589640 KIB589640 KRX589640 LBT589640 LLP589640 LVL589640 MFH589640 MPD589640 MYZ589640 NIV589640 NSR589640 OCN589640 OMJ589640 OWF589640 PGB589640 PPX589640 PZT589640 QJP589640 QTL589640 RDH589640 RND589640 RWZ589640 SGV589640 SQR589640 TAN589640 TKJ589640 TUF589640 UEB589640 UNX589640 UXT589640 VHP589640 VRL589640 WBH589640 WLD589640 WUZ589640 IN655176 SJ655176 ACF655176 AMB655176 AVX655176 BFT655176 BPP655176 BZL655176 CJH655176 CTD655176 DCZ655176 DMV655176 DWR655176 EGN655176 EQJ655176 FAF655176 FKB655176 FTX655176 GDT655176 GNP655176 GXL655176 HHH655176 HRD655176 IAZ655176 IKV655176 IUR655176 JEN655176 JOJ655176 JYF655176 KIB655176 KRX655176 LBT655176 LLP655176 LVL655176 MFH655176 MPD655176 MYZ655176 NIV655176 NSR655176 OCN655176 OMJ655176 OWF655176 PGB655176 PPX655176 PZT655176 QJP655176 QTL655176 RDH655176 RND655176 RWZ655176 SGV655176 SQR655176 TAN655176 TKJ655176 TUF655176 UEB655176 UNX655176 UXT655176 VHP655176 VRL655176 WBH655176 WLD655176 WUZ655176 IN720712 SJ720712 ACF720712 AMB720712 AVX720712 BFT720712 BPP720712 BZL720712 CJH720712 CTD720712 DCZ720712 DMV720712 DWR720712 EGN720712 EQJ720712 FAF720712 FKB720712 FTX720712 GDT720712 GNP720712 GXL720712 HHH720712 HRD720712 IAZ720712 IKV720712 IUR720712 JEN720712 JOJ720712 JYF720712 KIB720712 KRX720712 LBT720712 LLP720712 LVL720712 MFH720712 MPD720712 MYZ720712 NIV720712 NSR720712 OCN720712 OMJ720712 OWF720712 PGB720712 PPX720712 PZT720712 QJP720712 QTL720712 RDH720712 RND720712 RWZ720712 SGV720712 SQR720712 TAN720712 TKJ720712 TUF720712 UEB720712 UNX720712 UXT720712 VHP720712 VRL720712 WBH720712 WLD720712 WUZ720712 IN786248 SJ786248 ACF786248 AMB786248 AVX786248 BFT786248 BPP786248 BZL786248 CJH786248 CTD786248 DCZ786248 DMV786248 DWR786248 EGN786248 EQJ786248 FAF786248 FKB786248 FTX786248 GDT786248 GNP786248 GXL786248 HHH786248 HRD786248 IAZ786248 IKV786248 IUR786248 JEN786248 JOJ786248 JYF786248 KIB786248 KRX786248 LBT786248 LLP786248 LVL786248 MFH786248 MPD786248 MYZ786248 NIV786248 NSR786248 OCN786248 OMJ786248 OWF786248 PGB786248 PPX786248 PZT786248 QJP786248 QTL786248 RDH786248 RND786248 RWZ786248 SGV786248 SQR786248 TAN786248 TKJ786248 TUF786248 UEB786248 UNX786248 UXT786248 VHP786248 VRL786248 WBH786248 WLD786248 WUZ786248 IN851784 SJ851784 ACF851784 AMB851784 AVX851784 BFT851784 BPP851784 BZL851784 CJH851784 CTD851784 DCZ851784 DMV851784 DWR851784 EGN851784 EQJ851784 FAF851784 FKB851784 FTX851784 GDT851784 GNP851784 GXL851784 HHH851784 HRD851784 IAZ851784 IKV851784 IUR851784 JEN851784 JOJ851784 JYF851784 KIB851784 KRX851784 LBT851784 LLP851784 LVL851784 MFH851784 MPD851784 MYZ851784 NIV851784 NSR851784 OCN851784 OMJ851784 OWF851784 PGB851784 PPX851784 PZT851784 QJP851784 QTL851784 RDH851784 RND851784 RWZ851784 SGV851784 SQR851784 TAN851784 TKJ851784 TUF851784 UEB851784 UNX851784 UXT851784 VHP851784 VRL851784 WBH851784 WLD851784 WUZ851784 IN917320 SJ917320 ACF917320 AMB917320 AVX917320 BFT917320 BPP917320 BZL917320 CJH917320 CTD917320 DCZ917320 DMV917320 DWR917320 EGN917320 EQJ917320 FAF917320 FKB917320 FTX917320 GDT917320 GNP917320 GXL917320 HHH917320 HRD917320 IAZ917320 IKV917320 IUR917320 JEN917320 JOJ917320 JYF917320 KIB917320 KRX917320 LBT917320 LLP917320 LVL917320 MFH917320 MPD917320 MYZ917320 NIV917320 NSR917320 OCN917320 OMJ917320 OWF917320 PGB917320 PPX917320 PZT917320 QJP917320 QTL917320 RDH917320 RND917320 RWZ917320 SGV917320 SQR917320 TAN917320 TKJ917320 TUF917320 UEB917320 UNX917320 UXT917320 VHP917320 VRL917320 WBH917320 WLD917320 WUZ917320 IN982856 SJ982856 ACF982856 AMB982856 AVX982856 BFT982856 BPP982856 BZL982856 CJH982856 CTD982856 DCZ982856 DMV982856 DWR982856 EGN982856 EQJ982856 FAF982856 FKB982856 FTX982856 GDT982856 GNP982856 GXL982856 HHH982856 HRD982856 IAZ982856 IKV982856 IUR982856 JEN982856 JOJ982856 JYF982856 KIB982856 KRX982856 LBT982856 LLP982856 LVL982856 MFH982856 MPD982856 MYZ982856 NIV982856 NSR982856 OCN982856 OMJ982856 OWF982856 PGB982856 PPX982856 PZT982856 QJP982856 QTL982856 RDH982856 RND982856 RWZ982856 SGV982856 SQR982856 TAN982856 TKJ982856 TUF982856 UEB982856 UNX982856 UXT982856 VHP982856 VRL982856 WBH982856 WLD982856 WUZ982856 WUZ67 WLD67 WBH67 VRL67 VHP67 UXT67 UNX67 UEB67 TUF67 TKJ67 TAN67 SQR67 SGV67 RWZ67 RND67 RDH67 QTL67 QJP67 PZT67 PPX67 PGB67 OWF67 OMJ67 OCN67 NSR67 NIV67 MYZ67 MPD67 MFH67 LVL67 LLP67 LBT67 KRX67 KIB67 JYF67 JOJ67 JEN67 IUR67 IKV67 IAZ67 HRD67 HHH67 GXL67 GNP67 GDT67 FTX67 FKB67 FAF67 EQJ67 EGN67 DWR67 DMV67 DCZ67 CTD67 CJH67 BZL67 BPP67 BFT67 AVX67 AMB67 ACF67 SJ67 IN67">
      <formula1>"满意度,人力资源,配套设施,长效管理,信息共享,立项决策"</formula1>
    </dataValidation>
    <dataValidation type="list" allowBlank="1" showInputMessage="1" showErrorMessage="1" sqref="IN65347:IN65348 SJ65347:SJ65348 ACF65347:ACF65348 AMB65347:AMB65348 AVX65347:AVX65348 BFT65347:BFT65348 BPP65347:BPP65348 BZL65347:BZL65348 CJH65347:CJH65348 CTD65347:CTD65348 DCZ65347:DCZ65348 DMV65347:DMV65348 DWR65347:DWR65348 EGN65347:EGN65348 EQJ65347:EQJ65348 FAF65347:FAF65348 FKB65347:FKB65348 FTX65347:FTX65348 GDT65347:GDT65348 GNP65347:GNP65348 GXL65347:GXL65348 HHH65347:HHH65348 HRD65347:HRD65348 IAZ65347:IAZ65348 IKV65347:IKV65348 IUR65347:IUR65348 JEN65347:JEN65348 JOJ65347:JOJ65348 JYF65347:JYF65348 KIB65347:KIB65348 KRX65347:KRX65348 LBT65347:LBT65348 LLP65347:LLP65348 LVL65347:LVL65348 MFH65347:MFH65348 MPD65347:MPD65348 MYZ65347:MYZ65348 NIV65347:NIV65348 NSR65347:NSR65348 OCN65347:OCN65348 OMJ65347:OMJ65348 OWF65347:OWF65348 PGB65347:PGB65348 PPX65347:PPX65348 PZT65347:PZT65348 QJP65347:QJP65348 QTL65347:QTL65348 RDH65347:RDH65348 RND65347:RND65348 RWZ65347:RWZ65348 SGV65347:SGV65348 SQR65347:SQR65348 TAN65347:TAN65348 TKJ65347:TKJ65348 TUF65347:TUF65348 UEB65347:UEB65348 UNX65347:UNX65348 UXT65347:UXT65348 VHP65347:VHP65348 VRL65347:VRL65348 WBH65347:WBH65348 WLD65347:WLD65348 WUZ65347:WUZ65348 IN130883:IN130884 SJ130883:SJ130884 ACF130883:ACF130884 AMB130883:AMB130884 AVX130883:AVX130884 BFT130883:BFT130884 BPP130883:BPP130884 BZL130883:BZL130884 CJH130883:CJH130884 CTD130883:CTD130884 DCZ130883:DCZ130884 DMV130883:DMV130884 DWR130883:DWR130884 EGN130883:EGN130884 EQJ130883:EQJ130884 FAF130883:FAF130884 FKB130883:FKB130884 FTX130883:FTX130884 GDT130883:GDT130884 GNP130883:GNP130884 GXL130883:GXL130884 HHH130883:HHH130884 HRD130883:HRD130884 IAZ130883:IAZ130884 IKV130883:IKV130884 IUR130883:IUR130884 JEN130883:JEN130884 JOJ130883:JOJ130884 JYF130883:JYF130884 KIB130883:KIB130884 KRX130883:KRX130884 LBT130883:LBT130884 LLP130883:LLP130884 LVL130883:LVL130884 MFH130883:MFH130884 MPD130883:MPD130884 MYZ130883:MYZ130884 NIV130883:NIV130884 NSR130883:NSR130884 OCN130883:OCN130884 OMJ130883:OMJ130884 OWF130883:OWF130884 PGB130883:PGB130884 PPX130883:PPX130884 PZT130883:PZT130884 QJP130883:QJP130884 QTL130883:QTL130884 RDH130883:RDH130884 RND130883:RND130884 RWZ130883:RWZ130884 SGV130883:SGV130884 SQR130883:SQR130884 TAN130883:TAN130884 TKJ130883:TKJ130884 TUF130883:TUF130884 UEB130883:UEB130884 UNX130883:UNX130884 UXT130883:UXT130884 VHP130883:VHP130884 VRL130883:VRL130884 WBH130883:WBH130884 WLD130883:WLD130884 WUZ130883:WUZ130884 IN196419:IN196420 SJ196419:SJ196420 ACF196419:ACF196420 AMB196419:AMB196420 AVX196419:AVX196420 BFT196419:BFT196420 BPP196419:BPP196420 BZL196419:BZL196420 CJH196419:CJH196420 CTD196419:CTD196420 DCZ196419:DCZ196420 DMV196419:DMV196420 DWR196419:DWR196420 EGN196419:EGN196420 EQJ196419:EQJ196420 FAF196419:FAF196420 FKB196419:FKB196420 FTX196419:FTX196420 GDT196419:GDT196420 GNP196419:GNP196420 GXL196419:GXL196420 HHH196419:HHH196420 HRD196419:HRD196420 IAZ196419:IAZ196420 IKV196419:IKV196420 IUR196419:IUR196420 JEN196419:JEN196420 JOJ196419:JOJ196420 JYF196419:JYF196420 KIB196419:KIB196420 KRX196419:KRX196420 LBT196419:LBT196420 LLP196419:LLP196420 LVL196419:LVL196420 MFH196419:MFH196420 MPD196419:MPD196420 MYZ196419:MYZ196420 NIV196419:NIV196420 NSR196419:NSR196420 OCN196419:OCN196420 OMJ196419:OMJ196420 OWF196419:OWF196420 PGB196419:PGB196420 PPX196419:PPX196420 PZT196419:PZT196420 QJP196419:QJP196420 QTL196419:QTL196420 RDH196419:RDH196420 RND196419:RND196420 RWZ196419:RWZ196420 SGV196419:SGV196420 SQR196419:SQR196420 TAN196419:TAN196420 TKJ196419:TKJ196420 TUF196419:TUF196420 UEB196419:UEB196420 UNX196419:UNX196420 UXT196419:UXT196420 VHP196419:VHP196420 VRL196419:VRL196420 WBH196419:WBH196420 WLD196419:WLD196420 WUZ196419:WUZ196420 IN261955:IN261956 SJ261955:SJ261956 ACF261955:ACF261956 AMB261955:AMB261956 AVX261955:AVX261956 BFT261955:BFT261956 BPP261955:BPP261956 BZL261955:BZL261956 CJH261955:CJH261956 CTD261955:CTD261956 DCZ261955:DCZ261956 DMV261955:DMV261956 DWR261955:DWR261956 EGN261955:EGN261956 EQJ261955:EQJ261956 FAF261955:FAF261956 FKB261955:FKB261956 FTX261955:FTX261956 GDT261955:GDT261956 GNP261955:GNP261956 GXL261955:GXL261956 HHH261955:HHH261956 HRD261955:HRD261956 IAZ261955:IAZ261956 IKV261955:IKV261956 IUR261955:IUR261956 JEN261955:JEN261956 JOJ261955:JOJ261956 JYF261955:JYF261956 KIB261955:KIB261956 KRX261955:KRX261956 LBT261955:LBT261956 LLP261955:LLP261956 LVL261955:LVL261956 MFH261955:MFH261956 MPD261955:MPD261956 MYZ261955:MYZ261956 NIV261955:NIV261956 NSR261955:NSR261956 OCN261955:OCN261956 OMJ261955:OMJ261956 OWF261955:OWF261956 PGB261955:PGB261956 PPX261955:PPX261956 PZT261955:PZT261956 QJP261955:QJP261956 QTL261955:QTL261956 RDH261955:RDH261956 RND261955:RND261956 RWZ261955:RWZ261956 SGV261955:SGV261956 SQR261955:SQR261956 TAN261955:TAN261956 TKJ261955:TKJ261956 TUF261955:TUF261956 UEB261955:UEB261956 UNX261955:UNX261956 UXT261955:UXT261956 VHP261955:VHP261956 VRL261955:VRL261956 WBH261955:WBH261956 WLD261955:WLD261956 WUZ261955:WUZ261956 IN327491:IN327492 SJ327491:SJ327492 ACF327491:ACF327492 AMB327491:AMB327492 AVX327491:AVX327492 BFT327491:BFT327492 BPP327491:BPP327492 BZL327491:BZL327492 CJH327491:CJH327492 CTD327491:CTD327492 DCZ327491:DCZ327492 DMV327491:DMV327492 DWR327491:DWR327492 EGN327491:EGN327492 EQJ327491:EQJ327492 FAF327491:FAF327492 FKB327491:FKB327492 FTX327491:FTX327492 GDT327491:GDT327492 GNP327491:GNP327492 GXL327491:GXL327492 HHH327491:HHH327492 HRD327491:HRD327492 IAZ327491:IAZ327492 IKV327491:IKV327492 IUR327491:IUR327492 JEN327491:JEN327492 JOJ327491:JOJ327492 JYF327491:JYF327492 KIB327491:KIB327492 KRX327491:KRX327492 LBT327491:LBT327492 LLP327491:LLP327492 LVL327491:LVL327492 MFH327491:MFH327492 MPD327491:MPD327492 MYZ327491:MYZ327492 NIV327491:NIV327492 NSR327491:NSR327492 OCN327491:OCN327492 OMJ327491:OMJ327492 OWF327491:OWF327492 PGB327491:PGB327492 PPX327491:PPX327492 PZT327491:PZT327492 QJP327491:QJP327492 QTL327491:QTL327492 RDH327491:RDH327492 RND327491:RND327492 RWZ327491:RWZ327492 SGV327491:SGV327492 SQR327491:SQR327492 TAN327491:TAN327492 TKJ327491:TKJ327492 TUF327491:TUF327492 UEB327491:UEB327492 UNX327491:UNX327492 UXT327491:UXT327492 VHP327491:VHP327492 VRL327491:VRL327492 WBH327491:WBH327492 WLD327491:WLD327492 WUZ327491:WUZ327492 IN393027:IN393028 SJ393027:SJ393028 ACF393027:ACF393028 AMB393027:AMB393028 AVX393027:AVX393028 BFT393027:BFT393028 BPP393027:BPP393028 BZL393027:BZL393028 CJH393027:CJH393028 CTD393027:CTD393028 DCZ393027:DCZ393028 DMV393027:DMV393028 DWR393027:DWR393028 EGN393027:EGN393028 EQJ393027:EQJ393028 FAF393027:FAF393028 FKB393027:FKB393028 FTX393027:FTX393028 GDT393027:GDT393028 GNP393027:GNP393028 GXL393027:GXL393028 HHH393027:HHH393028 HRD393027:HRD393028 IAZ393027:IAZ393028 IKV393027:IKV393028 IUR393027:IUR393028 JEN393027:JEN393028 JOJ393027:JOJ393028 JYF393027:JYF393028 KIB393027:KIB393028 KRX393027:KRX393028 LBT393027:LBT393028 LLP393027:LLP393028 LVL393027:LVL393028 MFH393027:MFH393028 MPD393027:MPD393028 MYZ393027:MYZ393028 NIV393027:NIV393028 NSR393027:NSR393028 OCN393027:OCN393028 OMJ393027:OMJ393028 OWF393027:OWF393028 PGB393027:PGB393028 PPX393027:PPX393028 PZT393027:PZT393028 QJP393027:QJP393028 QTL393027:QTL393028 RDH393027:RDH393028 RND393027:RND393028 RWZ393027:RWZ393028 SGV393027:SGV393028 SQR393027:SQR393028 TAN393027:TAN393028 TKJ393027:TKJ393028 TUF393027:TUF393028 UEB393027:UEB393028 UNX393027:UNX393028 UXT393027:UXT393028 VHP393027:VHP393028 VRL393027:VRL393028 WBH393027:WBH393028 WLD393027:WLD393028 WUZ393027:WUZ393028 IN458563:IN458564 SJ458563:SJ458564 ACF458563:ACF458564 AMB458563:AMB458564 AVX458563:AVX458564 BFT458563:BFT458564 BPP458563:BPP458564 BZL458563:BZL458564 CJH458563:CJH458564 CTD458563:CTD458564 DCZ458563:DCZ458564 DMV458563:DMV458564 DWR458563:DWR458564 EGN458563:EGN458564 EQJ458563:EQJ458564 FAF458563:FAF458564 FKB458563:FKB458564 FTX458563:FTX458564 GDT458563:GDT458564 GNP458563:GNP458564 GXL458563:GXL458564 HHH458563:HHH458564 HRD458563:HRD458564 IAZ458563:IAZ458564 IKV458563:IKV458564 IUR458563:IUR458564 JEN458563:JEN458564 JOJ458563:JOJ458564 JYF458563:JYF458564 KIB458563:KIB458564 KRX458563:KRX458564 LBT458563:LBT458564 LLP458563:LLP458564 LVL458563:LVL458564 MFH458563:MFH458564 MPD458563:MPD458564 MYZ458563:MYZ458564 NIV458563:NIV458564 NSR458563:NSR458564 OCN458563:OCN458564 OMJ458563:OMJ458564 OWF458563:OWF458564 PGB458563:PGB458564 PPX458563:PPX458564 PZT458563:PZT458564 QJP458563:QJP458564 QTL458563:QTL458564 RDH458563:RDH458564 RND458563:RND458564 RWZ458563:RWZ458564 SGV458563:SGV458564 SQR458563:SQR458564 TAN458563:TAN458564 TKJ458563:TKJ458564 TUF458563:TUF458564 UEB458563:UEB458564 UNX458563:UNX458564 UXT458563:UXT458564 VHP458563:VHP458564 VRL458563:VRL458564 WBH458563:WBH458564 WLD458563:WLD458564 WUZ458563:WUZ458564 IN524099:IN524100 SJ524099:SJ524100 ACF524099:ACF524100 AMB524099:AMB524100 AVX524099:AVX524100 BFT524099:BFT524100 BPP524099:BPP524100 BZL524099:BZL524100 CJH524099:CJH524100 CTD524099:CTD524100 DCZ524099:DCZ524100 DMV524099:DMV524100 DWR524099:DWR524100 EGN524099:EGN524100 EQJ524099:EQJ524100 FAF524099:FAF524100 FKB524099:FKB524100 FTX524099:FTX524100 GDT524099:GDT524100 GNP524099:GNP524100 GXL524099:GXL524100 HHH524099:HHH524100 HRD524099:HRD524100 IAZ524099:IAZ524100 IKV524099:IKV524100 IUR524099:IUR524100 JEN524099:JEN524100 JOJ524099:JOJ524100 JYF524099:JYF524100 KIB524099:KIB524100 KRX524099:KRX524100 LBT524099:LBT524100 LLP524099:LLP524100 LVL524099:LVL524100 MFH524099:MFH524100 MPD524099:MPD524100 MYZ524099:MYZ524100 NIV524099:NIV524100 NSR524099:NSR524100 OCN524099:OCN524100 OMJ524099:OMJ524100 OWF524099:OWF524100 PGB524099:PGB524100 PPX524099:PPX524100 PZT524099:PZT524100 QJP524099:QJP524100 QTL524099:QTL524100 RDH524099:RDH524100 RND524099:RND524100 RWZ524099:RWZ524100 SGV524099:SGV524100 SQR524099:SQR524100 TAN524099:TAN524100 TKJ524099:TKJ524100 TUF524099:TUF524100 UEB524099:UEB524100 UNX524099:UNX524100 UXT524099:UXT524100 VHP524099:VHP524100 VRL524099:VRL524100 WBH524099:WBH524100 WLD524099:WLD524100 WUZ524099:WUZ524100 IN589635:IN589636 SJ589635:SJ589636 ACF589635:ACF589636 AMB589635:AMB589636 AVX589635:AVX589636 BFT589635:BFT589636 BPP589635:BPP589636 BZL589635:BZL589636 CJH589635:CJH589636 CTD589635:CTD589636 DCZ589635:DCZ589636 DMV589635:DMV589636 DWR589635:DWR589636 EGN589635:EGN589636 EQJ589635:EQJ589636 FAF589635:FAF589636 FKB589635:FKB589636 FTX589635:FTX589636 GDT589635:GDT589636 GNP589635:GNP589636 GXL589635:GXL589636 HHH589635:HHH589636 HRD589635:HRD589636 IAZ589635:IAZ589636 IKV589635:IKV589636 IUR589635:IUR589636 JEN589635:JEN589636 JOJ589635:JOJ589636 JYF589635:JYF589636 KIB589635:KIB589636 KRX589635:KRX589636 LBT589635:LBT589636 LLP589635:LLP589636 LVL589635:LVL589636 MFH589635:MFH589636 MPD589635:MPD589636 MYZ589635:MYZ589636 NIV589635:NIV589636 NSR589635:NSR589636 OCN589635:OCN589636 OMJ589635:OMJ589636 OWF589635:OWF589636 PGB589635:PGB589636 PPX589635:PPX589636 PZT589635:PZT589636 QJP589635:QJP589636 QTL589635:QTL589636 RDH589635:RDH589636 RND589635:RND589636 RWZ589635:RWZ589636 SGV589635:SGV589636 SQR589635:SQR589636 TAN589635:TAN589636 TKJ589635:TKJ589636 TUF589635:TUF589636 UEB589635:UEB589636 UNX589635:UNX589636 UXT589635:UXT589636 VHP589635:VHP589636 VRL589635:VRL589636 WBH589635:WBH589636 WLD589635:WLD589636 WUZ589635:WUZ589636 IN655171:IN655172 SJ655171:SJ655172 ACF655171:ACF655172 AMB655171:AMB655172 AVX655171:AVX655172 BFT655171:BFT655172 BPP655171:BPP655172 BZL655171:BZL655172 CJH655171:CJH655172 CTD655171:CTD655172 DCZ655171:DCZ655172 DMV655171:DMV655172 DWR655171:DWR655172 EGN655171:EGN655172 EQJ655171:EQJ655172 FAF655171:FAF655172 FKB655171:FKB655172 FTX655171:FTX655172 GDT655171:GDT655172 GNP655171:GNP655172 GXL655171:GXL655172 HHH655171:HHH655172 HRD655171:HRD655172 IAZ655171:IAZ655172 IKV655171:IKV655172 IUR655171:IUR655172 JEN655171:JEN655172 JOJ655171:JOJ655172 JYF655171:JYF655172 KIB655171:KIB655172 KRX655171:KRX655172 LBT655171:LBT655172 LLP655171:LLP655172 LVL655171:LVL655172 MFH655171:MFH655172 MPD655171:MPD655172 MYZ655171:MYZ655172 NIV655171:NIV655172 NSR655171:NSR655172 OCN655171:OCN655172 OMJ655171:OMJ655172 OWF655171:OWF655172 PGB655171:PGB655172 PPX655171:PPX655172 PZT655171:PZT655172 QJP655171:QJP655172 QTL655171:QTL655172 RDH655171:RDH655172 RND655171:RND655172 RWZ655171:RWZ655172 SGV655171:SGV655172 SQR655171:SQR655172 TAN655171:TAN655172 TKJ655171:TKJ655172 TUF655171:TUF655172 UEB655171:UEB655172 UNX655171:UNX655172 UXT655171:UXT655172 VHP655171:VHP655172 VRL655171:VRL655172 WBH655171:WBH655172 WLD655171:WLD655172 WUZ655171:WUZ655172 IN720707:IN720708 SJ720707:SJ720708 ACF720707:ACF720708 AMB720707:AMB720708 AVX720707:AVX720708 BFT720707:BFT720708 BPP720707:BPP720708 BZL720707:BZL720708 CJH720707:CJH720708 CTD720707:CTD720708 DCZ720707:DCZ720708 DMV720707:DMV720708 DWR720707:DWR720708 EGN720707:EGN720708 EQJ720707:EQJ720708 FAF720707:FAF720708 FKB720707:FKB720708 FTX720707:FTX720708 GDT720707:GDT720708 GNP720707:GNP720708 GXL720707:GXL720708 HHH720707:HHH720708 HRD720707:HRD720708 IAZ720707:IAZ720708 IKV720707:IKV720708 IUR720707:IUR720708 JEN720707:JEN720708 JOJ720707:JOJ720708 JYF720707:JYF720708 KIB720707:KIB720708 KRX720707:KRX720708 LBT720707:LBT720708 LLP720707:LLP720708 LVL720707:LVL720708 MFH720707:MFH720708 MPD720707:MPD720708 MYZ720707:MYZ720708 NIV720707:NIV720708 NSR720707:NSR720708 OCN720707:OCN720708 OMJ720707:OMJ720708 OWF720707:OWF720708 PGB720707:PGB720708 PPX720707:PPX720708 PZT720707:PZT720708 QJP720707:QJP720708 QTL720707:QTL720708 RDH720707:RDH720708 RND720707:RND720708 RWZ720707:RWZ720708 SGV720707:SGV720708 SQR720707:SQR720708 TAN720707:TAN720708 TKJ720707:TKJ720708 TUF720707:TUF720708 UEB720707:UEB720708 UNX720707:UNX720708 UXT720707:UXT720708 VHP720707:VHP720708 VRL720707:VRL720708 WBH720707:WBH720708 WLD720707:WLD720708 WUZ720707:WUZ720708 IN786243:IN786244 SJ786243:SJ786244 ACF786243:ACF786244 AMB786243:AMB786244 AVX786243:AVX786244 BFT786243:BFT786244 BPP786243:BPP786244 BZL786243:BZL786244 CJH786243:CJH786244 CTD786243:CTD786244 DCZ786243:DCZ786244 DMV786243:DMV786244 DWR786243:DWR786244 EGN786243:EGN786244 EQJ786243:EQJ786244 FAF786243:FAF786244 FKB786243:FKB786244 FTX786243:FTX786244 GDT786243:GDT786244 GNP786243:GNP786244 GXL786243:GXL786244 HHH786243:HHH786244 HRD786243:HRD786244 IAZ786243:IAZ786244 IKV786243:IKV786244 IUR786243:IUR786244 JEN786243:JEN786244 JOJ786243:JOJ786244 JYF786243:JYF786244 KIB786243:KIB786244 KRX786243:KRX786244 LBT786243:LBT786244 LLP786243:LLP786244 LVL786243:LVL786244 MFH786243:MFH786244 MPD786243:MPD786244 MYZ786243:MYZ786244 NIV786243:NIV786244 NSR786243:NSR786244 OCN786243:OCN786244 OMJ786243:OMJ786244 OWF786243:OWF786244 PGB786243:PGB786244 PPX786243:PPX786244 PZT786243:PZT786244 QJP786243:QJP786244 QTL786243:QTL786244 RDH786243:RDH786244 RND786243:RND786244 RWZ786243:RWZ786244 SGV786243:SGV786244 SQR786243:SQR786244 TAN786243:TAN786244 TKJ786243:TKJ786244 TUF786243:TUF786244 UEB786243:UEB786244 UNX786243:UNX786244 UXT786243:UXT786244 VHP786243:VHP786244 VRL786243:VRL786244 WBH786243:WBH786244 WLD786243:WLD786244 WUZ786243:WUZ786244 IN851779:IN851780 SJ851779:SJ851780 ACF851779:ACF851780 AMB851779:AMB851780 AVX851779:AVX851780 BFT851779:BFT851780 BPP851779:BPP851780 BZL851779:BZL851780 CJH851779:CJH851780 CTD851779:CTD851780 DCZ851779:DCZ851780 DMV851779:DMV851780 DWR851779:DWR851780 EGN851779:EGN851780 EQJ851779:EQJ851780 FAF851779:FAF851780 FKB851779:FKB851780 FTX851779:FTX851780 GDT851779:GDT851780 GNP851779:GNP851780 GXL851779:GXL851780 HHH851779:HHH851780 HRD851779:HRD851780 IAZ851779:IAZ851780 IKV851779:IKV851780 IUR851779:IUR851780 JEN851779:JEN851780 JOJ851779:JOJ851780 JYF851779:JYF851780 KIB851779:KIB851780 KRX851779:KRX851780 LBT851779:LBT851780 LLP851779:LLP851780 LVL851779:LVL851780 MFH851779:MFH851780 MPD851779:MPD851780 MYZ851779:MYZ851780 NIV851779:NIV851780 NSR851779:NSR851780 OCN851779:OCN851780 OMJ851779:OMJ851780 OWF851779:OWF851780 PGB851779:PGB851780 PPX851779:PPX851780 PZT851779:PZT851780 QJP851779:QJP851780 QTL851779:QTL851780 RDH851779:RDH851780 RND851779:RND851780 RWZ851779:RWZ851780 SGV851779:SGV851780 SQR851779:SQR851780 TAN851779:TAN851780 TKJ851779:TKJ851780 TUF851779:TUF851780 UEB851779:UEB851780 UNX851779:UNX851780 UXT851779:UXT851780 VHP851779:VHP851780 VRL851779:VRL851780 WBH851779:WBH851780 WLD851779:WLD851780 WUZ851779:WUZ851780 IN917315:IN917316 SJ917315:SJ917316 ACF917315:ACF917316 AMB917315:AMB917316 AVX917315:AVX917316 BFT917315:BFT917316 BPP917315:BPP917316 BZL917315:BZL917316 CJH917315:CJH917316 CTD917315:CTD917316 DCZ917315:DCZ917316 DMV917315:DMV917316 DWR917315:DWR917316 EGN917315:EGN917316 EQJ917315:EQJ917316 FAF917315:FAF917316 FKB917315:FKB917316 FTX917315:FTX917316 GDT917315:GDT917316 GNP917315:GNP917316 GXL917315:GXL917316 HHH917315:HHH917316 HRD917315:HRD917316 IAZ917315:IAZ917316 IKV917315:IKV917316 IUR917315:IUR917316 JEN917315:JEN917316 JOJ917315:JOJ917316 JYF917315:JYF917316 KIB917315:KIB917316 KRX917315:KRX917316 LBT917315:LBT917316 LLP917315:LLP917316 LVL917315:LVL917316 MFH917315:MFH917316 MPD917315:MPD917316 MYZ917315:MYZ917316 NIV917315:NIV917316 NSR917315:NSR917316 OCN917315:OCN917316 OMJ917315:OMJ917316 OWF917315:OWF917316 PGB917315:PGB917316 PPX917315:PPX917316 PZT917315:PZT917316 QJP917315:QJP917316 QTL917315:QTL917316 RDH917315:RDH917316 RND917315:RND917316 RWZ917315:RWZ917316 SGV917315:SGV917316 SQR917315:SQR917316 TAN917315:TAN917316 TKJ917315:TKJ917316 TUF917315:TUF917316 UEB917315:UEB917316 UNX917315:UNX917316 UXT917315:UXT917316 VHP917315:VHP917316 VRL917315:VRL917316 WBH917315:WBH917316 WLD917315:WLD917316 WUZ917315:WUZ917316 IN982851:IN982852 SJ982851:SJ982852 ACF982851:ACF982852 AMB982851:AMB982852 AVX982851:AVX982852 BFT982851:BFT982852 BPP982851:BPP982852 BZL982851:BZL982852 CJH982851:CJH982852 CTD982851:CTD982852 DCZ982851:DCZ982852 DMV982851:DMV982852 DWR982851:DWR982852 EGN982851:EGN982852 EQJ982851:EQJ982852 FAF982851:FAF982852 FKB982851:FKB982852 FTX982851:FTX982852 GDT982851:GDT982852 GNP982851:GNP982852 GXL982851:GXL982852 HHH982851:HHH982852 HRD982851:HRD982852 IAZ982851:IAZ982852 IKV982851:IKV982852 IUR982851:IUR982852 JEN982851:JEN982852 JOJ982851:JOJ982852 JYF982851:JYF982852 KIB982851:KIB982852 KRX982851:KRX982852 LBT982851:LBT982852 LLP982851:LLP982852 LVL982851:LVL982852 MFH982851:MFH982852 MPD982851:MPD982852 MYZ982851:MYZ982852 NIV982851:NIV982852 NSR982851:NSR982852 OCN982851:OCN982852 OMJ982851:OMJ982852 OWF982851:OWF982852 PGB982851:PGB982852 PPX982851:PPX982852 PZT982851:PZT982852 QJP982851:QJP982852 QTL982851:QTL982852 RDH982851:RDH982852 RND982851:RND982852 RWZ982851:RWZ982852 SGV982851:SGV982852 SQR982851:SQR982852 TAN982851:TAN982852 TKJ982851:TKJ982852 TUF982851:TUF982852 UEB982851:UEB982852 UNX982851:UNX982852 UXT982851:UXT982852 VHP982851:VHP982852 VRL982851:VRL982852 WBH982851:WBH982852 WLD982851:WLD982852 WUZ982851:WUZ982852 WUZ38:WUZ39 WLD38:WLD39 WBH38:WBH39 VRL38:VRL39 VHP38:VHP39 UXT38:UXT39 UNX38:UNX39 UEB38:UEB39 TUF38:TUF39 TKJ38:TKJ39 TAN38:TAN39 SQR38:SQR39 SGV38:SGV39 RWZ38:RWZ39 RND38:RND39 RDH38:RDH39 QTL38:QTL39 QJP38:QJP39 PZT38:PZT39 PPX38:PPX39 PGB38:PGB39 OWF38:OWF39 OMJ38:OMJ39 OCN38:OCN39 NSR38:NSR39 NIV38:NIV39 MYZ38:MYZ39 MPD38:MPD39 MFH38:MFH39 LVL38:LVL39 LLP38:LLP39 LBT38:LBT39 KRX38:KRX39 KIB38:KIB39 JYF38:JYF39 JOJ38:JOJ39 JEN38:JEN39 IUR38:IUR39 IKV38:IKV39 IAZ38:IAZ39 HRD38:HRD39 HHH38:HHH39 GXL38:GXL39 GNP38:GNP39 GDT38:GDT39 FTX38:FTX39 FKB38:FKB39 FAF38:FAF39 EQJ38:EQJ39 EGN38:EGN39 DWR38:DWR39 DMV38:DMV39 DCZ38:DCZ39 CTD38:CTD39 CJH38:CJH39 BZL38:BZL39 BPP38:BPP39 BFT38:BFT39 AVX38:AVX39 AMB38:AMB39 ACF38:ACF39 SJ38:SJ39 IN38:IN39">
      <formula1>"时效,数量,质量"</formula1>
    </dataValidation>
  </dataValidations>
  <printOptions horizontalCentered="1"/>
  <pageMargins left="3.937007874015748E-2" right="3.937007874015748E-2" top="0.35433070866141736" bottom="3.937007874015748E-2" header="0" footer="0"/>
  <pageSetup paperSize="9" scale="75" orientation="portrait" r:id="rId1"/>
  <headerFooter alignWithMargins="0"/>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44"/>
  <sheetViews>
    <sheetView zoomScale="115" zoomScaleNormal="115" workbookViewId="0">
      <selection activeCell="A13" sqref="A13"/>
    </sheetView>
  </sheetViews>
  <sheetFormatPr defaultColWidth="9" defaultRowHeight="14.25"/>
  <cols>
    <col min="1" max="1" width="111.625" style="90" customWidth="1"/>
    <col min="2" max="2" width="9" style="89"/>
    <col min="3" max="16384" width="9" style="90"/>
  </cols>
  <sheetData>
    <row r="1" spans="1:1" ht="21" customHeight="1">
      <c r="A1" s="88" t="s">
        <v>1</v>
      </c>
    </row>
    <row r="2" spans="1:1" ht="21" customHeight="1">
      <c r="A2" s="88"/>
    </row>
    <row r="3" spans="1:1" ht="21" customHeight="1">
      <c r="A3" s="91"/>
    </row>
    <row r="4" spans="1:1" ht="21" customHeight="1">
      <c r="A4" s="92" t="s">
        <v>2</v>
      </c>
    </row>
    <row r="5" spans="1:1" ht="21" customHeight="1">
      <c r="A5" s="93" t="s">
        <v>3</v>
      </c>
    </row>
    <row r="6" spans="1:1" ht="21" customHeight="1">
      <c r="A6" s="93" t="s">
        <v>4</v>
      </c>
    </row>
    <row r="7" spans="1:1" ht="21" customHeight="1">
      <c r="A7" s="93" t="s">
        <v>5</v>
      </c>
    </row>
    <row r="8" spans="1:1" ht="21" customHeight="1">
      <c r="A8" s="93" t="s">
        <v>6</v>
      </c>
    </row>
    <row r="9" spans="1:1" ht="21" customHeight="1">
      <c r="A9" s="93" t="s">
        <v>385</v>
      </c>
    </row>
    <row r="10" spans="1:1" ht="21" customHeight="1">
      <c r="A10" s="93" t="s">
        <v>386</v>
      </c>
    </row>
    <row r="11" spans="1:1" ht="21" customHeight="1">
      <c r="A11" s="93" t="s">
        <v>387</v>
      </c>
    </row>
    <row r="12" spans="1:1" ht="21" customHeight="1">
      <c r="A12" s="93" t="s">
        <v>388</v>
      </c>
    </row>
    <row r="13" spans="1:1" ht="21" customHeight="1">
      <c r="A13" s="93" t="s">
        <v>389</v>
      </c>
    </row>
    <row r="14" spans="1:1" ht="21" customHeight="1">
      <c r="A14" s="93" t="s">
        <v>390</v>
      </c>
    </row>
    <row r="15" spans="1:1" ht="21" customHeight="1">
      <c r="A15" s="93" t="s">
        <v>391</v>
      </c>
    </row>
    <row r="16" spans="1:1" ht="21" customHeight="1">
      <c r="A16" s="93" t="s">
        <v>392</v>
      </c>
    </row>
    <row r="17" spans="1:1" ht="21" customHeight="1">
      <c r="A17" s="93" t="s">
        <v>393</v>
      </c>
    </row>
    <row r="18" spans="1:1" ht="21" customHeight="1">
      <c r="A18" s="93" t="s">
        <v>7</v>
      </c>
    </row>
    <row r="19" spans="1:1" ht="60.75" customHeight="1">
      <c r="A19" s="94" t="s">
        <v>360</v>
      </c>
    </row>
    <row r="20" spans="1:1" ht="21" customHeight="1">
      <c r="A20" s="93" t="s">
        <v>361</v>
      </c>
    </row>
    <row r="21" spans="1:1" ht="21" customHeight="1">
      <c r="A21" s="95"/>
    </row>
    <row r="22" spans="1:1" ht="21" customHeight="1">
      <c r="A22" s="93"/>
    </row>
    <row r="23" spans="1:1" ht="21" customHeight="1">
      <c r="A23" s="93"/>
    </row>
    <row r="24" spans="1:1" ht="21" customHeight="1">
      <c r="A24" s="93"/>
    </row>
    <row r="25" spans="1:1" ht="21" customHeight="1">
      <c r="A25" s="93"/>
    </row>
    <row r="26" spans="1:1" ht="21" customHeight="1">
      <c r="A26" s="93"/>
    </row>
    <row r="27" spans="1:1" ht="21" customHeight="1">
      <c r="A27" s="93"/>
    </row>
    <row r="28" spans="1:1" ht="21" customHeight="1">
      <c r="A28" s="93"/>
    </row>
    <row r="29" spans="1:1" ht="21" customHeight="1">
      <c r="A29" s="93"/>
    </row>
    <row r="30" spans="1:1" ht="18.75">
      <c r="A30" s="93"/>
    </row>
    <row r="31" spans="1:1" ht="18.75">
      <c r="A31" s="93"/>
    </row>
    <row r="32" spans="1:1" ht="18.75">
      <c r="A32" s="93"/>
    </row>
    <row r="33" spans="1:1" ht="18.75">
      <c r="A33" s="93"/>
    </row>
    <row r="34" spans="1:1" ht="18.75">
      <c r="A34" s="93"/>
    </row>
    <row r="35" spans="1:1" ht="18.75">
      <c r="A35" s="93"/>
    </row>
    <row r="36" spans="1:1" ht="18.75">
      <c r="A36" s="93"/>
    </row>
    <row r="37" spans="1:1" ht="18.75">
      <c r="A37" s="93"/>
    </row>
    <row r="38" spans="1:1" ht="18.75">
      <c r="A38" s="93"/>
    </row>
    <row r="39" spans="1:1" ht="18.75">
      <c r="A39" s="93"/>
    </row>
    <row r="40" spans="1:1" ht="18.75">
      <c r="A40" s="93"/>
    </row>
    <row r="41" spans="1:1" ht="18.75">
      <c r="A41" s="93"/>
    </row>
    <row r="42" spans="1:1" ht="18.75">
      <c r="A42" s="93"/>
    </row>
    <row r="43" spans="1:1" ht="18.75">
      <c r="A43" s="93"/>
    </row>
    <row r="44" spans="1:1" ht="18.75">
      <c r="A44" s="93"/>
    </row>
  </sheetData>
  <phoneticPr fontId="23" type="noConversion"/>
  <printOptions horizontalCentered="1" verticalCentered="1"/>
  <pageMargins left="0.74803149606299202" right="0.74803149606299202" top="0.35433070866141703" bottom="0.7480314960629920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M16"/>
  <sheetViews>
    <sheetView zoomScale="130" zoomScaleNormal="130" workbookViewId="0">
      <selection activeCell="A11" sqref="A11"/>
    </sheetView>
  </sheetViews>
  <sheetFormatPr defaultColWidth="9" defaultRowHeight="14.25"/>
  <cols>
    <col min="1" max="1" width="121.375" style="8" customWidth="1"/>
    <col min="2" max="12" width="9" style="8"/>
    <col min="13" max="13" width="13.25" style="8" customWidth="1"/>
    <col min="14" max="16384" width="9" style="8"/>
  </cols>
  <sheetData>
    <row r="1" spans="1:13" ht="24" customHeight="1">
      <c r="A1" s="3" t="s">
        <v>48</v>
      </c>
      <c r="B1" s="3"/>
      <c r="C1" s="3"/>
      <c r="D1" s="3"/>
      <c r="E1" s="3"/>
      <c r="F1" s="3"/>
      <c r="G1" s="3"/>
      <c r="H1" s="3"/>
      <c r="I1" s="3"/>
      <c r="J1" s="3"/>
      <c r="K1" s="3"/>
      <c r="L1" s="3"/>
      <c r="M1" s="3"/>
    </row>
    <row r="2" spans="1:13" ht="24" customHeight="1"/>
    <row r="3" spans="1:13" ht="37.5" customHeight="1">
      <c r="A3" s="33" t="s">
        <v>49</v>
      </c>
      <c r="B3" s="4"/>
      <c r="C3" s="4"/>
      <c r="D3" s="4"/>
      <c r="E3" s="4"/>
      <c r="F3" s="4"/>
      <c r="G3" s="4"/>
      <c r="H3" s="4"/>
      <c r="I3" s="4"/>
      <c r="J3" s="4"/>
      <c r="K3" s="4"/>
      <c r="L3" s="4"/>
      <c r="M3" s="4"/>
    </row>
    <row r="4" spans="1:13" ht="24" customHeight="1">
      <c r="A4" s="33" t="s">
        <v>50</v>
      </c>
      <c r="B4" s="4"/>
      <c r="C4" s="4"/>
      <c r="D4" s="4"/>
      <c r="E4" s="4"/>
      <c r="F4" s="4"/>
      <c r="G4" s="4"/>
      <c r="H4" s="4"/>
      <c r="I4" s="4"/>
      <c r="J4" s="4"/>
      <c r="K4" s="4"/>
      <c r="L4" s="4"/>
      <c r="M4" s="4"/>
    </row>
    <row r="5" spans="1:13" ht="24" customHeight="1">
      <c r="A5" s="34" t="s">
        <v>51</v>
      </c>
      <c r="B5" s="4"/>
      <c r="C5" s="4"/>
      <c r="D5" s="4"/>
      <c r="E5" s="4"/>
      <c r="F5" s="4"/>
      <c r="G5" s="4"/>
      <c r="H5" s="4"/>
      <c r="I5" s="4"/>
      <c r="J5" s="4"/>
      <c r="K5" s="4"/>
      <c r="L5" s="4"/>
      <c r="M5" s="4"/>
    </row>
    <row r="6" spans="1:13" ht="24" customHeight="1">
      <c r="A6" s="34" t="s">
        <v>52</v>
      </c>
    </row>
    <row r="7" spans="1:13" ht="24" customHeight="1">
      <c r="A7" s="34" t="s">
        <v>53</v>
      </c>
      <c r="B7" s="4"/>
      <c r="C7" s="4"/>
      <c r="D7" s="4"/>
      <c r="E7" s="4"/>
      <c r="F7" s="4"/>
      <c r="G7" s="4"/>
      <c r="H7" s="4"/>
      <c r="I7" s="4"/>
      <c r="J7" s="4"/>
      <c r="K7" s="4"/>
      <c r="L7" s="4"/>
      <c r="M7" s="4"/>
    </row>
    <row r="8" spans="1:13" ht="24" customHeight="1">
      <c r="A8" s="34" t="s">
        <v>54</v>
      </c>
      <c r="B8" s="4"/>
      <c r="C8" s="4"/>
      <c r="D8" s="4"/>
      <c r="E8" s="4"/>
      <c r="F8" s="4"/>
      <c r="G8" s="4"/>
      <c r="H8" s="4"/>
      <c r="I8" s="4"/>
      <c r="J8" s="4"/>
      <c r="K8" s="4"/>
      <c r="L8" s="4"/>
      <c r="M8" s="4"/>
    </row>
    <row r="9" spans="1:13" ht="24" customHeight="1">
      <c r="A9" s="34" t="s">
        <v>55</v>
      </c>
      <c r="B9" s="4"/>
      <c r="C9" s="4"/>
      <c r="D9" s="4"/>
      <c r="E9" s="4"/>
      <c r="F9" s="4"/>
      <c r="G9" s="4"/>
      <c r="H9" s="4"/>
      <c r="I9" s="4"/>
      <c r="J9" s="4"/>
      <c r="K9" s="4"/>
      <c r="L9" s="4"/>
      <c r="M9" s="4"/>
    </row>
    <row r="10" spans="1:13" ht="24" customHeight="1">
      <c r="A10" s="34" t="s">
        <v>56</v>
      </c>
      <c r="B10" s="4"/>
      <c r="C10" s="4"/>
      <c r="D10" s="4"/>
      <c r="E10" s="4"/>
      <c r="F10" s="4"/>
      <c r="G10" s="4"/>
      <c r="H10" s="4"/>
      <c r="I10" s="4"/>
      <c r="J10" s="4"/>
      <c r="K10" s="4"/>
      <c r="L10" s="4"/>
      <c r="M10" s="4"/>
    </row>
    <row r="11" spans="1:13" ht="24" customHeight="1">
      <c r="A11" s="34" t="s">
        <v>57</v>
      </c>
      <c r="B11" s="4"/>
      <c r="C11" s="4"/>
      <c r="D11" s="4"/>
      <c r="E11" s="4"/>
      <c r="F11" s="4"/>
      <c r="G11" s="4"/>
      <c r="H11" s="4"/>
      <c r="I11" s="4"/>
      <c r="J11" s="4"/>
      <c r="K11" s="4"/>
      <c r="L11" s="4"/>
      <c r="M11" s="4"/>
    </row>
    <row r="12" spans="1:13" ht="24" customHeight="1">
      <c r="A12" s="34" t="s">
        <v>58</v>
      </c>
      <c r="B12" s="4"/>
      <c r="C12" s="4"/>
      <c r="D12" s="4"/>
      <c r="E12" s="4"/>
      <c r="F12" s="4"/>
      <c r="G12" s="4"/>
      <c r="H12" s="4"/>
      <c r="I12" s="4"/>
      <c r="J12" s="4"/>
      <c r="K12" s="4"/>
      <c r="L12" s="4"/>
      <c r="M12" s="4"/>
    </row>
    <row r="13" spans="1:13" ht="24" customHeight="1">
      <c r="A13" s="34" t="s">
        <v>59</v>
      </c>
      <c r="B13" s="4"/>
      <c r="C13" s="4"/>
      <c r="D13" s="4"/>
      <c r="E13" s="4"/>
      <c r="F13" s="4"/>
      <c r="G13" s="4"/>
      <c r="H13" s="4"/>
      <c r="I13" s="4"/>
      <c r="J13" s="4"/>
      <c r="K13" s="4"/>
      <c r="L13" s="4"/>
      <c r="M13" s="4"/>
    </row>
    <row r="14" spans="1:13" ht="24">
      <c r="A14" s="34" t="s">
        <v>60</v>
      </c>
      <c r="B14" s="4"/>
      <c r="C14" s="4"/>
      <c r="D14" s="4"/>
      <c r="E14" s="4"/>
      <c r="F14" s="4"/>
      <c r="G14" s="4"/>
      <c r="H14" s="4"/>
      <c r="I14" s="4"/>
      <c r="J14" s="4"/>
      <c r="K14" s="4"/>
      <c r="L14" s="4"/>
      <c r="M14" s="4"/>
    </row>
    <row r="15" spans="1:13">
      <c r="A15" s="34" t="s">
        <v>61</v>
      </c>
      <c r="B15" s="4"/>
      <c r="C15" s="4"/>
      <c r="D15" s="4"/>
      <c r="E15" s="4"/>
      <c r="F15" s="4"/>
      <c r="G15" s="4"/>
      <c r="H15" s="4"/>
      <c r="I15" s="4"/>
      <c r="J15" s="4"/>
      <c r="K15" s="4"/>
      <c r="L15" s="4"/>
      <c r="M15" s="4"/>
    </row>
    <row r="16" spans="1:13">
      <c r="A16" s="34" t="s">
        <v>62</v>
      </c>
      <c r="B16" s="4"/>
      <c r="C16" s="4"/>
      <c r="D16" s="4"/>
      <c r="E16" s="4"/>
      <c r="F16" s="4"/>
      <c r="G16" s="4"/>
      <c r="H16" s="4"/>
      <c r="I16" s="4"/>
      <c r="J16" s="4"/>
      <c r="K16" s="4"/>
      <c r="L16" s="4"/>
      <c r="M16" s="4"/>
    </row>
  </sheetData>
  <phoneticPr fontId="23" type="noConversion"/>
  <printOptions horizontalCentered="1"/>
  <pageMargins left="0.74803149606299202" right="0.74803149606299202" top="0.74803149606299202" bottom="0.7480314960629920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M16"/>
  <sheetViews>
    <sheetView workbookViewId="0">
      <selection activeCell="A10" sqref="A10"/>
    </sheetView>
  </sheetViews>
  <sheetFormatPr defaultColWidth="9" defaultRowHeight="14.25"/>
  <cols>
    <col min="1" max="1" width="121.375" style="8" customWidth="1"/>
    <col min="2" max="12" width="9" style="8"/>
    <col min="13" max="13" width="13.25" style="8" customWidth="1"/>
    <col min="14" max="16384" width="9" style="8"/>
  </cols>
  <sheetData>
    <row r="1" spans="1:13" ht="24" customHeight="1">
      <c r="A1" s="3" t="s">
        <v>63</v>
      </c>
      <c r="B1" s="3"/>
      <c r="C1" s="3"/>
      <c r="D1" s="3"/>
      <c r="E1" s="3"/>
      <c r="F1" s="3"/>
      <c r="G1" s="3"/>
      <c r="H1" s="3"/>
      <c r="I1" s="3"/>
      <c r="J1" s="3"/>
      <c r="K1" s="3"/>
      <c r="L1" s="3"/>
      <c r="M1" s="3"/>
    </row>
    <row r="2" spans="1:13" ht="24" customHeight="1"/>
    <row r="3" spans="1:13" ht="37.5" customHeight="1">
      <c r="A3" s="35" t="s">
        <v>364</v>
      </c>
      <c r="B3" s="4"/>
      <c r="C3" s="4"/>
      <c r="D3" s="4"/>
      <c r="E3" s="4"/>
      <c r="F3" s="4"/>
      <c r="G3" s="4"/>
      <c r="H3" s="4"/>
      <c r="I3" s="4"/>
      <c r="J3" s="4"/>
      <c r="K3" s="4"/>
      <c r="L3" s="4"/>
      <c r="M3" s="4"/>
    </row>
    <row r="4" spans="1:13" ht="24" customHeight="1">
      <c r="A4" s="35" t="s">
        <v>365</v>
      </c>
      <c r="B4" s="4"/>
      <c r="C4" s="4"/>
      <c r="D4" s="4"/>
      <c r="E4" s="4"/>
      <c r="F4" s="4"/>
      <c r="G4" s="4"/>
      <c r="H4" s="4"/>
      <c r="I4" s="4"/>
      <c r="J4" s="4"/>
      <c r="K4" s="4"/>
      <c r="L4" s="4"/>
      <c r="M4" s="4"/>
    </row>
    <row r="5" spans="1:13" ht="24" customHeight="1">
      <c r="A5" s="36" t="s">
        <v>64</v>
      </c>
      <c r="B5" s="4"/>
      <c r="C5" s="4"/>
      <c r="D5" s="4"/>
      <c r="E5" s="4"/>
      <c r="F5" s="4"/>
      <c r="G5" s="4"/>
      <c r="H5" s="4"/>
      <c r="I5" s="4"/>
      <c r="J5" s="4"/>
      <c r="K5" s="4"/>
      <c r="L5" s="4"/>
      <c r="M5" s="4"/>
    </row>
    <row r="6" spans="1:13" ht="24" customHeight="1">
      <c r="A6" s="37" t="s">
        <v>383</v>
      </c>
    </row>
    <row r="7" spans="1:13" ht="24" customHeight="1">
      <c r="A7" s="37" t="s">
        <v>65</v>
      </c>
      <c r="B7" s="4"/>
      <c r="C7" s="4"/>
      <c r="D7" s="4"/>
      <c r="E7" s="4"/>
      <c r="F7" s="4"/>
      <c r="G7" s="4"/>
      <c r="H7" s="4"/>
      <c r="I7" s="4"/>
      <c r="J7" s="4"/>
      <c r="K7" s="4"/>
      <c r="L7" s="4"/>
      <c r="M7" s="4"/>
    </row>
    <row r="8" spans="1:13" ht="24" customHeight="1">
      <c r="A8" s="36" t="s">
        <v>66</v>
      </c>
      <c r="B8" s="4"/>
      <c r="C8" s="4"/>
      <c r="D8" s="4"/>
      <c r="E8" s="4"/>
      <c r="F8" s="4"/>
      <c r="G8" s="4"/>
      <c r="H8" s="4"/>
      <c r="I8" s="4"/>
      <c r="J8" s="4"/>
      <c r="K8" s="4"/>
      <c r="L8" s="4"/>
      <c r="M8" s="4"/>
    </row>
    <row r="9" spans="1:13" ht="24" customHeight="1">
      <c r="A9" s="36" t="s">
        <v>362</v>
      </c>
      <c r="B9" s="4"/>
      <c r="C9" s="4"/>
      <c r="D9" s="4"/>
      <c r="E9" s="4"/>
      <c r="F9" s="4"/>
      <c r="G9" s="4"/>
      <c r="H9" s="4"/>
      <c r="I9" s="4"/>
      <c r="J9" s="4"/>
      <c r="K9" s="4"/>
      <c r="L9" s="4"/>
      <c r="M9" s="4"/>
    </row>
    <row r="10" spans="1:13" ht="24" customHeight="1">
      <c r="A10" s="36" t="s">
        <v>363</v>
      </c>
      <c r="B10" s="4"/>
      <c r="C10" s="4"/>
      <c r="D10" s="4"/>
      <c r="E10" s="4"/>
      <c r="F10" s="4"/>
      <c r="G10" s="4"/>
      <c r="H10" s="4"/>
      <c r="I10" s="4"/>
      <c r="J10" s="4"/>
      <c r="K10" s="4"/>
      <c r="L10" s="4"/>
      <c r="M10" s="4"/>
    </row>
    <row r="11" spans="1:13" ht="24" customHeight="1">
      <c r="A11" s="36"/>
      <c r="B11" s="4"/>
      <c r="C11" s="4"/>
      <c r="D11" s="4"/>
      <c r="E11" s="4"/>
      <c r="F11" s="4"/>
      <c r="G11" s="4"/>
      <c r="H11" s="4"/>
      <c r="I11" s="4"/>
      <c r="J11" s="4"/>
      <c r="K11" s="4"/>
      <c r="L11" s="4"/>
      <c r="M11" s="4"/>
    </row>
    <row r="12" spans="1:13" ht="24" customHeight="1">
      <c r="A12" s="36"/>
      <c r="B12" s="4"/>
      <c r="C12" s="4"/>
      <c r="D12" s="4"/>
      <c r="E12" s="4"/>
      <c r="F12" s="4"/>
      <c r="G12" s="4"/>
      <c r="H12" s="4"/>
      <c r="I12" s="4"/>
      <c r="J12" s="4"/>
      <c r="K12" s="4"/>
      <c r="L12" s="4"/>
      <c r="M12" s="4"/>
    </row>
    <row r="13" spans="1:13" ht="24" customHeight="1">
      <c r="A13" s="5"/>
      <c r="B13" s="4"/>
      <c r="C13" s="4"/>
      <c r="D13" s="4"/>
      <c r="E13" s="4"/>
      <c r="F13" s="4"/>
      <c r="G13" s="4"/>
      <c r="H13" s="4"/>
      <c r="I13" s="4"/>
      <c r="J13" s="4"/>
      <c r="K13" s="4"/>
      <c r="L13" s="4"/>
      <c r="M13" s="4"/>
    </row>
    <row r="14" spans="1:13" ht="18.75">
      <c r="A14" s="5"/>
      <c r="B14" s="4"/>
      <c r="C14" s="4"/>
      <c r="D14" s="4"/>
      <c r="E14" s="4"/>
      <c r="F14" s="4"/>
      <c r="G14" s="4"/>
      <c r="H14" s="4"/>
      <c r="I14" s="4"/>
      <c r="J14" s="4"/>
      <c r="K14" s="4"/>
      <c r="L14" s="4"/>
      <c r="M14" s="4"/>
    </row>
    <row r="15" spans="1:13" ht="18.75">
      <c r="A15" s="5"/>
      <c r="B15" s="4"/>
      <c r="C15" s="4"/>
      <c r="D15" s="4"/>
      <c r="E15" s="4"/>
      <c r="F15" s="4"/>
      <c r="G15" s="4"/>
      <c r="H15" s="4"/>
      <c r="I15" s="4"/>
      <c r="J15" s="4"/>
      <c r="K15" s="4"/>
      <c r="L15" s="4"/>
      <c r="M15" s="4"/>
    </row>
    <row r="16" spans="1:13" ht="18.75">
      <c r="A16" s="5"/>
      <c r="B16" s="4"/>
      <c r="C16" s="4"/>
      <c r="D16" s="4"/>
      <c r="E16" s="4"/>
      <c r="F16" s="4"/>
      <c r="G16" s="4"/>
      <c r="H16" s="4"/>
      <c r="I16" s="4"/>
      <c r="J16" s="4"/>
      <c r="K16" s="4"/>
      <c r="L16" s="4"/>
      <c r="M16" s="4"/>
    </row>
  </sheetData>
  <phoneticPr fontId="23" type="noConversion"/>
  <printOptions horizontalCentered="1"/>
  <pageMargins left="0.74803149606299202" right="0.74803149606299202" top="0.74803149606299202" bottom="0.74803149606299202"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M17"/>
  <sheetViews>
    <sheetView zoomScale="115" zoomScaleNormal="115" workbookViewId="0">
      <selection activeCell="A3" sqref="A3:A17"/>
    </sheetView>
  </sheetViews>
  <sheetFormatPr defaultColWidth="9" defaultRowHeight="14.25"/>
  <cols>
    <col min="1" max="1" width="121.375" style="8" customWidth="1"/>
    <col min="2" max="12" width="9" style="8"/>
    <col min="13" max="13" width="13.25" style="8" customWidth="1"/>
    <col min="14" max="16384" width="9" style="8"/>
  </cols>
  <sheetData>
    <row r="1" spans="1:13" ht="24" customHeight="1">
      <c r="A1" s="3" t="s">
        <v>67</v>
      </c>
      <c r="B1" s="3"/>
      <c r="C1" s="3"/>
      <c r="D1" s="3"/>
      <c r="E1" s="3"/>
      <c r="F1" s="3"/>
      <c r="G1" s="3"/>
      <c r="H1" s="3"/>
      <c r="I1" s="3"/>
      <c r="J1" s="3"/>
      <c r="K1" s="3"/>
      <c r="L1" s="3"/>
      <c r="M1" s="3"/>
    </row>
    <row r="2" spans="1:13" ht="24" customHeight="1"/>
    <row r="3" spans="1:13" ht="37.5" customHeight="1">
      <c r="A3" s="118" t="s">
        <v>68</v>
      </c>
      <c r="B3" s="4"/>
      <c r="C3" s="4"/>
      <c r="D3" s="4"/>
      <c r="E3" s="4"/>
      <c r="F3" s="4"/>
      <c r="G3" s="4"/>
      <c r="H3" s="4"/>
      <c r="I3" s="4"/>
      <c r="J3" s="4"/>
      <c r="K3" s="4"/>
      <c r="L3" s="4"/>
      <c r="M3" s="4"/>
    </row>
    <row r="4" spans="1:13" ht="24" customHeight="1">
      <c r="A4" s="118"/>
      <c r="B4" s="4"/>
      <c r="C4" s="4"/>
      <c r="D4" s="4"/>
      <c r="E4" s="4"/>
      <c r="F4" s="4"/>
      <c r="G4" s="4"/>
      <c r="H4" s="4"/>
      <c r="I4" s="4"/>
      <c r="J4" s="4"/>
      <c r="K4" s="4"/>
      <c r="L4" s="4"/>
      <c r="M4" s="4"/>
    </row>
    <row r="5" spans="1:13" ht="24" customHeight="1">
      <c r="A5" s="118"/>
      <c r="B5" s="4"/>
      <c r="C5" s="4"/>
      <c r="D5" s="4"/>
      <c r="E5" s="4"/>
      <c r="F5" s="4"/>
      <c r="G5" s="4"/>
      <c r="H5" s="4"/>
      <c r="I5" s="4"/>
      <c r="J5" s="4"/>
      <c r="K5" s="4"/>
      <c r="L5" s="4"/>
      <c r="M5" s="4"/>
    </row>
    <row r="6" spans="1:13" ht="24" customHeight="1">
      <c r="A6" s="118"/>
      <c r="B6" s="4"/>
      <c r="C6" s="4"/>
      <c r="D6" s="4"/>
      <c r="E6" s="4"/>
      <c r="F6" s="4"/>
      <c r="G6" s="4"/>
      <c r="H6" s="4"/>
      <c r="I6" s="4"/>
      <c r="J6" s="4"/>
      <c r="K6" s="4"/>
      <c r="L6" s="4"/>
      <c r="M6" s="4"/>
    </row>
    <row r="7" spans="1:13" ht="24" customHeight="1">
      <c r="A7" s="118"/>
    </row>
    <row r="8" spans="1:13" ht="24" customHeight="1">
      <c r="A8" s="118"/>
      <c r="B8" s="4"/>
      <c r="C8" s="4"/>
      <c r="D8" s="4"/>
      <c r="E8" s="4"/>
      <c r="F8" s="4"/>
      <c r="G8" s="4"/>
      <c r="H8" s="4"/>
      <c r="I8" s="4"/>
      <c r="J8" s="4"/>
      <c r="K8" s="4"/>
      <c r="L8" s="4"/>
      <c r="M8" s="4"/>
    </row>
    <row r="9" spans="1:13" ht="24" customHeight="1">
      <c r="A9" s="118"/>
      <c r="B9" s="4"/>
      <c r="C9" s="4"/>
      <c r="D9" s="4"/>
      <c r="E9" s="4"/>
      <c r="F9" s="4"/>
      <c r="G9" s="4"/>
      <c r="H9" s="4"/>
      <c r="I9" s="4"/>
      <c r="J9" s="4"/>
      <c r="K9" s="4"/>
      <c r="L9" s="4"/>
      <c r="M9" s="4"/>
    </row>
    <row r="10" spans="1:13" ht="24" customHeight="1">
      <c r="A10" s="118"/>
      <c r="B10" s="4"/>
      <c r="C10" s="4"/>
      <c r="D10" s="4"/>
      <c r="E10" s="4"/>
      <c r="F10" s="4"/>
      <c r="G10" s="4"/>
      <c r="H10" s="4"/>
      <c r="I10" s="4"/>
      <c r="J10" s="4"/>
      <c r="K10" s="4"/>
      <c r="L10" s="4"/>
      <c r="M10" s="4"/>
    </row>
    <row r="11" spans="1:13" ht="24" customHeight="1">
      <c r="A11" s="118"/>
      <c r="B11" s="4"/>
      <c r="C11" s="4"/>
      <c r="D11" s="4"/>
      <c r="E11" s="4"/>
      <c r="F11" s="4"/>
      <c r="G11" s="4"/>
      <c r="H11" s="4"/>
      <c r="I11" s="4"/>
      <c r="J11" s="4"/>
      <c r="K11" s="4"/>
      <c r="L11" s="4"/>
      <c r="M11" s="4"/>
    </row>
    <row r="12" spans="1:13" ht="24" customHeight="1">
      <c r="A12" s="118"/>
      <c r="B12" s="4"/>
      <c r="C12" s="4"/>
      <c r="D12" s="4"/>
      <c r="E12" s="4"/>
      <c r="F12" s="4"/>
      <c r="G12" s="4"/>
      <c r="H12" s="4"/>
      <c r="I12" s="4"/>
      <c r="J12" s="4"/>
      <c r="K12" s="4"/>
      <c r="L12" s="4"/>
      <c r="M12" s="4"/>
    </row>
    <row r="13" spans="1:13" ht="24" customHeight="1">
      <c r="A13" s="118"/>
      <c r="B13" s="4"/>
      <c r="C13" s="4"/>
      <c r="D13" s="4"/>
      <c r="E13" s="4"/>
      <c r="F13" s="4"/>
      <c r="G13" s="4"/>
      <c r="H13" s="4"/>
      <c r="I13" s="4"/>
      <c r="J13" s="4"/>
      <c r="K13" s="4"/>
      <c r="L13" s="4"/>
      <c r="M13" s="4"/>
    </row>
    <row r="14" spans="1:13" ht="14.25" customHeight="1">
      <c r="A14" s="118"/>
      <c r="B14" s="4"/>
      <c r="C14" s="4"/>
      <c r="D14" s="4"/>
      <c r="E14" s="4"/>
      <c r="F14" s="4"/>
      <c r="G14" s="4"/>
      <c r="H14" s="4"/>
      <c r="I14" s="4"/>
      <c r="J14" s="4"/>
      <c r="K14" s="4"/>
      <c r="L14" s="4"/>
      <c r="M14" s="4"/>
    </row>
    <row r="15" spans="1:13" ht="14.25" customHeight="1">
      <c r="A15" s="118"/>
      <c r="B15" s="4"/>
      <c r="C15" s="4"/>
      <c r="D15" s="4"/>
      <c r="E15" s="4"/>
      <c r="F15" s="4"/>
      <c r="G15" s="4"/>
      <c r="H15" s="4"/>
      <c r="I15" s="4"/>
      <c r="J15" s="4"/>
      <c r="K15" s="4"/>
      <c r="L15" s="4"/>
      <c r="M15" s="4"/>
    </row>
    <row r="16" spans="1:13" ht="14.25" customHeight="1">
      <c r="A16" s="118"/>
      <c r="B16" s="4"/>
      <c r="C16" s="4"/>
      <c r="D16" s="4"/>
      <c r="E16" s="4"/>
      <c r="F16" s="4"/>
      <c r="G16" s="4"/>
      <c r="H16" s="4"/>
      <c r="I16" s="4"/>
      <c r="J16" s="4"/>
      <c r="K16" s="4"/>
      <c r="L16" s="4"/>
      <c r="M16" s="4"/>
    </row>
    <row r="17" spans="1:13" ht="14.25" customHeight="1">
      <c r="A17" s="118"/>
      <c r="B17" s="4"/>
      <c r="C17" s="4"/>
      <c r="D17" s="4"/>
      <c r="E17" s="4"/>
      <c r="F17" s="4"/>
      <c r="G17" s="4"/>
      <c r="H17" s="4"/>
      <c r="I17" s="4"/>
      <c r="J17" s="4"/>
      <c r="K17" s="4"/>
      <c r="L17" s="4"/>
      <c r="M17" s="4"/>
    </row>
  </sheetData>
  <mergeCells count="1">
    <mergeCell ref="A3:A17"/>
  </mergeCells>
  <phoneticPr fontId="23" type="noConversion"/>
  <printOptions horizontalCentered="1"/>
  <pageMargins left="0.74803149606299202" right="0.74803149606299202" top="0.74803149606299202" bottom="0.74803149606299202"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L29"/>
  <sheetViews>
    <sheetView topLeftCell="A16" zoomScale="130" zoomScaleNormal="130" workbookViewId="0">
      <selection activeCell="C26" sqref="C26"/>
    </sheetView>
  </sheetViews>
  <sheetFormatPr defaultColWidth="9" defaultRowHeight="14.25"/>
  <cols>
    <col min="1" max="1" width="121.375" style="8" customWidth="1"/>
    <col min="2" max="11" width="9" style="8"/>
    <col min="12" max="12" width="13.25" style="8" customWidth="1"/>
    <col min="13" max="16384" width="9" style="8"/>
  </cols>
  <sheetData>
    <row r="1" spans="1:12" ht="24" customHeight="1">
      <c r="A1" s="109" t="s">
        <v>458</v>
      </c>
      <c r="B1" s="3"/>
      <c r="C1" s="3"/>
      <c r="D1" s="3"/>
      <c r="E1" s="3"/>
      <c r="F1" s="3"/>
      <c r="G1" s="3"/>
      <c r="H1" s="3"/>
      <c r="I1" s="3"/>
      <c r="J1" s="3"/>
      <c r="K1" s="3"/>
      <c r="L1" s="3"/>
    </row>
    <row r="2" spans="1:12" ht="24" customHeight="1"/>
    <row r="3" spans="1:12" s="99" customFormat="1" ht="41.25" customHeight="1">
      <c r="A3" s="103" t="s">
        <v>459</v>
      </c>
    </row>
    <row r="4" spans="1:12" s="99" customFormat="1" ht="41.25" customHeight="1">
      <c r="A4" s="103" t="s">
        <v>394</v>
      </c>
    </row>
    <row r="5" spans="1:12" s="108" customFormat="1" ht="41.25" customHeight="1">
      <c r="A5" s="103"/>
    </row>
    <row r="6" spans="1:12" ht="27.75" customHeight="1">
      <c r="A6" s="38" t="s">
        <v>395</v>
      </c>
      <c r="B6" s="4"/>
      <c r="C6" s="4"/>
      <c r="D6" s="4"/>
      <c r="E6" s="4"/>
      <c r="F6" s="4"/>
      <c r="G6" s="4"/>
      <c r="H6" s="4"/>
      <c r="I6" s="4"/>
      <c r="J6" s="4"/>
      <c r="K6" s="4"/>
      <c r="L6" s="4"/>
    </row>
    <row r="7" spans="1:12" s="32" customFormat="1" ht="27.75" customHeight="1">
      <c r="A7" s="38" t="s">
        <v>396</v>
      </c>
      <c r="B7" s="4"/>
      <c r="C7" s="4"/>
      <c r="D7" s="4"/>
      <c r="E7" s="4"/>
      <c r="F7" s="4"/>
      <c r="G7" s="4"/>
      <c r="H7" s="4"/>
      <c r="I7" s="4"/>
      <c r="J7" s="4"/>
      <c r="K7" s="4"/>
      <c r="L7" s="4"/>
    </row>
    <row r="8" spans="1:12" ht="27.75" customHeight="1">
      <c r="A8" s="38" t="s">
        <v>397</v>
      </c>
      <c r="B8" s="4"/>
      <c r="C8" s="4"/>
      <c r="D8" s="4"/>
      <c r="E8" s="4"/>
      <c r="F8" s="4"/>
      <c r="G8" s="4"/>
      <c r="H8" s="4"/>
      <c r="I8" s="4"/>
      <c r="J8" s="4"/>
      <c r="K8" s="4"/>
      <c r="L8" s="4"/>
    </row>
    <row r="9" spans="1:12" ht="27.75" customHeight="1">
      <c r="A9" s="38" t="s">
        <v>398</v>
      </c>
      <c r="B9" s="4"/>
      <c r="C9" s="4"/>
      <c r="D9" s="4"/>
      <c r="E9" s="4"/>
      <c r="F9" s="4"/>
      <c r="G9" s="4"/>
      <c r="H9" s="4"/>
      <c r="I9" s="4"/>
      <c r="J9" s="4"/>
      <c r="K9" s="4"/>
      <c r="L9" s="4"/>
    </row>
    <row r="10" spans="1:12" ht="27.75" customHeight="1">
      <c r="A10" s="38" t="s">
        <v>399</v>
      </c>
      <c r="B10" s="4"/>
      <c r="C10" s="4"/>
      <c r="D10" s="4"/>
      <c r="E10" s="4"/>
      <c r="F10" s="4"/>
      <c r="G10" s="4"/>
      <c r="H10" s="4"/>
      <c r="I10" s="4"/>
      <c r="J10" s="4"/>
      <c r="K10" s="4"/>
      <c r="L10" s="4"/>
    </row>
    <row r="11" spans="1:12" ht="27.75" customHeight="1">
      <c r="A11" s="38" t="s">
        <v>400</v>
      </c>
      <c r="B11" s="4"/>
      <c r="C11" s="4"/>
      <c r="D11" s="4"/>
      <c r="E11" s="4"/>
      <c r="F11" s="4"/>
      <c r="G11" s="4"/>
      <c r="H11" s="4"/>
      <c r="I11" s="4"/>
      <c r="J11" s="4"/>
      <c r="K11" s="4"/>
      <c r="L11" s="4"/>
    </row>
    <row r="12" spans="1:12" ht="27.75" customHeight="1">
      <c r="A12" s="38" t="s">
        <v>401</v>
      </c>
      <c r="B12" s="4"/>
      <c r="C12" s="4"/>
      <c r="D12" s="4"/>
      <c r="E12" s="4"/>
      <c r="F12" s="4"/>
      <c r="G12" s="4"/>
      <c r="H12" s="4"/>
      <c r="I12" s="4"/>
      <c r="J12" s="4"/>
      <c r="K12" s="4"/>
      <c r="L12" s="4"/>
    </row>
    <row r="13" spans="1:12" s="108" customFormat="1" ht="27.75" customHeight="1">
      <c r="A13" s="38" t="s">
        <v>402</v>
      </c>
      <c r="B13" s="4"/>
      <c r="C13" s="4"/>
      <c r="D13" s="4"/>
      <c r="E13" s="4"/>
      <c r="F13" s="4"/>
      <c r="G13" s="4"/>
      <c r="H13" s="4"/>
      <c r="I13" s="4"/>
      <c r="J13" s="4"/>
      <c r="K13" s="4"/>
      <c r="L13" s="4"/>
    </row>
    <row r="14" spans="1:12" s="108" customFormat="1" ht="27.75" customHeight="1">
      <c r="A14" s="38" t="s">
        <v>403</v>
      </c>
      <c r="B14" s="4"/>
      <c r="C14" s="4"/>
      <c r="D14" s="4"/>
      <c r="E14" s="4"/>
      <c r="F14" s="4"/>
      <c r="G14" s="4"/>
      <c r="H14" s="4"/>
      <c r="I14" s="4"/>
      <c r="J14" s="4"/>
      <c r="K14" s="4"/>
      <c r="L14" s="4"/>
    </row>
    <row r="15" spans="1:12" ht="27.75" customHeight="1">
      <c r="A15" s="38" t="s">
        <v>404</v>
      </c>
      <c r="B15" s="4"/>
      <c r="C15" s="4"/>
      <c r="D15" s="4"/>
      <c r="E15" s="4"/>
      <c r="F15" s="4"/>
      <c r="G15" s="4"/>
      <c r="H15" s="4"/>
      <c r="I15" s="4"/>
      <c r="J15" s="4"/>
      <c r="K15" s="4"/>
      <c r="L15" s="4"/>
    </row>
    <row r="16" spans="1:12" s="99" customFormat="1" ht="27.75" customHeight="1">
      <c r="A16" s="38" t="s">
        <v>405</v>
      </c>
      <c r="B16" s="4"/>
      <c r="C16" s="4"/>
      <c r="D16" s="4"/>
      <c r="E16" s="4"/>
      <c r="F16" s="4"/>
      <c r="G16" s="4"/>
      <c r="H16" s="4"/>
      <c r="I16" s="4"/>
      <c r="J16" s="4"/>
      <c r="K16" s="4"/>
      <c r="L16" s="4"/>
    </row>
    <row r="17" spans="1:1" ht="27.75" customHeight="1">
      <c r="A17" s="38" t="s">
        <v>406</v>
      </c>
    </row>
    <row r="18" spans="1:1" ht="27.75" customHeight="1">
      <c r="A18" s="38" t="s">
        <v>407</v>
      </c>
    </row>
    <row r="19" spans="1:1" ht="27.75" customHeight="1">
      <c r="A19" s="38" t="s">
        <v>408</v>
      </c>
    </row>
    <row r="20" spans="1:1" ht="27.75" customHeight="1">
      <c r="A20" s="38" t="s">
        <v>409</v>
      </c>
    </row>
    <row r="21" spans="1:1" ht="27.75" customHeight="1">
      <c r="A21" s="38" t="s">
        <v>410</v>
      </c>
    </row>
    <row r="22" spans="1:1" ht="27.75" customHeight="1">
      <c r="A22" s="38" t="s">
        <v>411</v>
      </c>
    </row>
    <row r="23" spans="1:1" ht="27.75" customHeight="1">
      <c r="A23" s="38" t="s">
        <v>412</v>
      </c>
    </row>
    <row r="24" spans="1:1" ht="27.75" customHeight="1">
      <c r="A24" s="38" t="s">
        <v>413</v>
      </c>
    </row>
    <row r="25" spans="1:1" ht="27.75" customHeight="1">
      <c r="A25" s="38" t="s">
        <v>414</v>
      </c>
    </row>
    <row r="26" spans="1:1" ht="27.75" customHeight="1">
      <c r="A26" s="38" t="s">
        <v>366</v>
      </c>
    </row>
    <row r="27" spans="1:1" ht="27.75" customHeight="1">
      <c r="A27" s="38" t="s">
        <v>415</v>
      </c>
    </row>
    <row r="28" spans="1:1" ht="27.75" customHeight="1">
      <c r="A28" s="38" t="s">
        <v>416</v>
      </c>
    </row>
    <row r="29" spans="1:1">
      <c r="A29" s="17"/>
    </row>
  </sheetData>
  <phoneticPr fontId="23" type="noConversion"/>
  <printOptions horizontalCentered="1"/>
  <pageMargins left="0.74803149606299202" right="0.74803149606299202" top="0.74803149606299202" bottom="0.74803149606299202"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IS27"/>
  <sheetViews>
    <sheetView topLeftCell="A13" workbookViewId="0">
      <selection activeCell="D14" sqref="D14"/>
    </sheetView>
  </sheetViews>
  <sheetFormatPr defaultColWidth="8" defaultRowHeight="12"/>
  <cols>
    <col min="1" max="1" width="35.375" style="17" customWidth="1"/>
    <col min="2" max="2" width="23.75" style="17" customWidth="1"/>
    <col min="3" max="3" width="37.5" style="17" customWidth="1"/>
    <col min="4" max="4" width="23.75" style="17" customWidth="1"/>
    <col min="5" max="253" width="8" style="17" customWidth="1"/>
    <col min="254" max="16384" width="8" style="17"/>
  </cols>
  <sheetData>
    <row r="1" spans="1:253" ht="31.5" customHeight="1">
      <c r="A1" s="119" t="s">
        <v>460</v>
      </c>
      <c r="B1" s="120"/>
      <c r="C1" s="120"/>
      <c r="D1" s="120"/>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row>
    <row r="2" spans="1:253" ht="22.5" customHeight="1">
      <c r="A2" s="121" t="s">
        <v>69</v>
      </c>
      <c r="B2" s="122"/>
      <c r="C2" s="122"/>
      <c r="D2" s="12" t="s">
        <v>70</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row>
    <row r="3" spans="1:253" ht="33.75" customHeight="1">
      <c r="A3" s="123" t="s">
        <v>71</v>
      </c>
      <c r="B3" s="123"/>
      <c r="C3" s="123" t="s">
        <v>72</v>
      </c>
      <c r="D3" s="123"/>
    </row>
    <row r="4" spans="1:253" ht="33.75" customHeight="1">
      <c r="A4" s="39" t="s">
        <v>73</v>
      </c>
      <c r="B4" s="39" t="s">
        <v>8</v>
      </c>
      <c r="C4" s="39" t="s">
        <v>73</v>
      </c>
      <c r="D4" s="40" t="s">
        <v>74</v>
      </c>
    </row>
    <row r="5" spans="1:253" ht="33.75" customHeight="1">
      <c r="A5" s="41" t="s">
        <v>9</v>
      </c>
      <c r="B5" s="42">
        <f>B6+B7</f>
        <v>852810369.22000003</v>
      </c>
      <c r="C5" s="43" t="s">
        <v>10</v>
      </c>
      <c r="D5" s="44">
        <v>0</v>
      </c>
    </row>
    <row r="6" spans="1:253" ht="33.75" customHeight="1">
      <c r="A6" s="41" t="s">
        <v>75</v>
      </c>
      <c r="B6" s="42">
        <v>353170369.22000003</v>
      </c>
      <c r="C6" s="43" t="s">
        <v>76</v>
      </c>
      <c r="D6" s="44">
        <v>0</v>
      </c>
    </row>
    <row r="7" spans="1:253" ht="33.75" customHeight="1">
      <c r="A7" s="41" t="s">
        <v>77</v>
      </c>
      <c r="B7" s="42">
        <v>499640000</v>
      </c>
      <c r="C7" s="43" t="s">
        <v>78</v>
      </c>
      <c r="D7" s="44">
        <v>0</v>
      </c>
    </row>
    <row r="8" spans="1:253" ht="33.75" customHeight="1">
      <c r="A8" s="41" t="s">
        <v>79</v>
      </c>
      <c r="B8" s="44">
        <v>0</v>
      </c>
      <c r="C8" s="43" t="s">
        <v>80</v>
      </c>
      <c r="D8" s="44">
        <v>0</v>
      </c>
    </row>
    <row r="9" spans="1:253" ht="33.75" customHeight="1">
      <c r="A9" s="41" t="s">
        <v>11</v>
      </c>
      <c r="B9" s="44">
        <v>0</v>
      </c>
      <c r="C9" s="43" t="s">
        <v>81</v>
      </c>
      <c r="D9" s="44">
        <v>0</v>
      </c>
    </row>
    <row r="10" spans="1:253" ht="33.75" customHeight="1">
      <c r="A10" s="41" t="s">
        <v>12</v>
      </c>
      <c r="B10" s="44">
        <v>0</v>
      </c>
      <c r="C10" s="43" t="s">
        <v>82</v>
      </c>
      <c r="D10" s="44">
        <v>0</v>
      </c>
    </row>
    <row r="11" spans="1:253" ht="33.75" customHeight="1">
      <c r="A11" s="41" t="s">
        <v>13</v>
      </c>
      <c r="B11" s="44">
        <v>0</v>
      </c>
      <c r="C11" s="43" t="s">
        <v>83</v>
      </c>
      <c r="D11" s="44">
        <v>15378272.75</v>
      </c>
    </row>
    <row r="12" spans="1:253" ht="33.75" customHeight="1">
      <c r="A12" s="41"/>
      <c r="B12" s="44"/>
      <c r="C12" s="43" t="s">
        <v>84</v>
      </c>
      <c r="D12" s="44">
        <v>5489650.96</v>
      </c>
    </row>
    <row r="13" spans="1:253" ht="33.75" customHeight="1">
      <c r="A13" s="41"/>
      <c r="B13" s="44"/>
      <c r="C13" s="43" t="s">
        <v>85</v>
      </c>
      <c r="D13" s="44">
        <v>42830300</v>
      </c>
    </row>
    <row r="14" spans="1:253" ht="33.75" customHeight="1">
      <c r="A14" s="41"/>
      <c r="B14" s="44"/>
      <c r="C14" s="43" t="s">
        <v>86</v>
      </c>
      <c r="D14" s="44">
        <v>592996512.25999999</v>
      </c>
    </row>
    <row r="15" spans="1:253" ht="33.75" customHeight="1">
      <c r="A15" s="41"/>
      <c r="B15" s="44"/>
      <c r="C15" s="43" t="s">
        <v>87</v>
      </c>
      <c r="D15" s="44">
        <v>192212998.16999999</v>
      </c>
    </row>
    <row r="16" spans="1:253" ht="33.75" customHeight="1">
      <c r="A16" s="41"/>
      <c r="B16" s="44"/>
      <c r="C16" s="43" t="s">
        <v>88</v>
      </c>
      <c r="D16" s="44">
        <v>0</v>
      </c>
    </row>
    <row r="17" spans="1:4" ht="33.75" customHeight="1">
      <c r="A17" s="41"/>
      <c r="B17" s="44"/>
      <c r="C17" s="43" t="s">
        <v>89</v>
      </c>
      <c r="D17" s="44">
        <v>0</v>
      </c>
    </row>
    <row r="18" spans="1:4" ht="33.75" customHeight="1">
      <c r="A18" s="41"/>
      <c r="B18" s="44"/>
      <c r="C18" s="43" t="s">
        <v>90</v>
      </c>
      <c r="D18" s="44">
        <v>0</v>
      </c>
    </row>
    <row r="19" spans="1:4" ht="33.75" customHeight="1">
      <c r="A19" s="41"/>
      <c r="B19" s="44"/>
      <c r="C19" s="43" t="s">
        <v>91</v>
      </c>
      <c r="D19" s="44">
        <v>0</v>
      </c>
    </row>
    <row r="20" spans="1:4" ht="33.75" customHeight="1">
      <c r="A20" s="41"/>
      <c r="B20" s="44"/>
      <c r="C20" s="43" t="s">
        <v>92</v>
      </c>
      <c r="D20" s="44">
        <v>0</v>
      </c>
    </row>
    <row r="21" spans="1:4" ht="33.75" customHeight="1">
      <c r="A21" s="41"/>
      <c r="B21" s="43"/>
      <c r="C21" s="43" t="s">
        <v>93</v>
      </c>
      <c r="D21" s="44">
        <v>3902635.08</v>
      </c>
    </row>
    <row r="22" spans="1:4" ht="33.75" customHeight="1">
      <c r="A22" s="41"/>
      <c r="B22" s="43"/>
      <c r="C22" s="43" t="s">
        <v>94</v>
      </c>
      <c r="D22" s="44">
        <v>0</v>
      </c>
    </row>
    <row r="23" spans="1:4" ht="33.75" customHeight="1">
      <c r="A23" s="41"/>
      <c r="B23" s="43"/>
      <c r="C23" s="43" t="s">
        <v>95</v>
      </c>
      <c r="D23" s="44">
        <v>0</v>
      </c>
    </row>
    <row r="24" spans="1:4" ht="33.75" customHeight="1">
      <c r="A24" s="41"/>
      <c r="B24" s="43"/>
      <c r="C24" s="43" t="s">
        <v>96</v>
      </c>
      <c r="D24" s="44">
        <v>0</v>
      </c>
    </row>
    <row r="25" spans="1:4" ht="33.75" customHeight="1">
      <c r="A25" s="41"/>
      <c r="B25" s="43"/>
      <c r="C25" s="43" t="s">
        <v>97</v>
      </c>
      <c r="D25" s="44">
        <v>0</v>
      </c>
    </row>
    <row r="26" spans="1:4" ht="33.75" customHeight="1">
      <c r="A26" s="41"/>
      <c r="B26" s="44"/>
      <c r="C26" s="43" t="s">
        <v>98</v>
      </c>
      <c r="D26" s="44">
        <v>0</v>
      </c>
    </row>
    <row r="27" spans="1:4" ht="33.75" customHeight="1">
      <c r="A27" s="45" t="s">
        <v>99</v>
      </c>
      <c r="B27" s="46">
        <f>B5</f>
        <v>852810369.22000003</v>
      </c>
      <c r="C27" s="47" t="s">
        <v>100</v>
      </c>
      <c r="D27" s="46">
        <f>SUM(D5:D26)</f>
        <v>852810369.22000003</v>
      </c>
    </row>
  </sheetData>
  <mergeCells count="4">
    <mergeCell ref="A1:D1"/>
    <mergeCell ref="A2:C2"/>
    <mergeCell ref="A3:B3"/>
    <mergeCell ref="C3:D3"/>
  </mergeCells>
  <phoneticPr fontId="23" type="noConversion"/>
  <printOptions horizontalCentered="1" verticalCentered="1"/>
  <pageMargins left="0.74803149606299213" right="0.74803149606299213" top="0.35433070866141736" bottom="0.74803149606299213"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I3382"/>
  <sheetViews>
    <sheetView topLeftCell="A31" workbookViewId="0">
      <selection activeCell="D43" sqref="D43"/>
    </sheetView>
  </sheetViews>
  <sheetFormatPr defaultColWidth="8" defaultRowHeight="14.25"/>
  <cols>
    <col min="1" max="3" width="5.75" style="48" customWidth="1"/>
    <col min="4" max="4" width="29.875" style="48" customWidth="1"/>
    <col min="5" max="5" width="15.5" style="49" customWidth="1"/>
    <col min="6" max="6" width="17.375" style="49" customWidth="1"/>
    <col min="7" max="9" width="13.75" style="49" customWidth="1"/>
    <col min="10" max="16384" width="8" style="48"/>
  </cols>
  <sheetData>
    <row r="1" spans="1:9" ht="18" customHeight="1">
      <c r="A1" s="127" t="s">
        <v>417</v>
      </c>
      <c r="B1" s="127"/>
      <c r="C1" s="127"/>
      <c r="D1" s="127"/>
      <c r="E1" s="127"/>
      <c r="F1" s="127"/>
      <c r="G1" s="127"/>
      <c r="H1" s="127"/>
      <c r="I1" s="127"/>
    </row>
    <row r="2" spans="1:9" ht="22.5" customHeight="1">
      <c r="A2" s="128" t="s">
        <v>69</v>
      </c>
      <c r="B2" s="129"/>
      <c r="C2" s="129"/>
      <c r="D2" s="129"/>
      <c r="E2" s="129"/>
      <c r="I2" s="50" t="s">
        <v>70</v>
      </c>
    </row>
    <row r="3" spans="1:9" ht="22.5" customHeight="1">
      <c r="A3" s="130" t="s">
        <v>73</v>
      </c>
      <c r="B3" s="130"/>
      <c r="C3" s="130"/>
      <c r="D3" s="130"/>
      <c r="E3" s="130" t="s">
        <v>101</v>
      </c>
      <c r="F3" s="131"/>
      <c r="G3" s="131"/>
      <c r="H3" s="131"/>
      <c r="I3" s="131"/>
    </row>
    <row r="4" spans="1:9" ht="21" customHeight="1">
      <c r="A4" s="132" t="s">
        <v>102</v>
      </c>
      <c r="B4" s="133"/>
      <c r="C4" s="134"/>
      <c r="D4" s="130" t="s">
        <v>103</v>
      </c>
      <c r="E4" s="130" t="s">
        <v>104</v>
      </c>
      <c r="F4" s="135" t="s">
        <v>105</v>
      </c>
      <c r="G4" s="135" t="s">
        <v>106</v>
      </c>
      <c r="H4" s="135" t="s">
        <v>107</v>
      </c>
      <c r="I4" s="137" t="s">
        <v>108</v>
      </c>
    </row>
    <row r="5" spans="1:9" s="52" customFormat="1" ht="15.75" customHeight="1">
      <c r="A5" s="51" t="s">
        <v>109</v>
      </c>
      <c r="B5" s="51" t="s">
        <v>110</v>
      </c>
      <c r="C5" s="51" t="s">
        <v>111</v>
      </c>
      <c r="D5" s="130"/>
      <c r="E5" s="130"/>
      <c r="F5" s="136"/>
      <c r="G5" s="136"/>
      <c r="H5" s="136"/>
      <c r="I5" s="137"/>
    </row>
    <row r="6" spans="1:9" ht="27" customHeight="1">
      <c r="A6" s="53" t="s">
        <v>112</v>
      </c>
      <c r="B6" s="53"/>
      <c r="C6" s="53"/>
      <c r="D6" s="53" t="s">
        <v>113</v>
      </c>
      <c r="E6" s="54">
        <f>F6</f>
        <v>15378272.75</v>
      </c>
      <c r="F6" s="54">
        <f>F7</f>
        <v>15378272.75</v>
      </c>
      <c r="G6" s="55">
        <v>0</v>
      </c>
      <c r="H6" s="55">
        <v>0</v>
      </c>
      <c r="I6" s="55">
        <v>0</v>
      </c>
    </row>
    <row r="7" spans="1:9" ht="27" customHeight="1">
      <c r="A7" s="53" t="s">
        <v>112</v>
      </c>
      <c r="B7" s="53" t="s">
        <v>19</v>
      </c>
      <c r="C7" s="53"/>
      <c r="D7" s="53" t="s">
        <v>114</v>
      </c>
      <c r="E7" s="54">
        <f t="shared" ref="E7:E43" si="0">F7</f>
        <v>15378272.75</v>
      </c>
      <c r="F7" s="54">
        <f>F9+F10+F11+F8</f>
        <v>15378272.75</v>
      </c>
      <c r="G7" s="55">
        <v>0</v>
      </c>
      <c r="H7" s="55">
        <v>0</v>
      </c>
      <c r="I7" s="55">
        <v>0</v>
      </c>
    </row>
    <row r="8" spans="1:9" ht="27" customHeight="1">
      <c r="A8" s="53" t="s">
        <v>112</v>
      </c>
      <c r="B8" s="53" t="s">
        <v>19</v>
      </c>
      <c r="C8" s="53" t="s">
        <v>18</v>
      </c>
      <c r="D8" s="53" t="s">
        <v>159</v>
      </c>
      <c r="E8" s="54">
        <f t="shared" ref="E8" si="1">F8</f>
        <v>1049100</v>
      </c>
      <c r="F8" s="54">
        <v>1049100</v>
      </c>
      <c r="G8" s="55">
        <v>0</v>
      </c>
      <c r="H8" s="55">
        <v>0</v>
      </c>
      <c r="I8" s="55">
        <v>0</v>
      </c>
    </row>
    <row r="9" spans="1:9" ht="27" customHeight="1">
      <c r="A9" s="53" t="s">
        <v>112</v>
      </c>
      <c r="B9" s="53" t="s">
        <v>19</v>
      </c>
      <c r="C9" s="53" t="s">
        <v>20</v>
      </c>
      <c r="D9" s="53" t="s">
        <v>115</v>
      </c>
      <c r="E9" s="54">
        <f t="shared" si="0"/>
        <v>4265470</v>
      </c>
      <c r="F9" s="54">
        <v>4265470</v>
      </c>
      <c r="G9" s="55">
        <v>0</v>
      </c>
      <c r="H9" s="55">
        <v>0</v>
      </c>
      <c r="I9" s="55">
        <v>0</v>
      </c>
    </row>
    <row r="10" spans="1:9" ht="27" customHeight="1">
      <c r="A10" s="53" t="s">
        <v>112</v>
      </c>
      <c r="B10" s="53" t="s">
        <v>19</v>
      </c>
      <c r="C10" s="53" t="s">
        <v>19</v>
      </c>
      <c r="D10" s="53" t="s">
        <v>116</v>
      </c>
      <c r="E10" s="54">
        <f t="shared" si="0"/>
        <v>6715801.8399999999</v>
      </c>
      <c r="F10" s="54">
        <v>6715801.8399999999</v>
      </c>
      <c r="G10" s="55">
        <v>0</v>
      </c>
      <c r="H10" s="55">
        <v>0</v>
      </c>
      <c r="I10" s="55">
        <v>0</v>
      </c>
    </row>
    <row r="11" spans="1:9" ht="27" customHeight="1">
      <c r="A11" s="53" t="s">
        <v>112</v>
      </c>
      <c r="B11" s="53" t="s">
        <v>19</v>
      </c>
      <c r="C11" s="53" t="s">
        <v>117</v>
      </c>
      <c r="D11" s="53" t="s">
        <v>118</v>
      </c>
      <c r="E11" s="54">
        <f t="shared" si="0"/>
        <v>3347900.91</v>
      </c>
      <c r="F11" s="54">
        <v>3347900.91</v>
      </c>
      <c r="G11" s="55">
        <v>0</v>
      </c>
      <c r="H11" s="55">
        <v>0</v>
      </c>
      <c r="I11" s="55">
        <v>0</v>
      </c>
    </row>
    <row r="12" spans="1:9" ht="27" customHeight="1">
      <c r="A12" s="53" t="s">
        <v>119</v>
      </c>
      <c r="B12" s="53"/>
      <c r="C12" s="53"/>
      <c r="D12" s="53" t="s">
        <v>120</v>
      </c>
      <c r="E12" s="54">
        <f t="shared" si="0"/>
        <v>5489650.96</v>
      </c>
      <c r="F12" s="54">
        <f>F13</f>
        <v>5489650.96</v>
      </c>
      <c r="G12" s="55">
        <v>0</v>
      </c>
      <c r="H12" s="55">
        <v>0</v>
      </c>
      <c r="I12" s="55">
        <v>0</v>
      </c>
    </row>
    <row r="13" spans="1:9" ht="27" customHeight="1">
      <c r="A13" s="53" t="s">
        <v>119</v>
      </c>
      <c r="B13" s="53" t="s">
        <v>121</v>
      </c>
      <c r="C13" s="53"/>
      <c r="D13" s="53" t="s">
        <v>122</v>
      </c>
      <c r="E13" s="54">
        <f t="shared" si="0"/>
        <v>5489650.96</v>
      </c>
      <c r="F13" s="54">
        <f>SUM(F14:F16)</f>
        <v>5489650.96</v>
      </c>
      <c r="G13" s="55">
        <v>0</v>
      </c>
      <c r="H13" s="55">
        <v>0</v>
      </c>
      <c r="I13" s="55">
        <v>0</v>
      </c>
    </row>
    <row r="14" spans="1:9" ht="27" customHeight="1">
      <c r="A14" s="53" t="s">
        <v>119</v>
      </c>
      <c r="B14" s="53" t="s">
        <v>121</v>
      </c>
      <c r="C14" s="53" t="s">
        <v>18</v>
      </c>
      <c r="D14" s="53" t="s">
        <v>123</v>
      </c>
      <c r="E14" s="54">
        <f t="shared" si="0"/>
        <v>228670.26</v>
      </c>
      <c r="F14" s="54">
        <v>228670.26</v>
      </c>
      <c r="G14" s="55">
        <v>0</v>
      </c>
      <c r="H14" s="55">
        <v>0</v>
      </c>
      <c r="I14" s="55">
        <v>0</v>
      </c>
    </row>
    <row r="15" spans="1:9" ht="27" customHeight="1">
      <c r="A15" s="53" t="s">
        <v>119</v>
      </c>
      <c r="B15" s="53" t="s">
        <v>121</v>
      </c>
      <c r="C15" s="53" t="s">
        <v>20</v>
      </c>
      <c r="D15" s="53" t="s">
        <v>124</v>
      </c>
      <c r="E15" s="54">
        <f t="shared" si="0"/>
        <v>5217424.46</v>
      </c>
      <c r="F15" s="54">
        <v>5217424.46</v>
      </c>
      <c r="G15" s="55">
        <v>0</v>
      </c>
      <c r="H15" s="55">
        <v>0</v>
      </c>
      <c r="I15" s="55">
        <v>0</v>
      </c>
    </row>
    <row r="16" spans="1:9" ht="27" customHeight="1">
      <c r="A16" s="53" t="s">
        <v>119</v>
      </c>
      <c r="B16" s="53" t="s">
        <v>121</v>
      </c>
      <c r="C16" s="53" t="s">
        <v>125</v>
      </c>
      <c r="D16" s="53" t="s">
        <v>126</v>
      </c>
      <c r="E16" s="54">
        <f t="shared" si="0"/>
        <v>43556.24</v>
      </c>
      <c r="F16" s="54">
        <v>43556.24</v>
      </c>
      <c r="G16" s="55">
        <v>0</v>
      </c>
      <c r="H16" s="55">
        <v>0</v>
      </c>
      <c r="I16" s="55">
        <v>0</v>
      </c>
    </row>
    <row r="17" spans="1:9" ht="27" customHeight="1">
      <c r="A17" s="104">
        <v>211</v>
      </c>
      <c r="B17" s="104"/>
      <c r="C17" s="104"/>
      <c r="D17" s="104" t="s">
        <v>367</v>
      </c>
      <c r="E17" s="105">
        <f>F17</f>
        <v>42830300</v>
      </c>
      <c r="F17" s="105">
        <f>F18+F20</f>
        <v>42830300</v>
      </c>
      <c r="G17" s="106"/>
      <c r="H17" s="106"/>
      <c r="I17" s="106"/>
    </row>
    <row r="18" spans="1:9" ht="27" customHeight="1">
      <c r="A18" s="104">
        <v>211</v>
      </c>
      <c r="B18" s="53" t="s">
        <v>125</v>
      </c>
      <c r="C18" s="104"/>
      <c r="D18" s="104" t="s">
        <v>419</v>
      </c>
      <c r="E18" s="105">
        <f>F18</f>
        <v>33540000</v>
      </c>
      <c r="F18" s="105">
        <f>F19</f>
        <v>33540000</v>
      </c>
      <c r="G18" s="106"/>
      <c r="H18" s="106"/>
      <c r="I18" s="106"/>
    </row>
    <row r="19" spans="1:9" ht="27" customHeight="1">
      <c r="A19" s="104">
        <v>211</v>
      </c>
      <c r="B19" s="53" t="s">
        <v>125</v>
      </c>
      <c r="C19" s="53" t="s">
        <v>20</v>
      </c>
      <c r="D19" s="104" t="s">
        <v>418</v>
      </c>
      <c r="E19" s="105">
        <f>F19</f>
        <v>33540000</v>
      </c>
      <c r="F19" s="105">
        <v>33540000</v>
      </c>
      <c r="G19" s="106"/>
      <c r="H19" s="106"/>
      <c r="I19" s="106"/>
    </row>
    <row r="20" spans="1:9" ht="27" customHeight="1">
      <c r="A20" s="104">
        <v>211</v>
      </c>
      <c r="B20" s="104">
        <v>11</v>
      </c>
      <c r="C20" s="104"/>
      <c r="D20" s="104" t="s">
        <v>368</v>
      </c>
      <c r="E20" s="105">
        <f>F20</f>
        <v>9290300</v>
      </c>
      <c r="F20" s="105">
        <f>F21</f>
        <v>9290300</v>
      </c>
      <c r="G20" s="106"/>
      <c r="H20" s="106"/>
      <c r="I20" s="106"/>
    </row>
    <row r="21" spans="1:9" ht="27" customHeight="1">
      <c r="A21" s="104">
        <v>211</v>
      </c>
      <c r="B21" s="104">
        <v>11</v>
      </c>
      <c r="C21" s="53" t="s">
        <v>125</v>
      </c>
      <c r="D21" s="104" t="s">
        <v>369</v>
      </c>
      <c r="E21" s="105">
        <f>F21</f>
        <v>9290300</v>
      </c>
      <c r="F21" s="105">
        <v>9290300</v>
      </c>
      <c r="G21" s="106"/>
      <c r="H21" s="106"/>
      <c r="I21" s="106"/>
    </row>
    <row r="22" spans="1:9" ht="27" customHeight="1">
      <c r="A22" s="53" t="s">
        <v>127</v>
      </c>
      <c r="B22" s="53"/>
      <c r="C22" s="53"/>
      <c r="D22" s="53" t="s">
        <v>128</v>
      </c>
      <c r="E22" s="54">
        <f t="shared" si="0"/>
        <v>592996512.25999999</v>
      </c>
      <c r="F22" s="54">
        <f>F23+F26</f>
        <v>592996512.25999999</v>
      </c>
      <c r="G22" s="55">
        <v>0</v>
      </c>
      <c r="H22" s="55">
        <v>0</v>
      </c>
      <c r="I22" s="55">
        <v>0</v>
      </c>
    </row>
    <row r="23" spans="1:9" ht="27" customHeight="1">
      <c r="A23" s="53" t="s">
        <v>127</v>
      </c>
      <c r="B23" s="53" t="s">
        <v>125</v>
      </c>
      <c r="C23" s="53"/>
      <c r="D23" s="53" t="s">
        <v>129</v>
      </c>
      <c r="E23" s="54">
        <f t="shared" si="0"/>
        <v>93356512.260000005</v>
      </c>
      <c r="F23" s="54">
        <f>F24+F25</f>
        <v>93356512.260000005</v>
      </c>
      <c r="G23" s="55">
        <v>0</v>
      </c>
      <c r="H23" s="55">
        <v>0</v>
      </c>
      <c r="I23" s="55">
        <v>0</v>
      </c>
    </row>
    <row r="24" spans="1:9" ht="27" hidden="1" customHeight="1">
      <c r="A24" s="53" t="s">
        <v>127</v>
      </c>
      <c r="B24" s="53" t="s">
        <v>125</v>
      </c>
      <c r="C24" s="53" t="s">
        <v>125</v>
      </c>
      <c r="D24" s="104" t="s">
        <v>370</v>
      </c>
      <c r="E24" s="105">
        <f>F24</f>
        <v>0</v>
      </c>
      <c r="F24" s="105"/>
      <c r="G24" s="106"/>
      <c r="H24" s="106"/>
      <c r="I24" s="106"/>
    </row>
    <row r="25" spans="1:9" ht="27" customHeight="1">
      <c r="A25" s="53" t="s">
        <v>127</v>
      </c>
      <c r="B25" s="53" t="s">
        <v>125</v>
      </c>
      <c r="C25" s="53" t="s">
        <v>21</v>
      </c>
      <c r="D25" s="53" t="s">
        <v>131</v>
      </c>
      <c r="E25" s="54">
        <f t="shared" si="0"/>
        <v>93356512.260000005</v>
      </c>
      <c r="F25" s="54">
        <v>93356512.260000005</v>
      </c>
      <c r="G25" s="55">
        <v>0</v>
      </c>
      <c r="H25" s="55">
        <v>0</v>
      </c>
      <c r="I25" s="55">
        <v>0</v>
      </c>
    </row>
    <row r="26" spans="1:9" ht="27" customHeight="1">
      <c r="A26" s="53" t="s">
        <v>127</v>
      </c>
      <c r="B26" s="53" t="s">
        <v>132</v>
      </c>
      <c r="C26" s="53"/>
      <c r="D26" s="53" t="s">
        <v>133</v>
      </c>
      <c r="E26" s="54">
        <f t="shared" si="0"/>
        <v>499640000</v>
      </c>
      <c r="F26" s="54">
        <f>SUM(F27:F27)</f>
        <v>499640000</v>
      </c>
      <c r="G26" s="55">
        <v>0</v>
      </c>
      <c r="H26" s="55">
        <v>0</v>
      </c>
      <c r="I26" s="55">
        <v>0</v>
      </c>
    </row>
    <row r="27" spans="1:9" ht="27" customHeight="1">
      <c r="A27" s="53">
        <v>212</v>
      </c>
      <c r="B27" s="56" t="s">
        <v>134</v>
      </c>
      <c r="C27" s="56" t="s">
        <v>371</v>
      </c>
      <c r="D27" s="53" t="s">
        <v>372</v>
      </c>
      <c r="E27" s="54">
        <f t="shared" si="0"/>
        <v>499640000</v>
      </c>
      <c r="F27" s="54">
        <v>499640000</v>
      </c>
      <c r="G27" s="55"/>
      <c r="H27" s="55"/>
      <c r="I27" s="55"/>
    </row>
    <row r="28" spans="1:9" ht="27" customHeight="1">
      <c r="A28" s="53" t="s">
        <v>135</v>
      </c>
      <c r="B28" s="53"/>
      <c r="C28" s="53"/>
      <c r="D28" s="53" t="s">
        <v>136</v>
      </c>
      <c r="E28" s="54">
        <f t="shared" si="0"/>
        <v>192212998.16999999</v>
      </c>
      <c r="F28" s="54">
        <f>F29</f>
        <v>192212998.16999999</v>
      </c>
      <c r="G28" s="55">
        <v>0</v>
      </c>
      <c r="H28" s="55">
        <v>0</v>
      </c>
      <c r="I28" s="55">
        <v>0</v>
      </c>
    </row>
    <row r="29" spans="1:9" ht="27" customHeight="1">
      <c r="A29" s="53" t="s">
        <v>135</v>
      </c>
      <c r="B29" s="53" t="s">
        <v>125</v>
      </c>
      <c r="C29" s="53"/>
      <c r="D29" s="53" t="s">
        <v>137</v>
      </c>
      <c r="E29" s="54">
        <f t="shared" si="0"/>
        <v>192212998.16999999</v>
      </c>
      <c r="F29" s="54">
        <f>SUM(F30:F39)</f>
        <v>192212998.16999999</v>
      </c>
      <c r="G29" s="55">
        <v>0</v>
      </c>
      <c r="H29" s="55">
        <v>0</v>
      </c>
      <c r="I29" s="55">
        <v>0</v>
      </c>
    </row>
    <row r="30" spans="1:9" ht="27" customHeight="1">
      <c r="A30" s="53" t="s">
        <v>135</v>
      </c>
      <c r="B30" s="53" t="s">
        <v>125</v>
      </c>
      <c r="C30" s="53" t="s">
        <v>18</v>
      </c>
      <c r="D30" s="53" t="s">
        <v>138</v>
      </c>
      <c r="E30" s="54">
        <f t="shared" si="0"/>
        <v>6452345</v>
      </c>
      <c r="F30" s="54">
        <v>6452345</v>
      </c>
      <c r="G30" s="55">
        <v>0</v>
      </c>
      <c r="H30" s="55">
        <v>0</v>
      </c>
      <c r="I30" s="55">
        <v>0</v>
      </c>
    </row>
    <row r="31" spans="1:9" ht="27" customHeight="1">
      <c r="A31" s="53" t="s">
        <v>135</v>
      </c>
      <c r="B31" s="53" t="s">
        <v>125</v>
      </c>
      <c r="C31" s="53" t="s">
        <v>139</v>
      </c>
      <c r="D31" s="53" t="s">
        <v>140</v>
      </c>
      <c r="E31" s="54">
        <f t="shared" si="0"/>
        <v>8691169.8000000007</v>
      </c>
      <c r="F31" s="54">
        <v>8691169.8000000007</v>
      </c>
      <c r="G31" s="55">
        <v>0</v>
      </c>
      <c r="H31" s="55">
        <v>0</v>
      </c>
      <c r="I31" s="55">
        <v>0</v>
      </c>
    </row>
    <row r="32" spans="1:9" ht="27" customHeight="1">
      <c r="A32" s="53" t="s">
        <v>135</v>
      </c>
      <c r="B32" s="53" t="s">
        <v>125</v>
      </c>
      <c r="C32" s="53" t="s">
        <v>19</v>
      </c>
      <c r="D32" s="53" t="s">
        <v>141</v>
      </c>
      <c r="E32" s="54">
        <f t="shared" si="0"/>
        <v>91672453.560000002</v>
      </c>
      <c r="F32" s="54">
        <v>91672453.560000002</v>
      </c>
      <c r="G32" s="55">
        <v>0</v>
      </c>
      <c r="H32" s="55">
        <v>0</v>
      </c>
      <c r="I32" s="55">
        <v>0</v>
      </c>
    </row>
    <row r="33" spans="1:9" ht="27" customHeight="1">
      <c r="A33" s="53" t="s">
        <v>135</v>
      </c>
      <c r="B33" s="53" t="s">
        <v>125</v>
      </c>
      <c r="C33" s="53" t="s">
        <v>121</v>
      </c>
      <c r="D33" s="53" t="s">
        <v>143</v>
      </c>
      <c r="E33" s="54">
        <f t="shared" si="0"/>
        <v>68583825.349999994</v>
      </c>
      <c r="F33" s="54">
        <v>68583825.349999994</v>
      </c>
      <c r="G33" s="55">
        <v>0</v>
      </c>
      <c r="H33" s="55">
        <v>0</v>
      </c>
      <c r="I33" s="55">
        <v>0</v>
      </c>
    </row>
    <row r="34" spans="1:9" ht="27" customHeight="1">
      <c r="A34" s="53" t="s">
        <v>135</v>
      </c>
      <c r="B34" s="53" t="s">
        <v>125</v>
      </c>
      <c r="C34" s="53" t="s">
        <v>144</v>
      </c>
      <c r="D34" s="53" t="s">
        <v>145</v>
      </c>
      <c r="E34" s="54">
        <f t="shared" si="0"/>
        <v>2910962.2</v>
      </c>
      <c r="F34" s="54">
        <v>2910962.2</v>
      </c>
      <c r="G34" s="55">
        <v>0</v>
      </c>
      <c r="H34" s="55">
        <v>0</v>
      </c>
      <c r="I34" s="55">
        <v>0</v>
      </c>
    </row>
    <row r="35" spans="1:9" ht="27" customHeight="1">
      <c r="A35" s="53" t="s">
        <v>135</v>
      </c>
      <c r="B35" s="53" t="s">
        <v>125</v>
      </c>
      <c r="C35" s="53" t="s">
        <v>146</v>
      </c>
      <c r="D35" s="53" t="s">
        <v>147</v>
      </c>
      <c r="E35" s="54">
        <f t="shared" si="0"/>
        <v>6858699.46</v>
      </c>
      <c r="F35" s="54">
        <v>6858699.46</v>
      </c>
      <c r="G35" s="55">
        <v>0</v>
      </c>
      <c r="H35" s="55">
        <v>0</v>
      </c>
      <c r="I35" s="55">
        <v>0</v>
      </c>
    </row>
    <row r="36" spans="1:9" ht="27" customHeight="1">
      <c r="A36" s="53" t="s">
        <v>135</v>
      </c>
      <c r="B36" s="53" t="s">
        <v>125</v>
      </c>
      <c r="C36" s="53" t="s">
        <v>148</v>
      </c>
      <c r="D36" s="53" t="s">
        <v>149</v>
      </c>
      <c r="E36" s="54">
        <f t="shared" si="0"/>
        <v>966460</v>
      </c>
      <c r="F36" s="54">
        <v>966460</v>
      </c>
      <c r="G36" s="55">
        <v>0</v>
      </c>
      <c r="H36" s="55">
        <v>0</v>
      </c>
      <c r="I36" s="55">
        <v>0</v>
      </c>
    </row>
    <row r="37" spans="1:9" ht="27" customHeight="1">
      <c r="A37" s="53" t="s">
        <v>135</v>
      </c>
      <c r="B37" s="53" t="s">
        <v>125</v>
      </c>
      <c r="C37" s="53" t="s">
        <v>150</v>
      </c>
      <c r="D37" s="53" t="s">
        <v>151</v>
      </c>
      <c r="E37" s="54">
        <f t="shared" si="0"/>
        <v>3986381.8</v>
      </c>
      <c r="F37" s="107">
        <v>3986381.8</v>
      </c>
      <c r="G37" s="55">
        <v>0</v>
      </c>
      <c r="H37" s="55">
        <v>0</v>
      </c>
      <c r="I37" s="55">
        <v>0</v>
      </c>
    </row>
    <row r="38" spans="1:9" ht="27" customHeight="1">
      <c r="A38" s="53">
        <v>213</v>
      </c>
      <c r="B38" s="56" t="s">
        <v>130</v>
      </c>
      <c r="C38" s="53">
        <v>33</v>
      </c>
      <c r="D38" s="53" t="s">
        <v>152</v>
      </c>
      <c r="E38" s="54">
        <f t="shared" si="0"/>
        <v>2017701</v>
      </c>
      <c r="F38" s="107">
        <v>2017701</v>
      </c>
      <c r="G38" s="55">
        <v>0</v>
      </c>
      <c r="H38" s="55">
        <v>0</v>
      </c>
      <c r="I38" s="55">
        <v>0</v>
      </c>
    </row>
    <row r="39" spans="1:9" ht="27" customHeight="1">
      <c r="A39" s="53" t="s">
        <v>135</v>
      </c>
      <c r="B39" s="53" t="s">
        <v>125</v>
      </c>
      <c r="C39" s="53" t="s">
        <v>21</v>
      </c>
      <c r="D39" s="53" t="s">
        <v>153</v>
      </c>
      <c r="E39" s="54">
        <f t="shared" si="0"/>
        <v>73000</v>
      </c>
      <c r="F39" s="107">
        <v>73000</v>
      </c>
      <c r="G39" s="55">
        <v>0</v>
      </c>
      <c r="H39" s="55">
        <v>0</v>
      </c>
      <c r="I39" s="55">
        <v>0</v>
      </c>
    </row>
    <row r="40" spans="1:9" ht="21.75" customHeight="1">
      <c r="A40" s="53" t="s">
        <v>154</v>
      </c>
      <c r="B40" s="53"/>
      <c r="C40" s="53"/>
      <c r="D40" s="53" t="s">
        <v>155</v>
      </c>
      <c r="E40" s="54">
        <f t="shared" si="0"/>
        <v>3902635.08</v>
      </c>
      <c r="F40" s="54">
        <f>F41</f>
        <v>3902635.08</v>
      </c>
      <c r="G40" s="55">
        <v>0</v>
      </c>
      <c r="H40" s="55">
        <v>0</v>
      </c>
      <c r="I40" s="55">
        <v>0</v>
      </c>
    </row>
    <row r="41" spans="1:9" ht="27" customHeight="1">
      <c r="A41" s="53" t="s">
        <v>154</v>
      </c>
      <c r="B41" s="53" t="s">
        <v>20</v>
      </c>
      <c r="C41" s="53"/>
      <c r="D41" s="53" t="s">
        <v>156</v>
      </c>
      <c r="E41" s="54">
        <f t="shared" si="0"/>
        <v>3902635.08</v>
      </c>
      <c r="F41" s="54">
        <f>SUM(F42:F43)</f>
        <v>3902635.08</v>
      </c>
      <c r="G41" s="55">
        <v>0</v>
      </c>
      <c r="H41" s="55">
        <v>0</v>
      </c>
      <c r="I41" s="55">
        <v>0</v>
      </c>
    </row>
    <row r="42" spans="1:9" ht="27" customHeight="1">
      <c r="A42" s="53" t="s">
        <v>154</v>
      </c>
      <c r="B42" s="53" t="s">
        <v>20</v>
      </c>
      <c r="C42" s="53" t="s">
        <v>18</v>
      </c>
      <c r="D42" s="53" t="s">
        <v>157</v>
      </c>
      <c r="E42" s="54">
        <f t="shared" si="0"/>
        <v>3197035.08</v>
      </c>
      <c r="F42" s="54">
        <v>3197035.08</v>
      </c>
      <c r="G42" s="55">
        <v>0</v>
      </c>
      <c r="H42" s="55">
        <v>0</v>
      </c>
      <c r="I42" s="55">
        <v>0</v>
      </c>
    </row>
    <row r="43" spans="1:9" ht="27" customHeight="1">
      <c r="A43" s="53" t="s">
        <v>154</v>
      </c>
      <c r="B43" s="53" t="s">
        <v>20</v>
      </c>
      <c r="C43" s="53" t="s">
        <v>125</v>
      </c>
      <c r="D43" s="53" t="s">
        <v>158</v>
      </c>
      <c r="E43" s="54">
        <f t="shared" si="0"/>
        <v>705600</v>
      </c>
      <c r="F43" s="54">
        <v>705600</v>
      </c>
      <c r="G43" s="55">
        <v>0</v>
      </c>
      <c r="H43" s="55">
        <v>0</v>
      </c>
      <c r="I43" s="55">
        <v>0</v>
      </c>
    </row>
    <row r="44" spans="1:9" ht="27" customHeight="1">
      <c r="A44" s="124" t="s">
        <v>14</v>
      </c>
      <c r="B44" s="125"/>
      <c r="C44" s="125"/>
      <c r="D44" s="126"/>
      <c r="E44" s="54">
        <f>F44</f>
        <v>852810369.22000003</v>
      </c>
      <c r="F44" s="54">
        <f>F6+F12+F22+F28+F40+F17</f>
        <v>852810369.22000003</v>
      </c>
      <c r="G44" s="55">
        <v>0</v>
      </c>
      <c r="H44" s="55">
        <v>0</v>
      </c>
      <c r="I44" s="55">
        <v>0</v>
      </c>
    </row>
    <row r="45" spans="1:9" ht="22.5" customHeight="1"/>
    <row r="46" spans="1:9" ht="22.5" customHeight="1"/>
    <row r="47" spans="1:9" ht="22.5" customHeight="1"/>
    <row r="48" spans="1:9"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row r="3382" ht="22.5" customHeight="1"/>
  </sheetData>
  <mergeCells count="12">
    <mergeCell ref="A44:D44"/>
    <mergeCell ref="A1:I1"/>
    <mergeCell ref="A2:E2"/>
    <mergeCell ref="A3:D3"/>
    <mergeCell ref="E3:I3"/>
    <mergeCell ref="A4:C4"/>
    <mergeCell ref="D4:D5"/>
    <mergeCell ref="E4:E5"/>
    <mergeCell ref="F4:F5"/>
    <mergeCell ref="G4:G5"/>
    <mergeCell ref="H4:H5"/>
    <mergeCell ref="I4:I5"/>
  </mergeCells>
  <phoneticPr fontId="23" type="noConversion"/>
  <printOptions horizontalCentered="1" verticalCentered="1"/>
  <pageMargins left="0.74803149606299213" right="0.74803149606299213" top="0.11811023622047245" bottom="0.11811023622047245" header="0" footer="0"/>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G3382"/>
  <sheetViews>
    <sheetView workbookViewId="0">
      <selection activeCell="G44" sqref="G44"/>
    </sheetView>
  </sheetViews>
  <sheetFormatPr defaultColWidth="8" defaultRowHeight="14.25"/>
  <cols>
    <col min="1" max="3" width="6.25" style="48" customWidth="1"/>
    <col min="4" max="4" width="38.75" style="48" customWidth="1"/>
    <col min="5" max="5" width="20" style="49" customWidth="1"/>
    <col min="6" max="6" width="18.75" style="49" customWidth="1"/>
    <col min="7" max="7" width="20" style="49" customWidth="1"/>
    <col min="8" max="254" width="8" style="48" customWidth="1"/>
    <col min="255" max="16384" width="8" style="48"/>
  </cols>
  <sheetData>
    <row r="1" spans="1:7" ht="18" customHeight="1">
      <c r="A1" s="127" t="s">
        <v>420</v>
      </c>
      <c r="B1" s="127"/>
      <c r="C1" s="127"/>
      <c r="D1" s="127"/>
      <c r="E1" s="127"/>
      <c r="F1" s="127"/>
      <c r="G1" s="127"/>
    </row>
    <row r="2" spans="1:7" ht="22.5" customHeight="1">
      <c r="A2" s="128" t="s">
        <v>160</v>
      </c>
      <c r="B2" s="129"/>
      <c r="C2" s="129"/>
      <c r="D2" s="129"/>
      <c r="E2" s="129"/>
      <c r="G2" s="50" t="s">
        <v>161</v>
      </c>
    </row>
    <row r="3" spans="1:7" ht="22.5" customHeight="1">
      <c r="A3" s="130" t="s">
        <v>162</v>
      </c>
      <c r="B3" s="130"/>
      <c r="C3" s="130"/>
      <c r="D3" s="130"/>
      <c r="E3" s="130" t="s">
        <v>163</v>
      </c>
      <c r="F3" s="131"/>
      <c r="G3" s="131"/>
    </row>
    <row r="4" spans="1:7" ht="22.5" customHeight="1">
      <c r="A4" s="132" t="s">
        <v>164</v>
      </c>
      <c r="B4" s="133"/>
      <c r="C4" s="134"/>
      <c r="D4" s="130" t="s">
        <v>165</v>
      </c>
      <c r="E4" s="130" t="s">
        <v>166</v>
      </c>
      <c r="F4" s="138" t="s">
        <v>15</v>
      </c>
      <c r="G4" s="130" t="s">
        <v>16</v>
      </c>
    </row>
    <row r="5" spans="1:7" s="52" customFormat="1" ht="30.75" customHeight="1">
      <c r="A5" s="51" t="s">
        <v>167</v>
      </c>
      <c r="B5" s="51" t="s">
        <v>110</v>
      </c>
      <c r="C5" s="51" t="s">
        <v>168</v>
      </c>
      <c r="D5" s="130"/>
      <c r="E5" s="130"/>
      <c r="F5" s="139"/>
      <c r="G5" s="130"/>
    </row>
    <row r="6" spans="1:7" ht="30.75" customHeight="1">
      <c r="A6" s="53" t="s">
        <v>112</v>
      </c>
      <c r="B6" s="53"/>
      <c r="C6" s="53"/>
      <c r="D6" s="53" t="s">
        <v>113</v>
      </c>
      <c r="E6" s="54">
        <f>F6+G6</f>
        <v>15378272.75</v>
      </c>
      <c r="F6" s="54">
        <f>F7</f>
        <v>15378272.75</v>
      </c>
      <c r="G6" s="54">
        <f>G7</f>
        <v>0</v>
      </c>
    </row>
    <row r="7" spans="1:7" ht="30.75" customHeight="1">
      <c r="A7" s="53" t="s">
        <v>112</v>
      </c>
      <c r="B7" s="53" t="s">
        <v>19</v>
      </c>
      <c r="C7" s="53"/>
      <c r="D7" s="53" t="s">
        <v>114</v>
      </c>
      <c r="E7" s="54">
        <f>F7+G7</f>
        <v>15378272.75</v>
      </c>
      <c r="F7" s="54">
        <f>SUM(F8:F11)</f>
        <v>15378272.75</v>
      </c>
      <c r="G7" s="54">
        <f>SUM(G9:G11)</f>
        <v>0</v>
      </c>
    </row>
    <row r="8" spans="1:7" ht="30.75" customHeight="1">
      <c r="A8" s="53" t="s">
        <v>112</v>
      </c>
      <c r="B8" s="53" t="s">
        <v>19</v>
      </c>
      <c r="C8" s="53" t="s">
        <v>18</v>
      </c>
      <c r="D8" s="53" t="s">
        <v>159</v>
      </c>
      <c r="E8" s="54">
        <f t="shared" ref="E8" si="0">F8+G8</f>
        <v>1049100</v>
      </c>
      <c r="F8" s="54">
        <v>1049100</v>
      </c>
      <c r="G8" s="54"/>
    </row>
    <row r="9" spans="1:7" ht="30.75" customHeight="1">
      <c r="A9" s="53" t="s">
        <v>112</v>
      </c>
      <c r="B9" s="53" t="s">
        <v>19</v>
      </c>
      <c r="C9" s="53" t="s">
        <v>20</v>
      </c>
      <c r="D9" s="53" t="s">
        <v>115</v>
      </c>
      <c r="E9" s="54">
        <f t="shared" ref="E9:E44" si="1">F9+G9</f>
        <v>4265470</v>
      </c>
      <c r="F9" s="54">
        <v>4265470</v>
      </c>
      <c r="G9" s="54"/>
    </row>
    <row r="10" spans="1:7" ht="30.75" customHeight="1">
      <c r="A10" s="53" t="s">
        <v>112</v>
      </c>
      <c r="B10" s="53" t="s">
        <v>19</v>
      </c>
      <c r="C10" s="53" t="s">
        <v>19</v>
      </c>
      <c r="D10" s="53" t="s">
        <v>116</v>
      </c>
      <c r="E10" s="54">
        <f t="shared" si="1"/>
        <v>6715801.8399999999</v>
      </c>
      <c r="F10" s="54">
        <v>6715801.8399999999</v>
      </c>
      <c r="G10" s="54"/>
    </row>
    <row r="11" spans="1:7" ht="30.75" customHeight="1">
      <c r="A11" s="53" t="s">
        <v>112</v>
      </c>
      <c r="B11" s="53" t="s">
        <v>19</v>
      </c>
      <c r="C11" s="53" t="s">
        <v>117</v>
      </c>
      <c r="D11" s="53" t="s">
        <v>118</v>
      </c>
      <c r="E11" s="54">
        <f t="shared" si="1"/>
        <v>3347900.91</v>
      </c>
      <c r="F11" s="54">
        <v>3347900.91</v>
      </c>
      <c r="G11" s="54">
        <v>0</v>
      </c>
    </row>
    <row r="12" spans="1:7" ht="30.75" customHeight="1">
      <c r="A12" s="53" t="s">
        <v>119</v>
      </c>
      <c r="B12" s="53"/>
      <c r="C12" s="53"/>
      <c r="D12" s="53" t="s">
        <v>120</v>
      </c>
      <c r="E12" s="54">
        <f t="shared" si="1"/>
        <v>5489650.96</v>
      </c>
      <c r="F12" s="54">
        <f>F13</f>
        <v>5489650.96</v>
      </c>
      <c r="G12" s="54">
        <v>0</v>
      </c>
    </row>
    <row r="13" spans="1:7" ht="30.75" customHeight="1">
      <c r="A13" s="53" t="s">
        <v>119</v>
      </c>
      <c r="B13" s="53" t="s">
        <v>121</v>
      </c>
      <c r="C13" s="53"/>
      <c r="D13" s="53" t="s">
        <v>122</v>
      </c>
      <c r="E13" s="54">
        <f t="shared" si="1"/>
        <v>5489650.96</v>
      </c>
      <c r="F13" s="54">
        <f>SUM(F14:F16)</f>
        <v>5489650.96</v>
      </c>
      <c r="G13" s="54">
        <v>0</v>
      </c>
    </row>
    <row r="14" spans="1:7" ht="30.75" customHeight="1">
      <c r="A14" s="53" t="s">
        <v>119</v>
      </c>
      <c r="B14" s="53" t="s">
        <v>121</v>
      </c>
      <c r="C14" s="53" t="s">
        <v>18</v>
      </c>
      <c r="D14" s="53" t="s">
        <v>123</v>
      </c>
      <c r="E14" s="54">
        <f t="shared" si="1"/>
        <v>228670.26</v>
      </c>
      <c r="F14" s="54">
        <v>228670.26</v>
      </c>
      <c r="G14" s="54">
        <v>0</v>
      </c>
    </row>
    <row r="15" spans="1:7" ht="30.75" customHeight="1">
      <c r="A15" s="53" t="s">
        <v>119</v>
      </c>
      <c r="B15" s="53" t="s">
        <v>121</v>
      </c>
      <c r="C15" s="53" t="s">
        <v>20</v>
      </c>
      <c r="D15" s="53" t="s">
        <v>124</v>
      </c>
      <c r="E15" s="54">
        <f t="shared" si="1"/>
        <v>5217424.46</v>
      </c>
      <c r="F15" s="54">
        <v>5217424.46</v>
      </c>
      <c r="G15" s="54">
        <v>0</v>
      </c>
    </row>
    <row r="16" spans="1:7" ht="30.75" customHeight="1">
      <c r="A16" s="53" t="s">
        <v>119</v>
      </c>
      <c r="B16" s="53" t="s">
        <v>121</v>
      </c>
      <c r="C16" s="53" t="s">
        <v>125</v>
      </c>
      <c r="D16" s="53" t="s">
        <v>126</v>
      </c>
      <c r="E16" s="54">
        <f t="shared" si="1"/>
        <v>43556.24</v>
      </c>
      <c r="F16" s="54">
        <v>43556.24</v>
      </c>
      <c r="G16" s="54">
        <v>0</v>
      </c>
    </row>
    <row r="17" spans="1:7" ht="30.75" customHeight="1">
      <c r="A17" s="104">
        <v>211</v>
      </c>
      <c r="B17" s="104"/>
      <c r="C17" s="104"/>
      <c r="D17" s="104" t="s">
        <v>367</v>
      </c>
      <c r="E17" s="54">
        <f>G17</f>
        <v>42830300</v>
      </c>
      <c r="F17" s="105"/>
      <c r="G17" s="105">
        <f>G18+G20</f>
        <v>42830300</v>
      </c>
    </row>
    <row r="18" spans="1:7" ht="27" customHeight="1">
      <c r="A18" s="104">
        <v>211</v>
      </c>
      <c r="B18" s="53" t="s">
        <v>125</v>
      </c>
      <c r="C18" s="104"/>
      <c r="D18" s="104" t="s">
        <v>419</v>
      </c>
      <c r="E18" s="105">
        <f>F18</f>
        <v>0</v>
      </c>
      <c r="F18" s="105">
        <f>F19</f>
        <v>0</v>
      </c>
      <c r="G18" s="106">
        <f>G19</f>
        <v>33540000</v>
      </c>
    </row>
    <row r="19" spans="1:7" ht="27" customHeight="1">
      <c r="A19" s="104">
        <v>211</v>
      </c>
      <c r="B19" s="53" t="s">
        <v>125</v>
      </c>
      <c r="C19" s="53" t="s">
        <v>20</v>
      </c>
      <c r="D19" s="104" t="s">
        <v>418</v>
      </c>
      <c r="E19" s="105">
        <f>F19</f>
        <v>0</v>
      </c>
      <c r="F19" s="105"/>
      <c r="G19" s="106">
        <v>33540000</v>
      </c>
    </row>
    <row r="20" spans="1:7" ht="30.75" customHeight="1">
      <c r="A20" s="104">
        <v>211</v>
      </c>
      <c r="B20" s="104">
        <v>11</v>
      </c>
      <c r="C20" s="104"/>
      <c r="D20" s="104" t="s">
        <v>368</v>
      </c>
      <c r="E20" s="105">
        <f>G20</f>
        <v>9290300</v>
      </c>
      <c r="F20" s="105"/>
      <c r="G20" s="105">
        <f>G21</f>
        <v>9290300</v>
      </c>
    </row>
    <row r="21" spans="1:7" ht="30.75" customHeight="1">
      <c r="A21" s="104">
        <v>211</v>
      </c>
      <c r="B21" s="104">
        <v>11</v>
      </c>
      <c r="C21" s="53" t="s">
        <v>125</v>
      </c>
      <c r="D21" s="104" t="s">
        <v>369</v>
      </c>
      <c r="E21" s="105">
        <f>G21</f>
        <v>9290300</v>
      </c>
      <c r="F21" s="105"/>
      <c r="G21" s="105">
        <v>9290300</v>
      </c>
    </row>
    <row r="22" spans="1:7" ht="30.75" customHeight="1">
      <c r="A22" s="53" t="s">
        <v>127</v>
      </c>
      <c r="B22" s="53"/>
      <c r="C22" s="53"/>
      <c r="D22" s="53" t="s">
        <v>128</v>
      </c>
      <c r="E22" s="54">
        <f>F22+G22</f>
        <v>592996512.25999999</v>
      </c>
      <c r="F22" s="54">
        <f>F23+F26</f>
        <v>4828803</v>
      </c>
      <c r="G22" s="54">
        <f>G23+G26</f>
        <v>588167709.25999999</v>
      </c>
    </row>
    <row r="23" spans="1:7" ht="30.75" customHeight="1">
      <c r="A23" s="53" t="s">
        <v>127</v>
      </c>
      <c r="B23" s="53" t="s">
        <v>125</v>
      </c>
      <c r="C23" s="53"/>
      <c r="D23" s="53" t="s">
        <v>129</v>
      </c>
      <c r="E23" s="54">
        <f t="shared" si="1"/>
        <v>93356512.260000005</v>
      </c>
      <c r="F23" s="54">
        <f>F25</f>
        <v>4828803</v>
      </c>
      <c r="G23" s="54">
        <f>G24+G25</f>
        <v>88527709.260000005</v>
      </c>
    </row>
    <row r="24" spans="1:7" ht="30.75" hidden="1" customHeight="1">
      <c r="A24" s="53" t="s">
        <v>127</v>
      </c>
      <c r="B24" s="53" t="s">
        <v>125</v>
      </c>
      <c r="C24" s="53" t="s">
        <v>125</v>
      </c>
      <c r="D24" s="104" t="s">
        <v>370</v>
      </c>
      <c r="E24" s="105"/>
      <c r="F24" s="105"/>
      <c r="G24" s="105"/>
    </row>
    <row r="25" spans="1:7" ht="30.75" customHeight="1">
      <c r="A25" s="53" t="s">
        <v>127</v>
      </c>
      <c r="B25" s="56" t="s">
        <v>125</v>
      </c>
      <c r="C25" s="56" t="s">
        <v>21</v>
      </c>
      <c r="D25" s="53" t="s">
        <v>131</v>
      </c>
      <c r="E25" s="54">
        <f t="shared" si="1"/>
        <v>93356512.260000005</v>
      </c>
      <c r="F25" s="54">
        <v>4828803</v>
      </c>
      <c r="G25" s="54">
        <v>88527709.260000005</v>
      </c>
    </row>
    <row r="26" spans="1:7" ht="30.75" customHeight="1">
      <c r="A26" s="53" t="s">
        <v>127</v>
      </c>
      <c r="B26" s="56" t="s">
        <v>132</v>
      </c>
      <c r="C26" s="56"/>
      <c r="D26" s="53" t="s">
        <v>133</v>
      </c>
      <c r="E26" s="54">
        <f t="shared" si="1"/>
        <v>499640000</v>
      </c>
      <c r="F26" s="54">
        <f>F27</f>
        <v>0</v>
      </c>
      <c r="G26" s="54">
        <f>SUM(G27:G27)</f>
        <v>499640000</v>
      </c>
    </row>
    <row r="27" spans="1:7" ht="30.75" customHeight="1">
      <c r="A27" s="53" t="s">
        <v>127</v>
      </c>
      <c r="B27" s="53" t="s">
        <v>132</v>
      </c>
      <c r="C27" s="56" t="s">
        <v>371</v>
      </c>
      <c r="D27" s="53" t="s">
        <v>372</v>
      </c>
      <c r="E27" s="54">
        <f t="shared" si="1"/>
        <v>499640000</v>
      </c>
      <c r="F27" s="54"/>
      <c r="G27" s="54">
        <v>499640000</v>
      </c>
    </row>
    <row r="28" spans="1:7" ht="30.75" customHeight="1">
      <c r="A28" s="53" t="s">
        <v>135</v>
      </c>
      <c r="B28" s="53"/>
      <c r="C28" s="53"/>
      <c r="D28" s="53" t="s">
        <v>136</v>
      </c>
      <c r="E28" s="54">
        <f t="shared" si="1"/>
        <v>192212998.16999999</v>
      </c>
      <c r="F28" s="54">
        <f>F29</f>
        <v>53572924.839999996</v>
      </c>
      <c r="G28" s="54">
        <f>G29</f>
        <v>138640073.32999998</v>
      </c>
    </row>
    <row r="29" spans="1:7" ht="30.75" customHeight="1">
      <c r="A29" s="53" t="s">
        <v>135</v>
      </c>
      <c r="B29" s="53" t="s">
        <v>125</v>
      </c>
      <c r="C29" s="53"/>
      <c r="D29" s="53" t="s">
        <v>137</v>
      </c>
      <c r="E29" s="54">
        <f t="shared" si="1"/>
        <v>192212998.16999999</v>
      </c>
      <c r="F29" s="54">
        <f>SUM(F30:F39)</f>
        <v>53572924.839999996</v>
      </c>
      <c r="G29" s="54">
        <f>SUM(G30:G39)</f>
        <v>138640073.32999998</v>
      </c>
    </row>
    <row r="30" spans="1:7" ht="30.75" customHeight="1">
      <c r="A30" s="53" t="s">
        <v>135</v>
      </c>
      <c r="B30" s="53" t="s">
        <v>125</v>
      </c>
      <c r="C30" s="53" t="s">
        <v>18</v>
      </c>
      <c r="D30" s="53" t="s">
        <v>138</v>
      </c>
      <c r="E30" s="54">
        <f t="shared" si="1"/>
        <v>6452345</v>
      </c>
      <c r="F30" s="54">
        <v>6452345</v>
      </c>
      <c r="G30" s="54"/>
    </row>
    <row r="31" spans="1:7" ht="30.75" customHeight="1">
      <c r="A31" s="53" t="s">
        <v>135</v>
      </c>
      <c r="B31" s="53" t="s">
        <v>125</v>
      </c>
      <c r="C31" s="53" t="s">
        <v>139</v>
      </c>
      <c r="D31" s="53" t="s">
        <v>140</v>
      </c>
      <c r="E31" s="54">
        <f t="shared" si="1"/>
        <v>8691169.8000000007</v>
      </c>
      <c r="F31" s="54"/>
      <c r="G31" s="54">
        <v>8691169.8000000007</v>
      </c>
    </row>
    <row r="32" spans="1:7" ht="30.75" customHeight="1">
      <c r="A32" s="53" t="s">
        <v>135</v>
      </c>
      <c r="B32" s="53" t="s">
        <v>125</v>
      </c>
      <c r="C32" s="53" t="s">
        <v>19</v>
      </c>
      <c r="D32" s="53" t="s">
        <v>141</v>
      </c>
      <c r="E32" s="54">
        <f t="shared" si="1"/>
        <v>91672453.560000002</v>
      </c>
      <c r="F32" s="54"/>
      <c r="G32" s="54">
        <v>91672453.560000002</v>
      </c>
    </row>
    <row r="33" spans="1:7" ht="30.75" customHeight="1">
      <c r="A33" s="53" t="s">
        <v>135</v>
      </c>
      <c r="B33" s="53" t="s">
        <v>125</v>
      </c>
      <c r="C33" s="53" t="s">
        <v>121</v>
      </c>
      <c r="D33" s="53" t="s">
        <v>143</v>
      </c>
      <c r="E33" s="54">
        <f t="shared" si="1"/>
        <v>68583825.349999994</v>
      </c>
      <c r="F33" s="54">
        <v>39086631.079999998</v>
      </c>
      <c r="G33" s="54">
        <v>29497194.27</v>
      </c>
    </row>
    <row r="34" spans="1:7" ht="30.75" customHeight="1">
      <c r="A34" s="53" t="s">
        <v>135</v>
      </c>
      <c r="B34" s="53" t="s">
        <v>125</v>
      </c>
      <c r="C34" s="53" t="s">
        <v>144</v>
      </c>
      <c r="D34" s="53" t="s">
        <v>145</v>
      </c>
      <c r="E34" s="54">
        <f t="shared" si="1"/>
        <v>2910962.2</v>
      </c>
      <c r="F34" s="54"/>
      <c r="G34" s="54">
        <v>2910962.2</v>
      </c>
    </row>
    <row r="35" spans="1:7" ht="30.75" customHeight="1">
      <c r="A35" s="53" t="s">
        <v>135</v>
      </c>
      <c r="B35" s="53" t="s">
        <v>125</v>
      </c>
      <c r="C35" s="53" t="s">
        <v>146</v>
      </c>
      <c r="D35" s="53" t="s">
        <v>147</v>
      </c>
      <c r="E35" s="54">
        <f t="shared" si="1"/>
        <v>6858699.46</v>
      </c>
      <c r="F35" s="54">
        <v>4767566.96</v>
      </c>
      <c r="G35" s="54">
        <v>2091132.5</v>
      </c>
    </row>
    <row r="36" spans="1:7" ht="30.75" customHeight="1">
      <c r="A36" s="53" t="s">
        <v>135</v>
      </c>
      <c r="B36" s="53" t="s">
        <v>125</v>
      </c>
      <c r="C36" s="53" t="s">
        <v>148</v>
      </c>
      <c r="D36" s="53" t="s">
        <v>149</v>
      </c>
      <c r="E36" s="54">
        <f t="shared" si="1"/>
        <v>966460</v>
      </c>
      <c r="F36" s="54"/>
      <c r="G36" s="54">
        <v>966460</v>
      </c>
    </row>
    <row r="37" spans="1:7" ht="30.75" customHeight="1">
      <c r="A37" s="53" t="s">
        <v>135</v>
      </c>
      <c r="B37" s="53" t="s">
        <v>125</v>
      </c>
      <c r="C37" s="53" t="s">
        <v>150</v>
      </c>
      <c r="D37" s="53" t="s">
        <v>151</v>
      </c>
      <c r="E37" s="54">
        <f t="shared" si="1"/>
        <v>3986381.8</v>
      </c>
      <c r="F37" s="54">
        <v>3266381.8</v>
      </c>
      <c r="G37" s="54">
        <v>720000</v>
      </c>
    </row>
    <row r="38" spans="1:7" ht="30.75" customHeight="1">
      <c r="A38" s="53">
        <v>213</v>
      </c>
      <c r="B38" s="56" t="s">
        <v>169</v>
      </c>
      <c r="C38" s="53">
        <v>33</v>
      </c>
      <c r="D38" s="53" t="s">
        <v>170</v>
      </c>
      <c r="E38" s="54">
        <f t="shared" si="1"/>
        <v>2017701</v>
      </c>
      <c r="F38" s="54"/>
      <c r="G38" s="54">
        <v>2017701</v>
      </c>
    </row>
    <row r="39" spans="1:7" ht="30.75" customHeight="1">
      <c r="A39" s="53" t="s">
        <v>135</v>
      </c>
      <c r="B39" s="53" t="s">
        <v>125</v>
      </c>
      <c r="C39" s="53" t="s">
        <v>21</v>
      </c>
      <c r="D39" s="53" t="s">
        <v>153</v>
      </c>
      <c r="E39" s="54">
        <f t="shared" si="1"/>
        <v>73000</v>
      </c>
      <c r="F39" s="54"/>
      <c r="G39" s="54">
        <v>73000</v>
      </c>
    </row>
    <row r="40" spans="1:7" ht="30.75" customHeight="1">
      <c r="A40" s="53" t="s">
        <v>154</v>
      </c>
      <c r="B40" s="53"/>
      <c r="C40" s="53"/>
      <c r="D40" s="53" t="s">
        <v>155</v>
      </c>
      <c r="E40" s="54">
        <f t="shared" si="1"/>
        <v>3902635.08</v>
      </c>
      <c r="F40" s="54">
        <f>F41</f>
        <v>3902635.08</v>
      </c>
      <c r="G40" s="54">
        <v>0</v>
      </c>
    </row>
    <row r="41" spans="1:7" ht="30.75" customHeight="1">
      <c r="A41" s="53" t="s">
        <v>154</v>
      </c>
      <c r="B41" s="53" t="s">
        <v>20</v>
      </c>
      <c r="C41" s="53"/>
      <c r="D41" s="53" t="s">
        <v>156</v>
      </c>
      <c r="E41" s="54">
        <f t="shared" si="1"/>
        <v>3902635.08</v>
      </c>
      <c r="F41" s="54">
        <f>SUM(F42:F43)</f>
        <v>3902635.08</v>
      </c>
      <c r="G41" s="54">
        <v>0</v>
      </c>
    </row>
    <row r="42" spans="1:7" ht="30.75" customHeight="1">
      <c r="A42" s="53" t="s">
        <v>154</v>
      </c>
      <c r="B42" s="53" t="s">
        <v>20</v>
      </c>
      <c r="C42" s="53" t="s">
        <v>18</v>
      </c>
      <c r="D42" s="53" t="s">
        <v>157</v>
      </c>
      <c r="E42" s="54">
        <f t="shared" si="1"/>
        <v>3197035.08</v>
      </c>
      <c r="F42" s="54">
        <v>3197035.08</v>
      </c>
      <c r="G42" s="54">
        <v>0</v>
      </c>
    </row>
    <row r="43" spans="1:7" ht="30.75" customHeight="1">
      <c r="A43" s="53" t="s">
        <v>154</v>
      </c>
      <c r="B43" s="53" t="s">
        <v>20</v>
      </c>
      <c r="C43" s="53" t="s">
        <v>125</v>
      </c>
      <c r="D43" s="53" t="s">
        <v>158</v>
      </c>
      <c r="E43" s="54">
        <f t="shared" si="1"/>
        <v>705600</v>
      </c>
      <c r="F43" s="54">
        <v>705600</v>
      </c>
      <c r="G43" s="54">
        <v>0</v>
      </c>
    </row>
    <row r="44" spans="1:7" ht="30.75" customHeight="1">
      <c r="A44" s="124" t="s">
        <v>14</v>
      </c>
      <c r="B44" s="125"/>
      <c r="C44" s="125"/>
      <c r="D44" s="126"/>
      <c r="E44" s="54">
        <f t="shared" si="1"/>
        <v>852810369.21999991</v>
      </c>
      <c r="F44" s="54">
        <f>F6+F12+F22+F28+F40</f>
        <v>83172286.629999995</v>
      </c>
      <c r="G44" s="54">
        <f>G6+G12+G22+G28+G40+G17</f>
        <v>769638082.58999991</v>
      </c>
    </row>
    <row r="45" spans="1:7" ht="22.5" customHeight="1"/>
    <row r="46" spans="1:7" ht="22.5" customHeight="1"/>
    <row r="47" spans="1:7" ht="22.5" customHeight="1"/>
    <row r="48" spans="1:7"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row r="3382" ht="22.5" customHeight="1"/>
  </sheetData>
  <mergeCells count="10">
    <mergeCell ref="A44:D44"/>
    <mergeCell ref="A1:G1"/>
    <mergeCell ref="A2:E2"/>
    <mergeCell ref="A3:D3"/>
    <mergeCell ref="E3:G3"/>
    <mergeCell ref="A4:C4"/>
    <mergeCell ref="D4:D5"/>
    <mergeCell ref="E4:E5"/>
    <mergeCell ref="F4:F5"/>
    <mergeCell ref="G4:G5"/>
  </mergeCells>
  <phoneticPr fontId="23" type="noConversion"/>
  <printOptions horizontalCentered="1" verticalCentered="1"/>
  <pageMargins left="3.937007874015748E-2" right="3.937007874015748E-2" top="0.35433070866141736" bottom="0.35433070866141736" header="0" footer="0"/>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vt:i4>
      </vt:variant>
    </vt:vector>
  </HeadingPairs>
  <TitlesOfParts>
    <vt:vector size="20" baseType="lpstr">
      <vt:lpstr>封面</vt:lpstr>
      <vt:lpstr>目录</vt:lpstr>
      <vt:lpstr>一、部门主要职能</vt:lpstr>
      <vt:lpstr>二、部门机构设置</vt:lpstr>
      <vt:lpstr>三、名词解释</vt:lpstr>
      <vt:lpstr>四、部门编制说明</vt:lpstr>
      <vt:lpstr>五、1.部门收支总表</vt:lpstr>
      <vt:lpstr>2.部门收入总表</vt:lpstr>
      <vt:lpstr>3.部门支出总表</vt:lpstr>
      <vt:lpstr>4.部门财政拨款收支总表</vt:lpstr>
      <vt:lpstr>5.部门一般公共预算拨款表</vt:lpstr>
      <vt:lpstr>6.部门政府性基金拨款表</vt:lpstr>
      <vt:lpstr>7.部门国有资本经营预算拨款表 </vt:lpstr>
      <vt:lpstr>8.部门一般公共预算拨款基本支出明细表</vt:lpstr>
      <vt:lpstr>9.部门“三公”经费和机关运行费预算表</vt:lpstr>
      <vt:lpstr>六、其他相关情况说明</vt:lpstr>
      <vt:lpstr>七、项目经费情况说明</vt:lpstr>
      <vt:lpstr>八、财政项目支出绩效目标表</vt:lpstr>
      <vt:lpstr>Sheet1</vt:lpstr>
      <vt:lpstr>'5.部门一般公共预算拨款表'!Print_Titles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2026-01-30T07:53:54Z</cp:lastPrinted>
  <dcterms:created xsi:type="dcterms:W3CDTF">2010-12-06T08:10:00Z</dcterms:created>
  <dcterms:modified xsi:type="dcterms:W3CDTF">2026-01-30T08:03:48Z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2C46A1CA36F5482B847ACC80842A37C6_12</vt:lpwstr>
  </property>
  <property fmtid="{D5CDD505-2E9C-101B-9397-08002B2CF9AE}" pid="3" name="KSOProductBuildVer">
    <vt:lpwstr>2052-12.1.0.16120</vt:lpwstr>
  </property>
</Properties>
</file>