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60"/>
  </bookViews>
  <sheets>
    <sheet name="2025年度闵行区农业生产经营主体用工补贴审核结果公示 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<sst xmlns="http://schemas.openxmlformats.org/spreadsheetml/2006/main" count="275" uniqueCount="167">
  <si>
    <t>2025年度闵行区农业生产经营主体用工补贴审核结果公示</t>
  </si>
  <si>
    <t>街镇</t>
  </si>
  <si>
    <t>单位序号</t>
  </si>
  <si>
    <t>单位</t>
  </si>
  <si>
    <t>人员序号</t>
  </si>
  <si>
    <t>姓名</t>
  </si>
  <si>
    <t>性别</t>
  </si>
  <si>
    <t>总月数</t>
  </si>
  <si>
    <t>补贴金额（元）</t>
  </si>
  <si>
    <t>单位合计补贴（元）</t>
  </si>
  <si>
    <t>马桥镇</t>
  </si>
  <si>
    <t>上海韩湘蔬菜专业合作社</t>
  </si>
  <si>
    <t>奚慧良</t>
  </si>
  <si>
    <t>男</t>
  </si>
  <si>
    <t>陆春黎</t>
  </si>
  <si>
    <t>漫田（上海）农业科技有限公司</t>
  </si>
  <si>
    <t>颜丽君</t>
  </si>
  <si>
    <t>女</t>
  </si>
  <si>
    <t>许桂平</t>
  </si>
  <si>
    <t>张梦怡</t>
  </si>
  <si>
    <t>金玉毳</t>
  </si>
  <si>
    <t>赵亚军</t>
  </si>
  <si>
    <t>上海沁弘种业有限公司</t>
  </si>
  <si>
    <t>陈江芹</t>
  </si>
  <si>
    <t>陆黎婷</t>
  </si>
  <si>
    <t>上海振贤农机专业合作社</t>
  </si>
  <si>
    <t>李光辉</t>
  </si>
  <si>
    <t>张洪如</t>
  </si>
  <si>
    <t>杨记新</t>
  </si>
  <si>
    <t>吴美平</t>
  </si>
  <si>
    <t>经阳</t>
  </si>
  <si>
    <t>马桥合计</t>
  </si>
  <si>
    <t>14人</t>
  </si>
  <si>
    <t>吴泾镇</t>
  </si>
  <si>
    <t>上海青安农产品有限公司</t>
  </si>
  <si>
    <t>李孝青</t>
  </si>
  <si>
    <t>袁伟</t>
  </si>
  <si>
    <t>姚玮</t>
  </si>
  <si>
    <t>李军</t>
  </si>
  <si>
    <t>凌芳</t>
  </si>
  <si>
    <t>上海燕秀生态农业发展有限公司</t>
  </si>
  <si>
    <t>张磊</t>
  </si>
  <si>
    <t>上海花裳园艺有限公司</t>
  </si>
  <si>
    <t>李会会</t>
  </si>
  <si>
    <t>吴泾合计</t>
  </si>
  <si>
    <t>7人</t>
  </si>
  <si>
    <t>浦锦街道</t>
  </si>
  <si>
    <t>上海浦蔬农业科技有限公司</t>
  </si>
  <si>
    <t>沈叶鑫</t>
  </si>
  <si>
    <t>陈卢</t>
  </si>
  <si>
    <t>马云</t>
  </si>
  <si>
    <t>王亦非</t>
  </si>
  <si>
    <t>上海乐夫蔬果专业合作社</t>
  </si>
  <si>
    <t>沈燕</t>
  </si>
  <si>
    <t>徐美红</t>
  </si>
  <si>
    <t>上海杰运粮食专业合作社</t>
  </si>
  <si>
    <t>马云生</t>
  </si>
  <si>
    <t>浦锦街道合计</t>
  </si>
  <si>
    <t>浦江镇</t>
  </si>
  <si>
    <t>上海鲁华农机服务专业合作社</t>
  </si>
  <si>
    <t>张荣海</t>
  </si>
  <si>
    <t>徐亚丰</t>
  </si>
  <si>
    <t>姚玉云</t>
  </si>
  <si>
    <t>上海联跃农机服务专业合作社</t>
  </si>
  <si>
    <t>张荣兴</t>
  </si>
  <si>
    <t>张振华</t>
  </si>
  <si>
    <t>鞠湖宁</t>
  </si>
  <si>
    <t>范玉龙</t>
  </si>
  <si>
    <t>上海闵田农机服务有限公司</t>
  </si>
  <si>
    <t>郭杰</t>
  </si>
  <si>
    <t>上海稻德粮食专业合作社</t>
  </si>
  <si>
    <t>屠丹青</t>
  </si>
  <si>
    <t>姚俊飞</t>
  </si>
  <si>
    <t>上海秋良稻米专业合作社</t>
  </si>
  <si>
    <t>陈惠燕</t>
  </si>
  <si>
    <t>上海鲁农粮食专业合作社</t>
  </si>
  <si>
    <t>蒋玉龙</t>
  </si>
  <si>
    <t>张萍</t>
  </si>
  <si>
    <t>上海群立粮食专业合作社</t>
  </si>
  <si>
    <t>顾忠斌</t>
  </si>
  <si>
    <t>上海亮苗稻米专业合作社</t>
  </si>
  <si>
    <t>秦小平</t>
  </si>
  <si>
    <t>秦玉平</t>
  </si>
  <si>
    <t>上海浦北粮食专业合作社</t>
  </si>
  <si>
    <t>陈红星</t>
  </si>
  <si>
    <t>上海正义园艺有限公司</t>
  </si>
  <si>
    <t>徐华英</t>
  </si>
  <si>
    <t>张蓓</t>
  </si>
  <si>
    <t>朱丽萍</t>
  </si>
  <si>
    <t>周燕</t>
  </si>
  <si>
    <t>秦天能</t>
  </si>
  <si>
    <t>徐巍</t>
  </si>
  <si>
    <t>陆雅琴</t>
  </si>
  <si>
    <t>罗志英</t>
  </si>
  <si>
    <t>沈育良</t>
  </si>
  <si>
    <t>顾鸿飞</t>
  </si>
  <si>
    <t>俞海英</t>
  </si>
  <si>
    <t>陆秀峰</t>
  </si>
  <si>
    <t>顾秋萍</t>
  </si>
  <si>
    <t>金洪</t>
  </si>
  <si>
    <t>谢丹萍</t>
  </si>
  <si>
    <t>叶春明</t>
  </si>
  <si>
    <t>汪峰青</t>
  </si>
  <si>
    <t>张寄</t>
  </si>
  <si>
    <t>徐德林</t>
  </si>
  <si>
    <t>沈国平</t>
  </si>
  <si>
    <t>谈立民</t>
  </si>
  <si>
    <t>陈国平</t>
  </si>
  <si>
    <t>马倩倩</t>
  </si>
  <si>
    <t>张荣</t>
  </si>
  <si>
    <t>周德兴</t>
  </si>
  <si>
    <t>计林发</t>
  </si>
  <si>
    <t>周德林</t>
  </si>
  <si>
    <t>葛智斌</t>
  </si>
  <si>
    <t>王燕</t>
  </si>
  <si>
    <t>陈国弟</t>
  </si>
  <si>
    <t>陈春兰</t>
  </si>
  <si>
    <t>郁朝华</t>
  </si>
  <si>
    <t>上海渔耕蔬果专业合作社</t>
  </si>
  <si>
    <t>顾建华</t>
  </si>
  <si>
    <t>范国忠</t>
  </si>
  <si>
    <t>上海卫闵农产品产销专业合作社</t>
  </si>
  <si>
    <t>姚惠英</t>
  </si>
  <si>
    <t>秦红</t>
  </si>
  <si>
    <t>上海红义蔬果种植专业合作社</t>
  </si>
  <si>
    <t>符玲华</t>
  </si>
  <si>
    <t>上海航育种子有限公司</t>
  </si>
  <si>
    <t>邹文玉</t>
  </si>
  <si>
    <t>上海闵行区虹桥园艺场</t>
  </si>
  <si>
    <t>杨晓琼</t>
  </si>
  <si>
    <t>叶健华</t>
  </si>
  <si>
    <t>张倩</t>
  </si>
  <si>
    <t>蔡小明</t>
  </si>
  <si>
    <t>上海谷裕蔬果专业合作社</t>
  </si>
  <si>
    <t>顾玉良</t>
  </si>
  <si>
    <t>沈华官</t>
  </si>
  <si>
    <t>张莹</t>
  </si>
  <si>
    <t>智耕股份有限公司</t>
  </si>
  <si>
    <t>马阳阳</t>
  </si>
  <si>
    <t>王磊</t>
  </si>
  <si>
    <t>上海陶缘果蔬专业合作社</t>
  </si>
  <si>
    <t>钱芳</t>
  </si>
  <si>
    <t>陶诚栋</t>
  </si>
  <si>
    <t>陶玉新</t>
  </si>
  <si>
    <t>上海绿众果蔬种植专业合作社</t>
  </si>
  <si>
    <t>王华</t>
  </si>
  <si>
    <t>上海侨嘉葡萄园发展有限公司</t>
  </si>
  <si>
    <t>朱夏彬</t>
  </si>
  <si>
    <t>上海圣瑶农业科技有限公司</t>
  </si>
  <si>
    <t>沈静</t>
  </si>
  <si>
    <t>曹俊哲</t>
  </si>
  <si>
    <t>郭紫君</t>
  </si>
  <si>
    <t>施康平</t>
  </si>
  <si>
    <t>上海烁光农业科技有限公司</t>
  </si>
  <si>
    <t>张慧</t>
  </si>
  <si>
    <t>上海三友种苗有限公司</t>
  </si>
  <si>
    <t>翁春辉</t>
  </si>
  <si>
    <t>赵晟晨</t>
  </si>
  <si>
    <t>上海段家水产专业合作社</t>
  </si>
  <si>
    <t>段会均</t>
  </si>
  <si>
    <t>段建新</t>
  </si>
  <si>
    <t>上海宏春苗木专业合作社</t>
  </si>
  <si>
    <t>孙丽君</t>
  </si>
  <si>
    <t>浦江合计</t>
  </si>
  <si>
    <t>80人</t>
  </si>
  <si>
    <t>共计</t>
  </si>
  <si>
    <t>108人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</si>
</sst>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b/>
      <sz val="20"/>
      <color rgb="FF000000"/>
      <name val="黑体"/>
      <charset val="134"/>
    </font>
    <font>
      <b/>
      <sz val="16"/>
      <color rgb="FF000000"/>
      <name val="仿宋_GB2312"/>
      <charset val="134"/>
    </font>
    <font>
      <b/>
      <sz val="16"/>
      <color rgb="FF000000"/>
      <name val="仿宋"/>
      <charset val="134"/>
    </font>
    <font>
      <b/>
      <sz val="16"/>
      <name val="仿宋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ill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 applyNumberFormat="0" applyFill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10" fillId="0" borderId="3" xfId="0" applyFont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6"/>
  <sheetViews>
    <sheetView tabSelected="1" zoomScale="115" zoomScaleNormal="115" workbookViewId="0">
      <pane xSplit="5" ySplit="1" topLeftCell="F2" activePane="bottomRight" state="frozen"/>
      <selection/>
      <selection pane="topRight"/>
      <selection pane="bottomLeft"/>
      <selection pane="bottomRight" activeCell="P102" sqref="P102"/>
    </sheetView>
  </sheetViews>
  <sheetFormatPr defaultColWidth="9" defaultRowHeight="14.25"/>
  <cols>
    <col min="1" max="1" width="12.6333333333333" style="3" customWidth="1"/>
    <col min="2" max="2" width="9" style="3" customWidth="1"/>
    <col min="3" max="3" width="34.1333333333333" style="3" customWidth="1"/>
    <col min="4" max="4" width="8.38333333333333" style="3" customWidth="1"/>
    <col min="5" max="6" width="12.5" style="3" customWidth="1"/>
    <col min="7" max="7" width="14.8833333333333" style="3" customWidth="1"/>
    <col min="8" max="8" width="25.8833333333333" style="3" customWidth="1"/>
    <col min="9" max="9" width="29.6333333333333" style="3" customWidth="1"/>
    <col min="10" max="16384" width="9" style="3"/>
  </cols>
  <sheetData>
    <row r="1" ht="36.7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4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6" t="s">
        <v>9</v>
      </c>
    </row>
    <row r="3" ht="22.5" customHeight="1" spans="1:9">
      <c r="A3" s="5"/>
      <c r="B3" s="6"/>
      <c r="C3" s="9"/>
      <c r="D3" s="6"/>
      <c r="E3" s="9"/>
      <c r="F3" s="9"/>
      <c r="G3" s="10"/>
      <c r="H3" s="8"/>
      <c r="I3" s="6"/>
    </row>
    <row r="4" ht="30" customHeight="1" spans="1:9">
      <c r="A4" s="11" t="s">
        <v>10</v>
      </c>
      <c r="B4" s="12">
        <v>1</v>
      </c>
      <c r="C4" s="13" t="s">
        <v>11</v>
      </c>
      <c r="D4" s="11">
        <v>1</v>
      </c>
      <c r="E4" s="13" t="s">
        <v>12</v>
      </c>
      <c r="F4" s="13" t="s">
        <v>13</v>
      </c>
      <c r="G4" s="13">
        <v>12</v>
      </c>
      <c r="H4" s="13">
        <f t="shared" ref="H4:H17" si="0">G4*1846</f>
        <v>22152</v>
      </c>
      <c r="I4" s="12">
        <f>SUM(H4:H5)</f>
        <v>44304</v>
      </c>
    </row>
    <row r="5" ht="30" customHeight="1" spans="1:9">
      <c r="A5" s="11"/>
      <c r="B5" s="14"/>
      <c r="C5" s="13"/>
      <c r="D5" s="11">
        <v>2</v>
      </c>
      <c r="E5" s="13" t="s">
        <v>14</v>
      </c>
      <c r="F5" s="13" t="s">
        <v>13</v>
      </c>
      <c r="G5" s="13">
        <v>12</v>
      </c>
      <c r="H5" s="13">
        <f t="shared" si="0"/>
        <v>22152</v>
      </c>
      <c r="I5" s="14"/>
    </row>
    <row r="6" ht="30" customHeight="1" spans="1:9">
      <c r="A6" s="11"/>
      <c r="B6" s="12">
        <v>2</v>
      </c>
      <c r="C6" s="15" t="s">
        <v>15</v>
      </c>
      <c r="D6" s="11">
        <v>3</v>
      </c>
      <c r="E6" s="13" t="s">
        <v>16</v>
      </c>
      <c r="F6" s="13" t="s">
        <v>17</v>
      </c>
      <c r="G6" s="13">
        <v>12</v>
      </c>
      <c r="H6" s="13">
        <f t="shared" si="0"/>
        <v>22152</v>
      </c>
      <c r="I6" s="12">
        <f>SUM(H6:H10)</f>
        <v>110760</v>
      </c>
    </row>
    <row r="7" ht="30" customHeight="1" spans="1:9">
      <c r="A7" s="11"/>
      <c r="B7" s="16"/>
      <c r="C7" s="17"/>
      <c r="D7" s="11">
        <v>4</v>
      </c>
      <c r="E7" s="13" t="s">
        <v>18</v>
      </c>
      <c r="F7" s="13" t="s">
        <v>13</v>
      </c>
      <c r="G7" s="13">
        <v>12</v>
      </c>
      <c r="H7" s="13">
        <f t="shared" si="0"/>
        <v>22152</v>
      </c>
      <c r="I7" s="16"/>
    </row>
    <row r="8" ht="30" customHeight="1" spans="1:9">
      <c r="A8" s="11"/>
      <c r="B8" s="16"/>
      <c r="C8" s="17"/>
      <c r="D8" s="11">
        <v>5</v>
      </c>
      <c r="E8" s="13" t="s">
        <v>19</v>
      </c>
      <c r="F8" s="13" t="s">
        <v>17</v>
      </c>
      <c r="G8" s="13">
        <v>12</v>
      </c>
      <c r="H8" s="13">
        <f t="shared" si="0"/>
        <v>22152</v>
      </c>
      <c r="I8" s="16"/>
    </row>
    <row r="9" ht="30" customHeight="1" spans="1:9">
      <c r="A9" s="11"/>
      <c r="B9" s="16"/>
      <c r="C9" s="17"/>
      <c r="D9" s="11">
        <v>6</v>
      </c>
      <c r="E9" s="13" t="s">
        <v>20</v>
      </c>
      <c r="F9" s="13" t="s">
        <v>17</v>
      </c>
      <c r="G9" s="13">
        <v>12</v>
      </c>
      <c r="H9" s="13">
        <f t="shared" si="0"/>
        <v>22152</v>
      </c>
      <c r="I9" s="16"/>
    </row>
    <row r="10" s="1" customFormat="1" ht="30" customHeight="1" spans="1:9">
      <c r="A10" s="11"/>
      <c r="B10" s="14"/>
      <c r="C10" s="18"/>
      <c r="D10" s="11">
        <v>7</v>
      </c>
      <c r="E10" s="13" t="s">
        <v>21</v>
      </c>
      <c r="F10" s="13" t="s">
        <v>13</v>
      </c>
      <c r="G10" s="13">
        <v>12</v>
      </c>
      <c r="H10" s="13">
        <f t="shared" si="0"/>
        <v>22152</v>
      </c>
      <c r="I10" s="14"/>
    </row>
    <row r="11" ht="30" customHeight="1" spans="1:9">
      <c r="A11" s="11"/>
      <c r="B11" s="12">
        <v>3</v>
      </c>
      <c r="C11" s="15" t="s">
        <v>22</v>
      </c>
      <c r="D11" s="11">
        <v>8</v>
      </c>
      <c r="E11" s="13" t="s">
        <v>23</v>
      </c>
      <c r="F11" s="13" t="s">
        <v>17</v>
      </c>
      <c r="G11" s="13">
        <v>12</v>
      </c>
      <c r="H11" s="13">
        <f t="shared" si="0"/>
        <v>22152</v>
      </c>
      <c r="I11" s="12">
        <f>SUM(H11:H12)</f>
        <v>44304</v>
      </c>
    </row>
    <row r="12" ht="30" customHeight="1" spans="1:9">
      <c r="A12" s="11"/>
      <c r="B12" s="14"/>
      <c r="C12" s="18"/>
      <c r="D12" s="11">
        <v>9</v>
      </c>
      <c r="E12" s="13" t="s">
        <v>24</v>
      </c>
      <c r="F12" s="13" t="s">
        <v>17</v>
      </c>
      <c r="G12" s="13">
        <v>12</v>
      </c>
      <c r="H12" s="13">
        <f t="shared" si="0"/>
        <v>22152</v>
      </c>
      <c r="I12" s="14"/>
    </row>
    <row r="13" ht="30" customHeight="1" spans="1:9">
      <c r="A13" s="11"/>
      <c r="B13" s="12">
        <v>4</v>
      </c>
      <c r="C13" s="15" t="s">
        <v>25</v>
      </c>
      <c r="D13" s="11">
        <v>10</v>
      </c>
      <c r="E13" s="13" t="s">
        <v>26</v>
      </c>
      <c r="F13" s="13" t="s">
        <v>13</v>
      </c>
      <c r="G13" s="13">
        <v>12</v>
      </c>
      <c r="H13" s="13">
        <f t="shared" si="0"/>
        <v>22152</v>
      </c>
      <c r="I13" s="12">
        <f>SUM(H13:H17)</f>
        <v>110760</v>
      </c>
    </row>
    <row r="14" ht="30" customHeight="1" spans="1:9">
      <c r="A14" s="11"/>
      <c r="B14" s="16"/>
      <c r="C14" s="17"/>
      <c r="D14" s="11">
        <v>11</v>
      </c>
      <c r="E14" s="13" t="s">
        <v>27</v>
      </c>
      <c r="F14" s="13" t="s">
        <v>13</v>
      </c>
      <c r="G14" s="13">
        <v>12</v>
      </c>
      <c r="H14" s="13">
        <f t="shared" si="0"/>
        <v>22152</v>
      </c>
      <c r="I14" s="16"/>
    </row>
    <row r="15" ht="30" customHeight="1" spans="1:9">
      <c r="A15" s="11"/>
      <c r="B15" s="16"/>
      <c r="C15" s="17"/>
      <c r="D15" s="11">
        <v>12</v>
      </c>
      <c r="E15" s="13" t="s">
        <v>28</v>
      </c>
      <c r="F15" s="13" t="s">
        <v>13</v>
      </c>
      <c r="G15" s="13">
        <v>12</v>
      </c>
      <c r="H15" s="13">
        <f t="shared" si="0"/>
        <v>22152</v>
      </c>
      <c r="I15" s="16"/>
    </row>
    <row r="16" ht="30" customHeight="1" spans="1:9">
      <c r="A16" s="11"/>
      <c r="B16" s="16"/>
      <c r="C16" s="17"/>
      <c r="D16" s="11">
        <v>13</v>
      </c>
      <c r="E16" s="13" t="s">
        <v>29</v>
      </c>
      <c r="F16" s="13" t="s">
        <v>13</v>
      </c>
      <c r="G16" s="13">
        <v>12</v>
      </c>
      <c r="H16" s="13">
        <f t="shared" si="0"/>
        <v>22152</v>
      </c>
      <c r="I16" s="16"/>
    </row>
    <row r="17" ht="30" customHeight="1" spans="1:9">
      <c r="A17" s="11"/>
      <c r="B17" s="14"/>
      <c r="C17" s="18"/>
      <c r="D17" s="11">
        <v>14</v>
      </c>
      <c r="E17" s="13" t="s">
        <v>30</v>
      </c>
      <c r="F17" s="13" t="s">
        <v>17</v>
      </c>
      <c r="G17" s="13">
        <v>12</v>
      </c>
      <c r="H17" s="13">
        <f t="shared" si="0"/>
        <v>22152</v>
      </c>
      <c r="I17" s="14"/>
    </row>
    <row r="18" ht="30" customHeight="1" spans="1:9">
      <c r="A18" s="19" t="s">
        <v>31</v>
      </c>
      <c r="B18" s="19"/>
      <c r="C18" s="20"/>
      <c r="D18" s="21"/>
      <c r="E18" s="22" t="s">
        <v>32</v>
      </c>
      <c r="F18" s="23"/>
      <c r="G18" s="20">
        <f t="shared" ref="G18:I18" si="1">SUM(G4:G17)</f>
        <v>168</v>
      </c>
      <c r="H18" s="24">
        <f t="shared" si="1"/>
        <v>310128</v>
      </c>
      <c r="I18" s="25">
        <f t="shared" si="1"/>
        <v>310128</v>
      </c>
    </row>
    <row r="19" ht="30" customHeight="1" spans="1:9">
      <c r="A19" s="11" t="s">
        <v>33</v>
      </c>
      <c r="B19" s="12">
        <v>5</v>
      </c>
      <c r="C19" s="13" t="s">
        <v>34</v>
      </c>
      <c r="D19" s="11">
        <v>15</v>
      </c>
      <c r="E19" s="13" t="s">
        <v>35</v>
      </c>
      <c r="F19" s="13" t="s">
        <v>13</v>
      </c>
      <c r="G19" s="13">
        <v>12</v>
      </c>
      <c r="H19" s="13">
        <f t="shared" ref="H19:H25" si="2">G19*1846</f>
        <v>22152</v>
      </c>
      <c r="I19" s="12">
        <f>SUM(H19:H23)</f>
        <v>90454</v>
      </c>
    </row>
    <row r="20" ht="30" customHeight="1" spans="1:9">
      <c r="A20" s="11"/>
      <c r="B20" s="16"/>
      <c r="C20" s="13"/>
      <c r="D20" s="11">
        <v>16</v>
      </c>
      <c r="E20" s="13" t="s">
        <v>36</v>
      </c>
      <c r="F20" s="13" t="s">
        <v>17</v>
      </c>
      <c r="G20" s="13">
        <v>12</v>
      </c>
      <c r="H20" s="13">
        <f t="shared" si="2"/>
        <v>22152</v>
      </c>
      <c r="I20" s="16"/>
    </row>
    <row r="21" ht="30" customHeight="1" spans="1:9">
      <c r="A21" s="11"/>
      <c r="B21" s="16"/>
      <c r="C21" s="13"/>
      <c r="D21" s="11">
        <v>17</v>
      </c>
      <c r="E21" s="13" t="s">
        <v>37</v>
      </c>
      <c r="F21" s="13" t="s">
        <v>17</v>
      </c>
      <c r="G21" s="13">
        <v>3</v>
      </c>
      <c r="H21" s="13">
        <f t="shared" si="2"/>
        <v>5538</v>
      </c>
      <c r="I21" s="16"/>
    </row>
    <row r="22" ht="30" customHeight="1" spans="1:9">
      <c r="A22" s="11"/>
      <c r="B22" s="16"/>
      <c r="C22" s="13"/>
      <c r="D22" s="11">
        <v>18</v>
      </c>
      <c r="E22" s="13" t="s">
        <v>38</v>
      </c>
      <c r="F22" s="13" t="s">
        <v>13</v>
      </c>
      <c r="G22" s="13">
        <v>11</v>
      </c>
      <c r="H22" s="13">
        <f t="shared" si="2"/>
        <v>20306</v>
      </c>
      <c r="I22" s="16"/>
    </row>
    <row r="23" ht="30" customHeight="1" spans="1:9">
      <c r="A23" s="11"/>
      <c r="B23" s="14"/>
      <c r="C23" s="13"/>
      <c r="D23" s="11">
        <v>19</v>
      </c>
      <c r="E23" s="13" t="s">
        <v>39</v>
      </c>
      <c r="F23" s="13" t="s">
        <v>17</v>
      </c>
      <c r="G23" s="13">
        <v>11</v>
      </c>
      <c r="H23" s="13">
        <f t="shared" si="2"/>
        <v>20306</v>
      </c>
      <c r="I23" s="14"/>
    </row>
    <row r="24" ht="30" customHeight="1" spans="1:9">
      <c r="A24" s="11"/>
      <c r="B24" s="11">
        <v>6</v>
      </c>
      <c r="C24" s="13" t="s">
        <v>40</v>
      </c>
      <c r="D24" s="11">
        <v>20</v>
      </c>
      <c r="E24" s="13" t="s">
        <v>41</v>
      </c>
      <c r="F24" s="13" t="s">
        <v>13</v>
      </c>
      <c r="G24" s="13">
        <v>12</v>
      </c>
      <c r="H24" s="13">
        <f t="shared" si="2"/>
        <v>22152</v>
      </c>
      <c r="I24" s="11">
        <f>SUM(H24)</f>
        <v>22152</v>
      </c>
    </row>
    <row r="25" ht="30" customHeight="1" spans="1:9">
      <c r="A25" s="11"/>
      <c r="B25" s="11">
        <v>7</v>
      </c>
      <c r="C25" s="13" t="s">
        <v>42</v>
      </c>
      <c r="D25" s="11">
        <v>21</v>
      </c>
      <c r="E25" s="13" t="s">
        <v>43</v>
      </c>
      <c r="F25" s="13" t="s">
        <v>17</v>
      </c>
      <c r="G25" s="13">
        <v>3</v>
      </c>
      <c r="H25" s="13">
        <f t="shared" si="2"/>
        <v>5538</v>
      </c>
      <c r="I25" s="11">
        <f>SUM(H25)</f>
        <v>5538</v>
      </c>
    </row>
    <row r="26" ht="30" customHeight="1" spans="1:9">
      <c r="A26" s="19" t="s">
        <v>44</v>
      </c>
      <c r="B26" s="19"/>
      <c r="C26" s="20"/>
      <c r="D26" s="11"/>
      <c r="E26" s="24" t="s">
        <v>45</v>
      </c>
      <c r="F26" s="26"/>
      <c r="G26" s="24">
        <f t="shared" ref="G26:I26" si="3">SUM(G19:G25)</f>
        <v>64</v>
      </c>
      <c r="H26" s="24">
        <f t="shared" si="3"/>
        <v>118144</v>
      </c>
      <c r="I26" s="25">
        <f t="shared" si="3"/>
        <v>118144</v>
      </c>
    </row>
    <row r="27" ht="30" customHeight="1" spans="1:9">
      <c r="A27" s="11" t="s">
        <v>46</v>
      </c>
      <c r="B27" s="12">
        <v>8</v>
      </c>
      <c r="C27" s="13" t="s">
        <v>47</v>
      </c>
      <c r="D27" s="11">
        <v>22</v>
      </c>
      <c r="E27" s="27" t="s">
        <v>48</v>
      </c>
      <c r="F27" s="13" t="s">
        <v>13</v>
      </c>
      <c r="G27" s="18">
        <v>12</v>
      </c>
      <c r="H27" s="13">
        <f t="shared" ref="H27:H33" si="4">G27*1846</f>
        <v>22152</v>
      </c>
      <c r="I27" s="12">
        <f>SUM(H27:H30)</f>
        <v>88608</v>
      </c>
    </row>
    <row r="28" ht="30" customHeight="1" spans="1:9">
      <c r="A28" s="11"/>
      <c r="B28" s="16"/>
      <c r="C28" s="13"/>
      <c r="D28" s="11">
        <v>23</v>
      </c>
      <c r="E28" s="27" t="s">
        <v>49</v>
      </c>
      <c r="F28" s="13" t="s">
        <v>17</v>
      </c>
      <c r="G28" s="13">
        <v>12</v>
      </c>
      <c r="H28" s="13">
        <f t="shared" si="4"/>
        <v>22152</v>
      </c>
      <c r="I28" s="16"/>
    </row>
    <row r="29" ht="30" customHeight="1" spans="1:9">
      <c r="A29" s="11"/>
      <c r="B29" s="16"/>
      <c r="C29" s="13"/>
      <c r="D29" s="11">
        <v>24</v>
      </c>
      <c r="E29" s="27" t="s">
        <v>50</v>
      </c>
      <c r="F29" s="13" t="s">
        <v>17</v>
      </c>
      <c r="G29" s="13">
        <v>12</v>
      </c>
      <c r="H29" s="13">
        <f t="shared" si="4"/>
        <v>22152</v>
      </c>
      <c r="I29" s="16"/>
    </row>
    <row r="30" ht="30" customHeight="1" spans="1:9">
      <c r="A30" s="11"/>
      <c r="B30" s="14"/>
      <c r="C30" s="13"/>
      <c r="D30" s="11">
        <v>25</v>
      </c>
      <c r="E30" s="27" t="s">
        <v>51</v>
      </c>
      <c r="F30" s="13" t="s">
        <v>17</v>
      </c>
      <c r="G30" s="13">
        <v>12</v>
      </c>
      <c r="H30" s="13">
        <f t="shared" si="4"/>
        <v>22152</v>
      </c>
      <c r="I30" s="14"/>
    </row>
    <row r="31" ht="30" customHeight="1" spans="1:9">
      <c r="A31" s="11"/>
      <c r="B31" s="12">
        <v>9</v>
      </c>
      <c r="C31" s="15" t="s">
        <v>52</v>
      </c>
      <c r="D31" s="11">
        <v>26</v>
      </c>
      <c r="E31" s="27" t="s">
        <v>53</v>
      </c>
      <c r="F31" s="13" t="s">
        <v>17</v>
      </c>
      <c r="G31" s="13">
        <v>11</v>
      </c>
      <c r="H31" s="13">
        <f t="shared" si="4"/>
        <v>20306</v>
      </c>
      <c r="I31" s="12">
        <f>SUM(H31:H32)</f>
        <v>42458</v>
      </c>
    </row>
    <row r="32" ht="30" customHeight="1" spans="1:9">
      <c r="A32" s="11"/>
      <c r="B32" s="14"/>
      <c r="C32" s="18"/>
      <c r="D32" s="11">
        <v>27</v>
      </c>
      <c r="E32" s="27" t="s">
        <v>54</v>
      </c>
      <c r="F32" s="13" t="s">
        <v>17</v>
      </c>
      <c r="G32" s="13">
        <v>12</v>
      </c>
      <c r="H32" s="13">
        <f t="shared" si="4"/>
        <v>22152</v>
      </c>
      <c r="I32" s="14"/>
    </row>
    <row r="33" ht="30" customHeight="1" spans="1:9">
      <c r="A33" s="11"/>
      <c r="B33" s="11">
        <v>10</v>
      </c>
      <c r="C33" s="18" t="s">
        <v>55</v>
      </c>
      <c r="D33" s="11">
        <v>28</v>
      </c>
      <c r="E33" s="13" t="s">
        <v>56</v>
      </c>
      <c r="F33" s="13" t="s">
        <v>17</v>
      </c>
      <c r="G33" s="13">
        <v>12</v>
      </c>
      <c r="H33" s="13">
        <f t="shared" si="4"/>
        <v>22152</v>
      </c>
      <c r="I33" s="11">
        <f>SUM(H33)</f>
        <v>22152</v>
      </c>
    </row>
    <row r="34" ht="30" customHeight="1" spans="1:9">
      <c r="A34" s="25" t="s">
        <v>57</v>
      </c>
      <c r="B34" s="25"/>
      <c r="C34" s="24"/>
      <c r="D34" s="26"/>
      <c r="E34" s="24" t="s">
        <v>45</v>
      </c>
      <c r="F34" s="26"/>
      <c r="G34" s="24">
        <f t="shared" ref="G34:I34" si="5">SUM(G27:G33)</f>
        <v>83</v>
      </c>
      <c r="H34" s="24">
        <f t="shared" si="5"/>
        <v>153218</v>
      </c>
      <c r="I34" s="25">
        <f t="shared" si="5"/>
        <v>153218</v>
      </c>
    </row>
    <row r="35" ht="30" customHeight="1" spans="1:9">
      <c r="A35" s="11" t="s">
        <v>58</v>
      </c>
      <c r="B35" s="12">
        <v>11</v>
      </c>
      <c r="C35" s="28" t="s">
        <v>59</v>
      </c>
      <c r="D35" s="11">
        <v>29</v>
      </c>
      <c r="E35" s="29" t="s">
        <v>60</v>
      </c>
      <c r="F35" s="13" t="s">
        <v>13</v>
      </c>
      <c r="G35" s="29">
        <v>12</v>
      </c>
      <c r="H35" s="13">
        <f t="shared" ref="H35:H98" si="6">G35*1846</f>
        <v>22152</v>
      </c>
      <c r="I35" s="12">
        <f>SUM(H35:H37)</f>
        <v>49842</v>
      </c>
    </row>
    <row r="36" ht="30" customHeight="1" spans="1:9">
      <c r="A36" s="11"/>
      <c r="B36" s="16"/>
      <c r="C36" s="30"/>
      <c r="D36" s="11">
        <v>30</v>
      </c>
      <c r="E36" s="29" t="s">
        <v>61</v>
      </c>
      <c r="F36" s="13" t="s">
        <v>13</v>
      </c>
      <c r="G36" s="29">
        <v>7</v>
      </c>
      <c r="H36" s="13">
        <f t="shared" si="6"/>
        <v>12922</v>
      </c>
      <c r="I36" s="16"/>
    </row>
    <row r="37" ht="30" customHeight="1" spans="1:9">
      <c r="A37" s="11"/>
      <c r="B37" s="14"/>
      <c r="C37" s="31"/>
      <c r="D37" s="11">
        <v>31</v>
      </c>
      <c r="E37" s="29" t="s">
        <v>62</v>
      </c>
      <c r="F37" s="13" t="s">
        <v>13</v>
      </c>
      <c r="G37" s="29">
        <v>8</v>
      </c>
      <c r="H37" s="13">
        <f t="shared" si="6"/>
        <v>14768</v>
      </c>
      <c r="I37" s="14"/>
    </row>
    <row r="38" ht="30" customHeight="1" spans="1:9">
      <c r="A38" s="11"/>
      <c r="B38" s="12">
        <v>12</v>
      </c>
      <c r="C38" s="28" t="s">
        <v>63</v>
      </c>
      <c r="D38" s="11">
        <v>32</v>
      </c>
      <c r="E38" s="29" t="s">
        <v>64</v>
      </c>
      <c r="F38" s="13" t="s">
        <v>13</v>
      </c>
      <c r="G38" s="29">
        <v>12</v>
      </c>
      <c r="H38" s="13">
        <f t="shared" si="6"/>
        <v>22152</v>
      </c>
      <c r="I38" s="12">
        <f>SUM(H38:H41)</f>
        <v>84916</v>
      </c>
    </row>
    <row r="39" ht="30" customHeight="1" spans="1:9">
      <c r="A39" s="11"/>
      <c r="B39" s="16"/>
      <c r="C39" s="30"/>
      <c r="D39" s="11">
        <v>33</v>
      </c>
      <c r="E39" s="29" t="s">
        <v>65</v>
      </c>
      <c r="F39" s="13" t="s">
        <v>13</v>
      </c>
      <c r="G39" s="29">
        <v>12</v>
      </c>
      <c r="H39" s="13">
        <f t="shared" si="6"/>
        <v>22152</v>
      </c>
      <c r="I39" s="16"/>
    </row>
    <row r="40" ht="30" customHeight="1" spans="1:9">
      <c r="A40" s="11"/>
      <c r="B40" s="16"/>
      <c r="C40" s="30"/>
      <c r="D40" s="11">
        <v>34</v>
      </c>
      <c r="E40" s="29" t="s">
        <v>66</v>
      </c>
      <c r="F40" s="13" t="s">
        <v>13</v>
      </c>
      <c r="G40" s="29">
        <v>12</v>
      </c>
      <c r="H40" s="13">
        <f t="shared" si="6"/>
        <v>22152</v>
      </c>
      <c r="I40" s="16"/>
    </row>
    <row r="41" ht="30" customHeight="1" spans="1:9">
      <c r="A41" s="11"/>
      <c r="B41" s="14"/>
      <c r="C41" s="31"/>
      <c r="D41" s="11">
        <v>35</v>
      </c>
      <c r="E41" s="29" t="s">
        <v>67</v>
      </c>
      <c r="F41" s="13" t="s">
        <v>13</v>
      </c>
      <c r="G41" s="29">
        <v>10</v>
      </c>
      <c r="H41" s="13">
        <f t="shared" si="6"/>
        <v>18460</v>
      </c>
      <c r="I41" s="14"/>
    </row>
    <row r="42" ht="30" customHeight="1" spans="1:9">
      <c r="A42" s="11"/>
      <c r="B42" s="11">
        <v>13</v>
      </c>
      <c r="C42" s="31" t="s">
        <v>68</v>
      </c>
      <c r="D42" s="11">
        <v>36</v>
      </c>
      <c r="E42" s="29" t="s">
        <v>69</v>
      </c>
      <c r="F42" s="13" t="s">
        <v>13</v>
      </c>
      <c r="G42" s="29">
        <v>5</v>
      </c>
      <c r="H42" s="13">
        <f t="shared" si="6"/>
        <v>9230</v>
      </c>
      <c r="I42" s="11">
        <f>SUM(H42)</f>
        <v>9230</v>
      </c>
    </row>
    <row r="43" ht="30" customHeight="1" spans="1:9">
      <c r="A43" s="11"/>
      <c r="B43" s="12">
        <v>14</v>
      </c>
      <c r="C43" s="29" t="s">
        <v>70</v>
      </c>
      <c r="D43" s="11">
        <v>37</v>
      </c>
      <c r="E43" s="29" t="s">
        <v>71</v>
      </c>
      <c r="F43" s="13" t="s">
        <v>17</v>
      </c>
      <c r="G43" s="29">
        <v>12</v>
      </c>
      <c r="H43" s="13">
        <f t="shared" si="6"/>
        <v>22152</v>
      </c>
      <c r="I43" s="12">
        <f>SUM(H43:H44)</f>
        <v>44304</v>
      </c>
    </row>
    <row r="44" ht="30" customHeight="1" spans="1:9">
      <c r="A44" s="11"/>
      <c r="B44" s="14"/>
      <c r="C44" s="29"/>
      <c r="D44" s="11">
        <v>38</v>
      </c>
      <c r="E44" s="29" t="s">
        <v>72</v>
      </c>
      <c r="F44" s="13" t="s">
        <v>13</v>
      </c>
      <c r="G44" s="29">
        <v>12</v>
      </c>
      <c r="H44" s="13">
        <f t="shared" si="6"/>
        <v>22152</v>
      </c>
      <c r="I44" s="14"/>
    </row>
    <row r="45" ht="30" customHeight="1" spans="1:9">
      <c r="A45" s="11"/>
      <c r="B45" s="11">
        <v>15</v>
      </c>
      <c r="C45" s="29" t="s">
        <v>73</v>
      </c>
      <c r="D45" s="11">
        <v>39</v>
      </c>
      <c r="E45" s="29" t="s">
        <v>74</v>
      </c>
      <c r="F45" s="13" t="s">
        <v>17</v>
      </c>
      <c r="G45" s="29">
        <v>12</v>
      </c>
      <c r="H45" s="13">
        <f t="shared" si="6"/>
        <v>22152</v>
      </c>
      <c r="I45" s="11">
        <f>SUM(H45)</f>
        <v>22152</v>
      </c>
    </row>
    <row r="46" ht="30" customHeight="1" spans="1:9">
      <c r="A46" s="11"/>
      <c r="B46" s="12">
        <v>16</v>
      </c>
      <c r="C46" s="29" t="s">
        <v>75</v>
      </c>
      <c r="D46" s="11">
        <v>40</v>
      </c>
      <c r="E46" s="29" t="s">
        <v>76</v>
      </c>
      <c r="F46" s="13" t="s">
        <v>13</v>
      </c>
      <c r="G46" s="29">
        <v>12</v>
      </c>
      <c r="H46" s="13">
        <f t="shared" si="6"/>
        <v>22152</v>
      </c>
      <c r="I46" s="12">
        <f>SUM(H46:H47)</f>
        <v>44304</v>
      </c>
    </row>
    <row r="47" ht="30" customHeight="1" spans="1:9">
      <c r="A47" s="11"/>
      <c r="B47" s="14"/>
      <c r="C47" s="29"/>
      <c r="D47" s="11">
        <v>41</v>
      </c>
      <c r="E47" s="29" t="s">
        <v>77</v>
      </c>
      <c r="F47" s="13" t="s">
        <v>17</v>
      </c>
      <c r="G47" s="29">
        <v>12</v>
      </c>
      <c r="H47" s="13">
        <f t="shared" si="6"/>
        <v>22152</v>
      </c>
      <c r="I47" s="14"/>
    </row>
    <row r="48" ht="30" customHeight="1" spans="1:9">
      <c r="A48" s="11"/>
      <c r="B48" s="11">
        <v>17</v>
      </c>
      <c r="C48" s="29" t="s">
        <v>78</v>
      </c>
      <c r="D48" s="11">
        <v>42</v>
      </c>
      <c r="E48" s="29" t="s">
        <v>79</v>
      </c>
      <c r="F48" s="13" t="s">
        <v>13</v>
      </c>
      <c r="G48" s="29">
        <v>12</v>
      </c>
      <c r="H48" s="13">
        <f t="shared" si="6"/>
        <v>22152</v>
      </c>
      <c r="I48" s="11">
        <f>SUM(H48)</f>
        <v>22152</v>
      </c>
    </row>
    <row r="49" ht="30" customHeight="1" spans="1:9">
      <c r="A49" s="11"/>
      <c r="B49" s="12">
        <v>18</v>
      </c>
      <c r="C49" s="28" t="s">
        <v>80</v>
      </c>
      <c r="D49" s="11">
        <v>43</v>
      </c>
      <c r="E49" s="29" t="s">
        <v>81</v>
      </c>
      <c r="F49" s="13" t="s">
        <v>13</v>
      </c>
      <c r="G49" s="29">
        <v>2</v>
      </c>
      <c r="H49" s="13">
        <f t="shared" si="6"/>
        <v>3692</v>
      </c>
      <c r="I49" s="12">
        <f>SUM(H49:H50)</f>
        <v>25844</v>
      </c>
    </row>
    <row r="50" ht="30" customHeight="1" spans="1:9">
      <c r="A50" s="11"/>
      <c r="B50" s="14"/>
      <c r="C50" s="31"/>
      <c r="D50" s="11">
        <v>44</v>
      </c>
      <c r="E50" s="29" t="s">
        <v>82</v>
      </c>
      <c r="F50" s="13" t="s">
        <v>13</v>
      </c>
      <c r="G50" s="29">
        <v>12</v>
      </c>
      <c r="H50" s="13">
        <f t="shared" si="6"/>
        <v>22152</v>
      </c>
      <c r="I50" s="14"/>
    </row>
    <row r="51" ht="30" customHeight="1" spans="1:9">
      <c r="A51" s="11"/>
      <c r="B51" s="11">
        <v>19</v>
      </c>
      <c r="C51" s="29" t="s">
        <v>83</v>
      </c>
      <c r="D51" s="11">
        <v>45</v>
      </c>
      <c r="E51" s="29" t="s">
        <v>84</v>
      </c>
      <c r="F51" s="13" t="s">
        <v>13</v>
      </c>
      <c r="G51" s="29">
        <v>12</v>
      </c>
      <c r="H51" s="13">
        <f t="shared" si="6"/>
        <v>22152</v>
      </c>
      <c r="I51" s="11">
        <f>SUM(H51)</f>
        <v>22152</v>
      </c>
    </row>
    <row r="52" ht="30" customHeight="1" spans="1:9">
      <c r="A52" s="11"/>
      <c r="B52" s="12">
        <v>20</v>
      </c>
      <c r="C52" s="28" t="s">
        <v>85</v>
      </c>
      <c r="D52" s="11">
        <v>46</v>
      </c>
      <c r="E52" s="29" t="s">
        <v>86</v>
      </c>
      <c r="F52" s="13" t="s">
        <v>17</v>
      </c>
      <c r="G52" s="29">
        <v>12</v>
      </c>
      <c r="H52" s="13">
        <f t="shared" si="6"/>
        <v>22152</v>
      </c>
      <c r="I52" s="12">
        <f>SUM(H52:H83)</f>
        <v>690404</v>
      </c>
    </row>
    <row r="53" ht="30" customHeight="1" spans="1:9">
      <c r="A53" s="11"/>
      <c r="B53" s="16"/>
      <c r="C53" s="30"/>
      <c r="D53" s="11">
        <v>47</v>
      </c>
      <c r="E53" s="29" t="s">
        <v>87</v>
      </c>
      <c r="F53" s="13" t="s">
        <v>17</v>
      </c>
      <c r="G53" s="29">
        <v>12</v>
      </c>
      <c r="H53" s="13">
        <f t="shared" si="6"/>
        <v>22152</v>
      </c>
      <c r="I53" s="16"/>
    </row>
    <row r="54" ht="30" customHeight="1" spans="1:9">
      <c r="A54" s="11"/>
      <c r="B54" s="16"/>
      <c r="C54" s="30"/>
      <c r="D54" s="11">
        <v>48</v>
      </c>
      <c r="E54" s="29" t="s">
        <v>88</v>
      </c>
      <c r="F54" s="13" t="s">
        <v>17</v>
      </c>
      <c r="G54" s="29">
        <v>12</v>
      </c>
      <c r="H54" s="13">
        <f t="shared" si="6"/>
        <v>22152</v>
      </c>
      <c r="I54" s="16"/>
    </row>
    <row r="55" ht="30" customHeight="1" spans="1:9">
      <c r="A55" s="11"/>
      <c r="B55" s="16"/>
      <c r="C55" s="30"/>
      <c r="D55" s="11">
        <v>49</v>
      </c>
      <c r="E55" s="29" t="s">
        <v>89</v>
      </c>
      <c r="F55" s="13" t="s">
        <v>17</v>
      </c>
      <c r="G55" s="29">
        <v>12</v>
      </c>
      <c r="H55" s="13">
        <f t="shared" si="6"/>
        <v>22152</v>
      </c>
      <c r="I55" s="16"/>
    </row>
    <row r="56" ht="30" customHeight="1" spans="1:9">
      <c r="A56" s="11"/>
      <c r="B56" s="16"/>
      <c r="C56" s="30"/>
      <c r="D56" s="11">
        <v>50</v>
      </c>
      <c r="E56" s="29" t="s">
        <v>90</v>
      </c>
      <c r="F56" s="13" t="s">
        <v>13</v>
      </c>
      <c r="G56" s="29">
        <v>12</v>
      </c>
      <c r="H56" s="13">
        <f t="shared" si="6"/>
        <v>22152</v>
      </c>
      <c r="I56" s="16"/>
    </row>
    <row r="57" ht="30" customHeight="1" spans="1:9">
      <c r="A57" s="11"/>
      <c r="B57" s="16"/>
      <c r="C57" s="30"/>
      <c r="D57" s="11">
        <v>51</v>
      </c>
      <c r="E57" s="29" t="s">
        <v>91</v>
      </c>
      <c r="F57" s="13" t="s">
        <v>13</v>
      </c>
      <c r="G57" s="29">
        <v>12</v>
      </c>
      <c r="H57" s="13">
        <f t="shared" si="6"/>
        <v>22152</v>
      </c>
      <c r="I57" s="16"/>
    </row>
    <row r="58" ht="30" customHeight="1" spans="1:9">
      <c r="A58" s="11"/>
      <c r="B58" s="16"/>
      <c r="C58" s="30"/>
      <c r="D58" s="11">
        <v>52</v>
      </c>
      <c r="E58" s="29" t="s">
        <v>92</v>
      </c>
      <c r="F58" s="13" t="s">
        <v>17</v>
      </c>
      <c r="G58" s="29">
        <v>12</v>
      </c>
      <c r="H58" s="13">
        <f t="shared" si="6"/>
        <v>22152</v>
      </c>
      <c r="I58" s="16"/>
    </row>
    <row r="59" ht="30" customHeight="1" spans="1:9">
      <c r="A59" s="11"/>
      <c r="B59" s="16"/>
      <c r="C59" s="30"/>
      <c r="D59" s="11">
        <v>53</v>
      </c>
      <c r="E59" s="29" t="s">
        <v>93</v>
      </c>
      <c r="F59" s="13" t="s">
        <v>17</v>
      </c>
      <c r="G59" s="29">
        <v>12</v>
      </c>
      <c r="H59" s="13">
        <f t="shared" si="6"/>
        <v>22152</v>
      </c>
      <c r="I59" s="16"/>
    </row>
    <row r="60" ht="30" customHeight="1" spans="1:9">
      <c r="A60" s="11"/>
      <c r="B60" s="16"/>
      <c r="C60" s="30"/>
      <c r="D60" s="11">
        <v>54</v>
      </c>
      <c r="E60" s="29" t="s">
        <v>94</v>
      </c>
      <c r="F60" s="13" t="s">
        <v>13</v>
      </c>
      <c r="G60" s="29">
        <v>12</v>
      </c>
      <c r="H60" s="13">
        <f t="shared" si="6"/>
        <v>22152</v>
      </c>
      <c r="I60" s="16"/>
    </row>
    <row r="61" ht="30" customHeight="1" spans="1:9">
      <c r="A61" s="11"/>
      <c r="B61" s="16"/>
      <c r="C61" s="30"/>
      <c r="D61" s="11">
        <v>55</v>
      </c>
      <c r="E61" s="29" t="s">
        <v>95</v>
      </c>
      <c r="F61" s="13" t="s">
        <v>13</v>
      </c>
      <c r="G61" s="29">
        <v>12</v>
      </c>
      <c r="H61" s="13">
        <f t="shared" si="6"/>
        <v>22152</v>
      </c>
      <c r="I61" s="16"/>
    </row>
    <row r="62" ht="30" customHeight="1" spans="1:9">
      <c r="A62" s="11"/>
      <c r="B62" s="16"/>
      <c r="C62" s="30"/>
      <c r="D62" s="11">
        <v>56</v>
      </c>
      <c r="E62" s="29" t="s">
        <v>96</v>
      </c>
      <c r="F62" s="13" t="s">
        <v>17</v>
      </c>
      <c r="G62" s="29">
        <v>12</v>
      </c>
      <c r="H62" s="13">
        <f t="shared" si="6"/>
        <v>22152</v>
      </c>
      <c r="I62" s="16"/>
    </row>
    <row r="63" ht="30" customHeight="1" spans="1:9">
      <c r="A63" s="11"/>
      <c r="B63" s="16"/>
      <c r="C63" s="30"/>
      <c r="D63" s="11">
        <v>57</v>
      </c>
      <c r="E63" s="29" t="s">
        <v>97</v>
      </c>
      <c r="F63" s="13" t="s">
        <v>17</v>
      </c>
      <c r="G63" s="29">
        <v>12</v>
      </c>
      <c r="H63" s="13">
        <f t="shared" si="6"/>
        <v>22152</v>
      </c>
      <c r="I63" s="16"/>
    </row>
    <row r="64" ht="30" customHeight="1" spans="1:9">
      <c r="A64" s="11"/>
      <c r="B64" s="16"/>
      <c r="C64" s="30"/>
      <c r="D64" s="11">
        <v>58</v>
      </c>
      <c r="E64" s="29" t="s">
        <v>98</v>
      </c>
      <c r="F64" s="13" t="s">
        <v>17</v>
      </c>
      <c r="G64" s="29">
        <v>12</v>
      </c>
      <c r="H64" s="13">
        <f t="shared" si="6"/>
        <v>22152</v>
      </c>
      <c r="I64" s="16"/>
    </row>
    <row r="65" ht="30" customHeight="1" spans="1:9">
      <c r="A65" s="11"/>
      <c r="B65" s="16"/>
      <c r="C65" s="30"/>
      <c r="D65" s="11">
        <v>59</v>
      </c>
      <c r="E65" s="29" t="s">
        <v>99</v>
      </c>
      <c r="F65" s="13" t="s">
        <v>17</v>
      </c>
      <c r="G65" s="29">
        <v>12</v>
      </c>
      <c r="H65" s="13">
        <f t="shared" si="6"/>
        <v>22152</v>
      </c>
      <c r="I65" s="16"/>
    </row>
    <row r="66" ht="30" customHeight="1" spans="1:9">
      <c r="A66" s="11"/>
      <c r="B66" s="16"/>
      <c r="C66" s="30"/>
      <c r="D66" s="11">
        <v>60</v>
      </c>
      <c r="E66" s="29" t="s">
        <v>100</v>
      </c>
      <c r="F66" s="13" t="s">
        <v>17</v>
      </c>
      <c r="G66" s="29">
        <v>12</v>
      </c>
      <c r="H66" s="13">
        <f t="shared" si="6"/>
        <v>22152</v>
      </c>
      <c r="I66" s="16"/>
    </row>
    <row r="67" ht="30" customHeight="1" spans="1:9">
      <c r="A67" s="11"/>
      <c r="B67" s="16"/>
      <c r="C67" s="30"/>
      <c r="D67" s="11">
        <v>61</v>
      </c>
      <c r="E67" s="29" t="s">
        <v>101</v>
      </c>
      <c r="F67" s="13" t="s">
        <v>13</v>
      </c>
      <c r="G67" s="29">
        <v>12</v>
      </c>
      <c r="H67" s="13">
        <f t="shared" si="6"/>
        <v>22152</v>
      </c>
      <c r="I67" s="16"/>
    </row>
    <row r="68" ht="30" customHeight="1" spans="1:9">
      <c r="A68" s="11"/>
      <c r="B68" s="16"/>
      <c r="C68" s="30"/>
      <c r="D68" s="11">
        <v>62</v>
      </c>
      <c r="E68" s="29" t="s">
        <v>102</v>
      </c>
      <c r="F68" s="13" t="s">
        <v>13</v>
      </c>
      <c r="G68" s="29">
        <v>12</v>
      </c>
      <c r="H68" s="13">
        <f t="shared" si="6"/>
        <v>22152</v>
      </c>
      <c r="I68" s="16"/>
    </row>
    <row r="69" ht="30" customHeight="1" spans="1:9">
      <c r="A69" s="11"/>
      <c r="B69" s="16"/>
      <c r="C69" s="30"/>
      <c r="D69" s="11">
        <v>63</v>
      </c>
      <c r="E69" s="29" t="s">
        <v>103</v>
      </c>
      <c r="F69" s="13" t="s">
        <v>13</v>
      </c>
      <c r="G69" s="29">
        <v>12</v>
      </c>
      <c r="H69" s="13">
        <f t="shared" si="6"/>
        <v>22152</v>
      </c>
      <c r="I69" s="16"/>
    </row>
    <row r="70" ht="30" customHeight="1" spans="1:9">
      <c r="A70" s="11"/>
      <c r="B70" s="16"/>
      <c r="C70" s="30"/>
      <c r="D70" s="11">
        <v>64</v>
      </c>
      <c r="E70" s="29" t="s">
        <v>104</v>
      </c>
      <c r="F70" s="13" t="s">
        <v>13</v>
      </c>
      <c r="G70" s="29">
        <v>9</v>
      </c>
      <c r="H70" s="13">
        <f t="shared" si="6"/>
        <v>16614</v>
      </c>
      <c r="I70" s="16"/>
    </row>
    <row r="71" ht="30" customHeight="1" spans="1:9">
      <c r="A71" s="11"/>
      <c r="B71" s="16"/>
      <c r="C71" s="30"/>
      <c r="D71" s="11">
        <v>65</v>
      </c>
      <c r="E71" s="29" t="s">
        <v>105</v>
      </c>
      <c r="F71" s="13" t="s">
        <v>13</v>
      </c>
      <c r="G71" s="29">
        <v>12</v>
      </c>
      <c r="H71" s="13">
        <f t="shared" si="6"/>
        <v>22152</v>
      </c>
      <c r="I71" s="16"/>
    </row>
    <row r="72" ht="30" customHeight="1" spans="1:9">
      <c r="A72" s="11"/>
      <c r="B72" s="16"/>
      <c r="C72" s="30"/>
      <c r="D72" s="11">
        <v>66</v>
      </c>
      <c r="E72" s="29" t="s">
        <v>106</v>
      </c>
      <c r="F72" s="13" t="s">
        <v>13</v>
      </c>
      <c r="G72" s="29">
        <v>12</v>
      </c>
      <c r="H72" s="13">
        <f t="shared" si="6"/>
        <v>22152</v>
      </c>
      <c r="I72" s="16"/>
    </row>
    <row r="73" ht="30" customHeight="1" spans="1:9">
      <c r="A73" s="11"/>
      <c r="B73" s="16"/>
      <c r="C73" s="30"/>
      <c r="D73" s="11">
        <v>67</v>
      </c>
      <c r="E73" s="29" t="s">
        <v>107</v>
      </c>
      <c r="F73" s="13" t="s">
        <v>13</v>
      </c>
      <c r="G73" s="29">
        <v>12</v>
      </c>
      <c r="H73" s="13">
        <f t="shared" si="6"/>
        <v>22152</v>
      </c>
      <c r="I73" s="16"/>
    </row>
    <row r="74" ht="30" customHeight="1" spans="1:9">
      <c r="A74" s="11"/>
      <c r="B74" s="16"/>
      <c r="C74" s="30"/>
      <c r="D74" s="11">
        <v>68</v>
      </c>
      <c r="E74" s="29" t="s">
        <v>108</v>
      </c>
      <c r="F74" s="13" t="s">
        <v>17</v>
      </c>
      <c r="G74" s="29">
        <v>12</v>
      </c>
      <c r="H74" s="13">
        <f t="shared" si="6"/>
        <v>22152</v>
      </c>
      <c r="I74" s="16"/>
    </row>
    <row r="75" ht="30" customHeight="1" spans="1:9">
      <c r="A75" s="11"/>
      <c r="B75" s="16"/>
      <c r="C75" s="30"/>
      <c r="D75" s="11">
        <v>69</v>
      </c>
      <c r="E75" s="29" t="s">
        <v>109</v>
      </c>
      <c r="F75" s="13" t="s">
        <v>13</v>
      </c>
      <c r="G75" s="29">
        <v>12</v>
      </c>
      <c r="H75" s="13">
        <f t="shared" si="6"/>
        <v>22152</v>
      </c>
      <c r="I75" s="16"/>
    </row>
    <row r="76" ht="30" customHeight="1" spans="1:9">
      <c r="A76" s="11"/>
      <c r="B76" s="16"/>
      <c r="C76" s="30"/>
      <c r="D76" s="11">
        <v>70</v>
      </c>
      <c r="E76" s="29" t="s">
        <v>110</v>
      </c>
      <c r="F76" s="13" t="s">
        <v>13</v>
      </c>
      <c r="G76" s="29">
        <v>12</v>
      </c>
      <c r="H76" s="13">
        <f t="shared" si="6"/>
        <v>22152</v>
      </c>
      <c r="I76" s="16"/>
    </row>
    <row r="77" ht="30" customHeight="1" spans="1:9">
      <c r="A77" s="11"/>
      <c r="B77" s="16"/>
      <c r="C77" s="30"/>
      <c r="D77" s="11">
        <v>71</v>
      </c>
      <c r="E77" s="29" t="s">
        <v>111</v>
      </c>
      <c r="F77" s="13" t="s">
        <v>13</v>
      </c>
      <c r="G77" s="29">
        <v>12</v>
      </c>
      <c r="H77" s="13">
        <f t="shared" si="6"/>
        <v>22152</v>
      </c>
      <c r="I77" s="16"/>
    </row>
    <row r="78" ht="30" customHeight="1" spans="1:9">
      <c r="A78" s="11"/>
      <c r="B78" s="16"/>
      <c r="C78" s="30"/>
      <c r="D78" s="11">
        <v>72</v>
      </c>
      <c r="E78" s="29" t="s">
        <v>112</v>
      </c>
      <c r="F78" s="13" t="s">
        <v>13</v>
      </c>
      <c r="G78" s="29">
        <v>6</v>
      </c>
      <c r="H78" s="13">
        <f t="shared" si="6"/>
        <v>11076</v>
      </c>
      <c r="I78" s="16"/>
    </row>
    <row r="79" ht="30" customHeight="1" spans="1:9">
      <c r="A79" s="11"/>
      <c r="B79" s="16"/>
      <c r="C79" s="30"/>
      <c r="D79" s="11">
        <v>73</v>
      </c>
      <c r="E79" s="29" t="s">
        <v>113</v>
      </c>
      <c r="F79" s="13" t="s">
        <v>13</v>
      </c>
      <c r="G79" s="29">
        <v>12</v>
      </c>
      <c r="H79" s="13">
        <f t="shared" si="6"/>
        <v>22152</v>
      </c>
      <c r="I79" s="16"/>
    </row>
    <row r="80" ht="30" customHeight="1" spans="1:9">
      <c r="A80" s="11"/>
      <c r="B80" s="16"/>
      <c r="C80" s="30"/>
      <c r="D80" s="11">
        <v>74</v>
      </c>
      <c r="E80" s="29" t="s">
        <v>114</v>
      </c>
      <c r="F80" s="13" t="s">
        <v>17</v>
      </c>
      <c r="G80" s="29">
        <v>12</v>
      </c>
      <c r="H80" s="13">
        <f t="shared" si="6"/>
        <v>22152</v>
      </c>
      <c r="I80" s="16"/>
    </row>
    <row r="81" ht="30" customHeight="1" spans="1:9">
      <c r="A81" s="11"/>
      <c r="B81" s="16"/>
      <c r="C81" s="30"/>
      <c r="D81" s="11">
        <v>75</v>
      </c>
      <c r="E81" s="29" t="s">
        <v>115</v>
      </c>
      <c r="F81" s="13" t="s">
        <v>13</v>
      </c>
      <c r="G81" s="29">
        <v>12</v>
      </c>
      <c r="H81" s="13">
        <f t="shared" si="6"/>
        <v>22152</v>
      </c>
      <c r="I81" s="16"/>
    </row>
    <row r="82" ht="30" customHeight="1" spans="1:9">
      <c r="A82" s="11"/>
      <c r="B82" s="16"/>
      <c r="C82" s="30"/>
      <c r="D82" s="11">
        <v>76</v>
      </c>
      <c r="E82" s="29" t="s">
        <v>116</v>
      </c>
      <c r="F82" s="13" t="s">
        <v>17</v>
      </c>
      <c r="G82" s="29">
        <v>12</v>
      </c>
      <c r="H82" s="13">
        <f t="shared" si="6"/>
        <v>22152</v>
      </c>
      <c r="I82" s="16"/>
    </row>
    <row r="83" ht="30" customHeight="1" spans="1:9">
      <c r="A83" s="11"/>
      <c r="B83" s="14"/>
      <c r="C83" s="30"/>
      <c r="D83" s="11">
        <v>77</v>
      </c>
      <c r="E83" s="29" t="s">
        <v>117</v>
      </c>
      <c r="F83" s="13" t="s">
        <v>13</v>
      </c>
      <c r="G83" s="29">
        <v>11</v>
      </c>
      <c r="H83" s="13">
        <f t="shared" si="6"/>
        <v>20306</v>
      </c>
      <c r="I83" s="14"/>
    </row>
    <row r="84" ht="30" customHeight="1" spans="1:9">
      <c r="A84" s="11"/>
      <c r="B84" s="12">
        <v>21</v>
      </c>
      <c r="C84" s="29" t="s">
        <v>118</v>
      </c>
      <c r="D84" s="11">
        <v>78</v>
      </c>
      <c r="E84" s="29" t="s">
        <v>119</v>
      </c>
      <c r="F84" s="13" t="s">
        <v>13</v>
      </c>
      <c r="G84" s="29">
        <v>12</v>
      </c>
      <c r="H84" s="13">
        <f t="shared" si="6"/>
        <v>22152</v>
      </c>
      <c r="I84" s="12">
        <f>SUM(H84:H85)</f>
        <v>44304</v>
      </c>
    </row>
    <row r="85" ht="30" customHeight="1" spans="1:9">
      <c r="A85" s="11"/>
      <c r="B85" s="14"/>
      <c r="C85" s="29"/>
      <c r="D85" s="11">
        <v>79</v>
      </c>
      <c r="E85" s="29" t="s">
        <v>120</v>
      </c>
      <c r="F85" s="13" t="s">
        <v>13</v>
      </c>
      <c r="G85" s="29">
        <v>12</v>
      </c>
      <c r="H85" s="13">
        <f t="shared" si="6"/>
        <v>22152</v>
      </c>
      <c r="I85" s="14"/>
    </row>
    <row r="86" ht="30" customHeight="1" spans="1:9">
      <c r="A86" s="11"/>
      <c r="B86" s="12">
        <v>22</v>
      </c>
      <c r="C86" s="29" t="s">
        <v>121</v>
      </c>
      <c r="D86" s="11">
        <v>80</v>
      </c>
      <c r="E86" s="29" t="s">
        <v>122</v>
      </c>
      <c r="F86" s="13" t="s">
        <v>17</v>
      </c>
      <c r="G86" s="29">
        <v>3</v>
      </c>
      <c r="H86" s="13">
        <f t="shared" si="6"/>
        <v>5538</v>
      </c>
      <c r="I86" s="12">
        <f>SUM(H86:H87)</f>
        <v>27690</v>
      </c>
    </row>
    <row r="87" ht="30" customHeight="1" spans="1:9">
      <c r="A87" s="11"/>
      <c r="B87" s="14"/>
      <c r="C87" s="29"/>
      <c r="D87" s="11">
        <v>81</v>
      </c>
      <c r="E87" s="29" t="s">
        <v>123</v>
      </c>
      <c r="F87" s="13" t="s">
        <v>17</v>
      </c>
      <c r="G87" s="29">
        <v>12</v>
      </c>
      <c r="H87" s="13">
        <f t="shared" si="6"/>
        <v>22152</v>
      </c>
      <c r="I87" s="14"/>
    </row>
    <row r="88" ht="30" customHeight="1" spans="1:9">
      <c r="A88" s="11"/>
      <c r="B88" s="11">
        <v>23</v>
      </c>
      <c r="C88" s="28" t="s">
        <v>124</v>
      </c>
      <c r="D88" s="11">
        <v>82</v>
      </c>
      <c r="E88" s="29" t="s">
        <v>125</v>
      </c>
      <c r="F88" s="13" t="s">
        <v>17</v>
      </c>
      <c r="G88" s="29">
        <v>11</v>
      </c>
      <c r="H88" s="13">
        <f t="shared" si="6"/>
        <v>20306</v>
      </c>
      <c r="I88" s="11">
        <f>SUM(H88)</f>
        <v>20306</v>
      </c>
    </row>
    <row r="89" ht="30" customHeight="1" spans="1:9">
      <c r="A89" s="11"/>
      <c r="B89" s="11">
        <v>24</v>
      </c>
      <c r="C89" s="29" t="s">
        <v>126</v>
      </c>
      <c r="D89" s="11">
        <v>83</v>
      </c>
      <c r="E89" s="29" t="s">
        <v>127</v>
      </c>
      <c r="F89" s="13" t="s">
        <v>17</v>
      </c>
      <c r="G89" s="29">
        <v>12</v>
      </c>
      <c r="H89" s="13">
        <f t="shared" si="6"/>
        <v>22152</v>
      </c>
      <c r="I89" s="11">
        <f>SUM(H89)</f>
        <v>22152</v>
      </c>
    </row>
    <row r="90" ht="30" customHeight="1" spans="1:9">
      <c r="A90" s="11"/>
      <c r="B90" s="12">
        <v>25</v>
      </c>
      <c r="C90" s="28" t="s">
        <v>128</v>
      </c>
      <c r="D90" s="11">
        <v>84</v>
      </c>
      <c r="E90" s="29" t="s">
        <v>129</v>
      </c>
      <c r="F90" s="13" t="s">
        <v>17</v>
      </c>
      <c r="G90" s="29">
        <v>12</v>
      </c>
      <c r="H90" s="13">
        <f t="shared" si="6"/>
        <v>22152</v>
      </c>
      <c r="I90" s="12">
        <f>SUM(H90:H93)</f>
        <v>88608</v>
      </c>
    </row>
    <row r="91" ht="30" customHeight="1" spans="1:9">
      <c r="A91" s="11"/>
      <c r="B91" s="16"/>
      <c r="C91" s="30"/>
      <c r="D91" s="11">
        <v>85</v>
      </c>
      <c r="E91" s="29" t="s">
        <v>130</v>
      </c>
      <c r="F91" s="13" t="s">
        <v>13</v>
      </c>
      <c r="G91" s="29">
        <v>12</v>
      </c>
      <c r="H91" s="13">
        <f t="shared" si="6"/>
        <v>22152</v>
      </c>
      <c r="I91" s="16"/>
    </row>
    <row r="92" ht="30" customHeight="1" spans="1:9">
      <c r="A92" s="11"/>
      <c r="B92" s="16"/>
      <c r="C92" s="30"/>
      <c r="D92" s="11">
        <v>86</v>
      </c>
      <c r="E92" s="29" t="s">
        <v>131</v>
      </c>
      <c r="F92" s="13" t="s">
        <v>17</v>
      </c>
      <c r="G92" s="29">
        <v>12</v>
      </c>
      <c r="H92" s="13">
        <f t="shared" si="6"/>
        <v>22152</v>
      </c>
      <c r="I92" s="16"/>
    </row>
    <row r="93" ht="30" customHeight="1" spans="1:9">
      <c r="A93" s="11"/>
      <c r="B93" s="14"/>
      <c r="C93" s="30"/>
      <c r="D93" s="11">
        <v>87</v>
      </c>
      <c r="E93" s="28" t="s">
        <v>132</v>
      </c>
      <c r="F93" s="13" t="s">
        <v>13</v>
      </c>
      <c r="G93" s="29">
        <v>12</v>
      </c>
      <c r="H93" s="13">
        <f t="shared" si="6"/>
        <v>22152</v>
      </c>
      <c r="I93" s="14"/>
    </row>
    <row r="94" ht="30" customHeight="1" spans="1:9">
      <c r="A94" s="11"/>
      <c r="B94" s="12">
        <v>26</v>
      </c>
      <c r="C94" s="29" t="s">
        <v>133</v>
      </c>
      <c r="D94" s="11">
        <v>88</v>
      </c>
      <c r="E94" s="29" t="s">
        <v>134</v>
      </c>
      <c r="F94" s="13" t="s">
        <v>13</v>
      </c>
      <c r="G94" s="29">
        <v>10</v>
      </c>
      <c r="H94" s="13">
        <f t="shared" si="6"/>
        <v>18460</v>
      </c>
      <c r="I94" s="12">
        <f>SUM(H94:H96)</f>
        <v>51688</v>
      </c>
    </row>
    <row r="95" s="2" customFormat="1" ht="30" customHeight="1" spans="1:9">
      <c r="A95" s="11"/>
      <c r="B95" s="16"/>
      <c r="C95" s="29"/>
      <c r="D95" s="11">
        <v>89</v>
      </c>
      <c r="E95" s="29" t="s">
        <v>135</v>
      </c>
      <c r="F95" s="13" t="s">
        <v>13</v>
      </c>
      <c r="G95" s="29">
        <v>12</v>
      </c>
      <c r="H95" s="13">
        <f t="shared" si="6"/>
        <v>22152</v>
      </c>
      <c r="I95" s="16"/>
    </row>
    <row r="96" ht="30" customHeight="1" spans="1:9">
      <c r="A96" s="11"/>
      <c r="B96" s="14"/>
      <c r="C96" s="29"/>
      <c r="D96" s="11">
        <v>90</v>
      </c>
      <c r="E96" s="29" t="s">
        <v>136</v>
      </c>
      <c r="F96" s="13" t="s">
        <v>17</v>
      </c>
      <c r="G96" s="29">
        <v>6</v>
      </c>
      <c r="H96" s="13">
        <f t="shared" si="6"/>
        <v>11076</v>
      </c>
      <c r="I96" s="14"/>
    </row>
    <row r="97" ht="30" customHeight="1" spans="1:9">
      <c r="A97" s="11"/>
      <c r="B97" s="12">
        <v>27</v>
      </c>
      <c r="C97" s="29" t="s">
        <v>137</v>
      </c>
      <c r="D97" s="11">
        <v>91</v>
      </c>
      <c r="E97" s="29" t="s">
        <v>138</v>
      </c>
      <c r="F97" s="13" t="s">
        <v>17</v>
      </c>
      <c r="G97" s="29">
        <v>12</v>
      </c>
      <c r="H97" s="13">
        <f t="shared" si="6"/>
        <v>22152</v>
      </c>
      <c r="I97" s="12">
        <f>SUM(H97:H98)</f>
        <v>44304</v>
      </c>
    </row>
    <row r="98" ht="30" customHeight="1" spans="1:9">
      <c r="A98" s="11"/>
      <c r="B98" s="14"/>
      <c r="C98" s="29"/>
      <c r="D98" s="11">
        <v>92</v>
      </c>
      <c r="E98" s="29" t="s">
        <v>139</v>
      </c>
      <c r="F98" s="13" t="s">
        <v>13</v>
      </c>
      <c r="G98" s="29">
        <v>12</v>
      </c>
      <c r="H98" s="13">
        <f t="shared" si="6"/>
        <v>22152</v>
      </c>
      <c r="I98" s="14"/>
    </row>
    <row r="99" ht="30" customHeight="1" spans="1:9">
      <c r="A99" s="11"/>
      <c r="B99" s="12">
        <v>28</v>
      </c>
      <c r="C99" s="28" t="s">
        <v>140</v>
      </c>
      <c r="D99" s="11">
        <v>93</v>
      </c>
      <c r="E99" s="29" t="s">
        <v>141</v>
      </c>
      <c r="F99" s="13" t="s">
        <v>17</v>
      </c>
      <c r="G99" s="29">
        <v>12</v>
      </c>
      <c r="H99" s="13">
        <f t="shared" ref="H99:H114" si="7">G99*1846</f>
        <v>22152</v>
      </c>
      <c r="I99" s="12">
        <f>SUM(H99:H101)</f>
        <v>66456</v>
      </c>
    </row>
    <row r="100" ht="30" customHeight="1" spans="1:9">
      <c r="A100" s="11"/>
      <c r="B100" s="16"/>
      <c r="C100" s="30"/>
      <c r="D100" s="11">
        <v>94</v>
      </c>
      <c r="E100" s="29" t="s">
        <v>142</v>
      </c>
      <c r="F100" s="13" t="s">
        <v>13</v>
      </c>
      <c r="G100" s="29">
        <v>12</v>
      </c>
      <c r="H100" s="13">
        <f t="shared" si="7"/>
        <v>22152</v>
      </c>
      <c r="I100" s="16"/>
    </row>
    <row r="101" ht="30" customHeight="1" spans="1:9">
      <c r="A101" s="11"/>
      <c r="B101" s="14"/>
      <c r="C101" s="30"/>
      <c r="D101" s="11">
        <v>95</v>
      </c>
      <c r="E101" s="29" t="s">
        <v>143</v>
      </c>
      <c r="F101" s="13" t="s">
        <v>13</v>
      </c>
      <c r="G101" s="29">
        <v>12</v>
      </c>
      <c r="H101" s="13">
        <f t="shared" si="7"/>
        <v>22152</v>
      </c>
      <c r="I101" s="14"/>
    </row>
    <row r="102" ht="30" customHeight="1" spans="1:9">
      <c r="A102" s="11"/>
      <c r="B102" s="12">
        <v>29</v>
      </c>
      <c r="C102" s="29" t="s">
        <v>144</v>
      </c>
      <c r="D102" s="11">
        <v>96</v>
      </c>
      <c r="E102" s="29" t="s">
        <v>114</v>
      </c>
      <c r="F102" s="13" t="s">
        <v>17</v>
      </c>
      <c r="G102" s="29">
        <v>12</v>
      </c>
      <c r="H102" s="13">
        <f t="shared" si="7"/>
        <v>22152</v>
      </c>
      <c r="I102" s="12">
        <f>SUM(H102:H103)</f>
        <v>44304</v>
      </c>
    </row>
    <row r="103" ht="30" customHeight="1" spans="1:9">
      <c r="A103" s="11"/>
      <c r="B103" s="14"/>
      <c r="C103" s="29"/>
      <c r="D103" s="11">
        <v>97</v>
      </c>
      <c r="E103" s="29" t="s">
        <v>145</v>
      </c>
      <c r="F103" s="13" t="s">
        <v>17</v>
      </c>
      <c r="G103" s="29">
        <v>12</v>
      </c>
      <c r="H103" s="13">
        <f t="shared" si="7"/>
        <v>22152</v>
      </c>
      <c r="I103" s="14"/>
    </row>
    <row r="104" ht="30" customHeight="1" spans="1:9">
      <c r="A104" s="11"/>
      <c r="B104" s="11">
        <v>30</v>
      </c>
      <c r="C104" s="29" t="s">
        <v>146</v>
      </c>
      <c r="D104" s="11">
        <v>98</v>
      </c>
      <c r="E104" s="29" t="s">
        <v>147</v>
      </c>
      <c r="F104" s="13" t="s">
        <v>13</v>
      </c>
      <c r="G104" s="29">
        <v>12</v>
      </c>
      <c r="H104" s="13">
        <f t="shared" si="7"/>
        <v>22152</v>
      </c>
      <c r="I104" s="11">
        <f>SUM(H104)</f>
        <v>22152</v>
      </c>
    </row>
    <row r="105" ht="30" customHeight="1" spans="1:9">
      <c r="A105" s="11"/>
      <c r="B105" s="12">
        <v>31</v>
      </c>
      <c r="C105" s="28" t="s">
        <v>148</v>
      </c>
      <c r="D105" s="11">
        <v>99</v>
      </c>
      <c r="E105" s="29" t="s">
        <v>149</v>
      </c>
      <c r="F105" s="13" t="s">
        <v>17</v>
      </c>
      <c r="G105" s="29">
        <v>12</v>
      </c>
      <c r="H105" s="13">
        <f t="shared" si="7"/>
        <v>22152</v>
      </c>
      <c r="I105" s="12">
        <f>SUM(H105:H108)</f>
        <v>70148</v>
      </c>
    </row>
    <row r="106" ht="30" customHeight="1" spans="1:9">
      <c r="A106" s="11"/>
      <c r="B106" s="16"/>
      <c r="C106" s="30"/>
      <c r="D106" s="11">
        <v>100</v>
      </c>
      <c r="E106" s="29" t="s">
        <v>150</v>
      </c>
      <c r="F106" s="13" t="s">
        <v>13</v>
      </c>
      <c r="G106" s="29">
        <v>12</v>
      </c>
      <c r="H106" s="13">
        <f t="shared" si="7"/>
        <v>22152</v>
      </c>
      <c r="I106" s="16"/>
    </row>
    <row r="107" ht="30" customHeight="1" spans="1:9">
      <c r="A107" s="11"/>
      <c r="B107" s="16"/>
      <c r="C107" s="30"/>
      <c r="D107" s="11">
        <v>101</v>
      </c>
      <c r="E107" s="29" t="s">
        <v>151</v>
      </c>
      <c r="F107" s="13" t="s">
        <v>17</v>
      </c>
      <c r="G107" s="29">
        <v>2</v>
      </c>
      <c r="H107" s="13">
        <f t="shared" si="7"/>
        <v>3692</v>
      </c>
      <c r="I107" s="16"/>
    </row>
    <row r="108" ht="30" customHeight="1" spans="1:9">
      <c r="A108" s="11"/>
      <c r="B108" s="14"/>
      <c r="C108" s="30"/>
      <c r="D108" s="11">
        <v>102</v>
      </c>
      <c r="E108" s="29" t="s">
        <v>152</v>
      </c>
      <c r="F108" s="13" t="s">
        <v>13</v>
      </c>
      <c r="G108" s="29">
        <v>12</v>
      </c>
      <c r="H108" s="13">
        <f t="shared" si="7"/>
        <v>22152</v>
      </c>
      <c r="I108" s="14"/>
    </row>
    <row r="109" ht="30" customHeight="1" spans="1:9">
      <c r="A109" s="11"/>
      <c r="B109" s="11">
        <v>32</v>
      </c>
      <c r="C109" s="29" t="s">
        <v>153</v>
      </c>
      <c r="D109" s="11">
        <v>103</v>
      </c>
      <c r="E109" s="29" t="s">
        <v>154</v>
      </c>
      <c r="F109" s="13" t="s">
        <v>17</v>
      </c>
      <c r="G109" s="29">
        <v>12</v>
      </c>
      <c r="H109" s="13">
        <f t="shared" si="7"/>
        <v>22152</v>
      </c>
      <c r="I109" s="11">
        <f>SUM(H109)</f>
        <v>22152</v>
      </c>
    </row>
    <row r="110" ht="30" customHeight="1" spans="1:9">
      <c r="A110" s="11"/>
      <c r="B110" s="12">
        <v>33</v>
      </c>
      <c r="C110" s="28" t="s">
        <v>155</v>
      </c>
      <c r="D110" s="11">
        <v>104</v>
      </c>
      <c r="E110" s="29" t="s">
        <v>156</v>
      </c>
      <c r="F110" s="13" t="s">
        <v>13</v>
      </c>
      <c r="G110" s="29">
        <v>11</v>
      </c>
      <c r="H110" s="13">
        <f t="shared" si="7"/>
        <v>20306</v>
      </c>
      <c r="I110" s="12">
        <f>SUM(H110:H111)</f>
        <v>40612</v>
      </c>
    </row>
    <row r="111" ht="30" customHeight="1" spans="1:9">
      <c r="A111" s="11"/>
      <c r="B111" s="14"/>
      <c r="C111" s="30"/>
      <c r="D111" s="11">
        <v>105</v>
      </c>
      <c r="E111" s="29" t="s">
        <v>157</v>
      </c>
      <c r="F111" s="13" t="s">
        <v>13</v>
      </c>
      <c r="G111" s="29">
        <v>11</v>
      </c>
      <c r="H111" s="13">
        <f t="shared" si="7"/>
        <v>20306</v>
      </c>
      <c r="I111" s="14"/>
    </row>
    <row r="112" ht="30" customHeight="1" spans="1:9">
      <c r="A112" s="11"/>
      <c r="B112" s="12">
        <v>34</v>
      </c>
      <c r="C112" s="28" t="s">
        <v>158</v>
      </c>
      <c r="D112" s="11">
        <v>106</v>
      </c>
      <c r="E112" s="29" t="s">
        <v>159</v>
      </c>
      <c r="F112" s="13" t="s">
        <v>13</v>
      </c>
      <c r="G112" s="29">
        <v>12</v>
      </c>
      <c r="H112" s="13">
        <f t="shared" si="7"/>
        <v>22152</v>
      </c>
      <c r="I112" s="12">
        <f>SUM(H112:H113)</f>
        <v>44304</v>
      </c>
    </row>
    <row r="113" ht="30" customHeight="1" spans="1:9">
      <c r="A113" s="11"/>
      <c r="B113" s="14"/>
      <c r="C113" s="31"/>
      <c r="D113" s="11">
        <v>107</v>
      </c>
      <c r="E113" s="29" t="s">
        <v>160</v>
      </c>
      <c r="F113" s="13" t="s">
        <v>13</v>
      </c>
      <c r="G113" s="29">
        <v>12</v>
      </c>
      <c r="H113" s="13">
        <f t="shared" si="7"/>
        <v>22152</v>
      </c>
      <c r="I113" s="14"/>
    </row>
    <row r="114" ht="30" customHeight="1" spans="1:9">
      <c r="A114" s="11"/>
      <c r="B114" s="11">
        <v>35</v>
      </c>
      <c r="C114" s="28" t="s">
        <v>161</v>
      </c>
      <c r="D114" s="11">
        <v>108</v>
      </c>
      <c r="E114" s="29" t="s">
        <v>162</v>
      </c>
      <c r="F114" s="13" t="s">
        <v>17</v>
      </c>
      <c r="G114" s="29">
        <v>12</v>
      </c>
      <c r="H114" s="13">
        <f t="shared" si="7"/>
        <v>22152</v>
      </c>
      <c r="I114" s="11">
        <f>SUM(H114)</f>
        <v>22152</v>
      </c>
    </row>
    <row r="115" ht="30" customHeight="1" spans="1:9">
      <c r="A115" s="25" t="s">
        <v>163</v>
      </c>
      <c r="B115" s="25"/>
      <c r="C115" s="24"/>
      <c r="D115" s="26"/>
      <c r="E115" s="24" t="s">
        <v>164</v>
      </c>
      <c r="F115" s="26"/>
      <c r="G115" s="24">
        <f t="shared" ref="G115:I115" si="8">SUM(G35:G114)</f>
        <v>892</v>
      </c>
      <c r="H115" s="24">
        <f t="shared" si="8"/>
        <v>1646632</v>
      </c>
      <c r="I115" s="25">
        <f t="shared" si="8"/>
        <v>1646632</v>
      </c>
    </row>
    <row r="116" ht="35.25" customHeight="1" spans="1:9">
      <c r="A116" s="25" t="s">
        <v>165</v>
      </c>
      <c r="B116" s="25"/>
      <c r="C116" s="25"/>
      <c r="D116" s="26"/>
      <c r="E116" s="24" t="s">
        <v>166</v>
      </c>
      <c r="F116" s="26"/>
      <c r="G116" s="25">
        <f t="shared" ref="G116:I116" si="9">G18+G26+G34+G115</f>
        <v>1207</v>
      </c>
      <c r="H116" s="25">
        <f t="shared" si="9"/>
        <v>2228122</v>
      </c>
      <c r="I116" s="25">
        <f t="shared" si="9"/>
        <v>2228122</v>
      </c>
    </row>
  </sheetData>
  <mergeCells count="88">
    <mergeCell ref="A1:I1"/>
    <mergeCell ref="A18:B18"/>
    <mergeCell ref="A26:B26"/>
    <mergeCell ref="A34:B34"/>
    <mergeCell ref="A115:B115"/>
    <mergeCell ref="A116:C116"/>
    <mergeCell ref="A2:A3"/>
    <mergeCell ref="A4:A17"/>
    <mergeCell ref="A19:A25"/>
    <mergeCell ref="A27:A33"/>
    <mergeCell ref="A35:A114"/>
    <mergeCell ref="B2:B3"/>
    <mergeCell ref="B4:B5"/>
    <mergeCell ref="B6:B10"/>
    <mergeCell ref="B11:B12"/>
    <mergeCell ref="B13:B17"/>
    <mergeCell ref="B19:B23"/>
    <mergeCell ref="B27:B30"/>
    <mergeCell ref="B31:B32"/>
    <mergeCell ref="B35:B37"/>
    <mergeCell ref="B38:B41"/>
    <mergeCell ref="B43:B44"/>
    <mergeCell ref="B46:B47"/>
    <mergeCell ref="B49:B50"/>
    <mergeCell ref="B52:B83"/>
    <mergeCell ref="B84:B85"/>
    <mergeCell ref="B86:B87"/>
    <mergeCell ref="B90:B93"/>
    <mergeCell ref="B94:B96"/>
    <mergeCell ref="B97:B98"/>
    <mergeCell ref="B99:B101"/>
    <mergeCell ref="B102:B103"/>
    <mergeCell ref="B105:B108"/>
    <mergeCell ref="B110:B111"/>
    <mergeCell ref="B112:B113"/>
    <mergeCell ref="C2:C3"/>
    <mergeCell ref="C4:C5"/>
    <mergeCell ref="C6:C10"/>
    <mergeCell ref="C11:C12"/>
    <mergeCell ref="C13:C17"/>
    <mergeCell ref="C19:C23"/>
    <mergeCell ref="C27:C30"/>
    <mergeCell ref="C31:C32"/>
    <mergeCell ref="C35:C37"/>
    <mergeCell ref="C38:C41"/>
    <mergeCell ref="C43:C44"/>
    <mergeCell ref="C46:C47"/>
    <mergeCell ref="C49:C50"/>
    <mergeCell ref="C52:C83"/>
    <mergeCell ref="C84:C85"/>
    <mergeCell ref="C86:C87"/>
    <mergeCell ref="C90:C93"/>
    <mergeCell ref="C94:C96"/>
    <mergeCell ref="C97:C98"/>
    <mergeCell ref="C99:C101"/>
    <mergeCell ref="C102:C103"/>
    <mergeCell ref="C105:C108"/>
    <mergeCell ref="C110:C111"/>
    <mergeCell ref="C112:C113"/>
    <mergeCell ref="D2:D3"/>
    <mergeCell ref="E2:E3"/>
    <mergeCell ref="F2:F3"/>
    <mergeCell ref="G2:G3"/>
    <mergeCell ref="H2:H3"/>
    <mergeCell ref="I2:I3"/>
    <mergeCell ref="I4:I5"/>
    <mergeCell ref="I6:I10"/>
    <mergeCell ref="I11:I12"/>
    <mergeCell ref="I13:I17"/>
    <mergeCell ref="I19:I23"/>
    <mergeCell ref="I27:I30"/>
    <mergeCell ref="I31:I32"/>
    <mergeCell ref="I35:I37"/>
    <mergeCell ref="I38:I41"/>
    <mergeCell ref="I43:I44"/>
    <mergeCell ref="I46:I47"/>
    <mergeCell ref="I49:I50"/>
    <mergeCell ref="I52:I83"/>
    <mergeCell ref="I84:I85"/>
    <mergeCell ref="I86:I87"/>
    <mergeCell ref="I90:I93"/>
    <mergeCell ref="I94:I96"/>
    <mergeCell ref="I97:I98"/>
    <mergeCell ref="I99:I101"/>
    <mergeCell ref="I102:I103"/>
    <mergeCell ref="I105:I108"/>
    <mergeCell ref="I110:I111"/>
    <mergeCell ref="I112:I113"/>
  </mergeCells>
  <pageMargins left="0.699912516150888" right="0.699912516150888" top="0.74990626395218" bottom="0.74990626395218" header="0.299962510274151" footer="0.299962510274151"/>
  <pageSetup paperSize="9" scale="5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2025年度闵行区农业生产经营主体用工补贴审核结果公示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revision>0</cp:revision>
  <dcterms:created xsi:type="dcterms:W3CDTF">2022-07-27T18:10:00Z</dcterms:created>
  <dcterms:modified xsi:type="dcterms:W3CDTF">2026-04-24T08:51:00Z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5496F61F8AB74BB1804B63C2D97DDA47_12</vt:lpwstr>
  </property>
  <property fmtid="{D5CDD505-2E9C-101B-9397-08002B2CF9AE}" pid="4" name="CalculationRule">
    <vt:i4>0</vt:i4>
  </property>
</Properties>
</file>